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Piese de schimb si materiale consumabile motocositoare, motoferestraie\"/>
    </mc:Choice>
  </mc:AlternateContent>
  <xr:revisionPtr revIDLastSave="0" documentId="13_ncr:1_{219EBF67-AFA8-4220-A5FC-B9FB91CBFA58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Лист1" sheetId="1" r:id="rId1"/>
  </sheets>
  <definedNames>
    <definedName name="_xlnm.Print_Area" localSheetId="0">Лист1!$A$1:$I$135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1" i="1" l="1"/>
  <c r="H131" i="1" l="1"/>
  <c r="E15" i="1"/>
  <c r="E63" i="1"/>
  <c r="E53" i="1"/>
  <c r="E77" i="1"/>
  <c r="E69" i="1"/>
  <c r="E74" i="1"/>
  <c r="E68" i="1"/>
  <c r="E61" i="1"/>
  <c r="E87" i="1"/>
  <c r="E101" i="1"/>
  <c r="E100" i="1"/>
  <c r="E75" i="1"/>
  <c r="E83" i="1"/>
  <c r="E42" i="1"/>
  <c r="E86" i="1"/>
  <c r="E41" i="1"/>
  <c r="E64" i="1"/>
  <c r="E76" i="1"/>
  <c r="E66" i="1"/>
  <c r="E82" i="1"/>
  <c r="E57" i="1"/>
  <c r="E79" i="1"/>
  <c r="E78" i="1"/>
  <c r="E62" i="1"/>
  <c r="E65" i="1"/>
  <c r="E73" i="1"/>
  <c r="E72" i="1"/>
  <c r="E67" i="1"/>
  <c r="E51" i="1"/>
  <c r="E40" i="1"/>
  <c r="E52" i="1"/>
</calcChain>
</file>

<file path=xl/sharedStrings.xml><?xml version="1.0" encoding="utf-8"?>
<sst xmlns="http://schemas.openxmlformats.org/spreadsheetml/2006/main" count="263" uniqueCount="142">
  <si>
    <t>Denumirea</t>
  </si>
  <si>
    <t>Unitatea de măsură</t>
  </si>
  <si>
    <t>Cantitatea</t>
  </si>
  <si>
    <t>buc</t>
  </si>
  <si>
    <t xml:space="preserve">  </t>
  </si>
  <si>
    <t>TOTAL</t>
  </si>
  <si>
    <t>Lanț 26 RS-67</t>
  </si>
  <si>
    <t>Lanț 36 RS-66</t>
  </si>
  <si>
    <t>Lanț 36 RS-84</t>
  </si>
  <si>
    <t>Lanț 36RS-72</t>
  </si>
  <si>
    <t>Șină portlanț R-40 cm *1,6 mm*0.325, MS271/291</t>
  </si>
  <si>
    <t>Șină portlanț R-63 cm *1,6 mm*3/8, MS440/461</t>
  </si>
  <si>
    <t>Șină portlanț R-40 cm *1,3 mm*3/8, MS180/251</t>
  </si>
  <si>
    <t>Șină portlanț R-50 cm *1,6 mm*3/8, MS440/461</t>
  </si>
  <si>
    <t>Șină portlanț S-50 cm *1,6 mm*3/8, MS661</t>
  </si>
  <si>
    <t>Pilă 4,5 mm</t>
  </si>
  <si>
    <t>Pilă 4,8 mm</t>
  </si>
  <si>
    <t>Pilă 5,2 mm</t>
  </si>
  <si>
    <t>Apărătoare FS 89-250</t>
  </si>
  <si>
    <t>set</t>
  </si>
  <si>
    <t>Cablu de accelerație mîner FS 120/200</t>
  </si>
  <si>
    <t>Cilindru cu piston d.40 mm FS120/200/300</t>
  </si>
  <si>
    <t>Filtru de aer FS250/400/450</t>
  </si>
  <si>
    <t>Reductor FS 100/250</t>
  </si>
  <si>
    <t>Set garnitură FS 350</t>
  </si>
  <si>
    <t>Eșapament MS 650/660</t>
  </si>
  <si>
    <t>Șină portlanț R-25 cm *1,1 mm*1/4</t>
  </si>
  <si>
    <t>Mod de aprindere FS 250/350</t>
  </si>
  <si>
    <t>Lanț 71 PM-56</t>
  </si>
  <si>
    <t>Volanta FS</t>
  </si>
  <si>
    <t>Șort apărătoare FS</t>
  </si>
  <si>
    <t>Lanț 36RS-98</t>
  </si>
  <si>
    <t>Pilă 4,0 mm</t>
  </si>
  <si>
    <t>Șină portlanț R-45 cm *1,3 mm*3/8, MS440/461</t>
  </si>
  <si>
    <t>Șină portlanț S-75 cm *1,6 mm*3/8, MS661</t>
  </si>
  <si>
    <t>Ulei pentru motor 2 T</t>
  </si>
  <si>
    <t>l</t>
  </si>
  <si>
    <t>Furtun ulei MS 170/180</t>
  </si>
  <si>
    <t>Lanț 63PS-55</t>
  </si>
  <si>
    <t>Lanț 63PS-56</t>
  </si>
  <si>
    <t>Lanț 63PS-50</t>
  </si>
  <si>
    <t>Set garnitură MS 260</t>
  </si>
  <si>
    <t>Cilindru cu piston d.47,7 mm MS 260</t>
  </si>
  <si>
    <t>Sfoară demaror d.3 mm*30,5m</t>
  </si>
  <si>
    <t>m</t>
  </si>
  <si>
    <t>Pilă 3,5 mm</t>
  </si>
  <si>
    <t>Șină portlanț R-45 cm *1,6 mm*3/8, MS440/461</t>
  </si>
  <si>
    <t>Lanț 71 PM-72</t>
  </si>
  <si>
    <t>Lanț 61 PM-44</t>
  </si>
  <si>
    <t>element</t>
  </si>
  <si>
    <t>46 RS Bobină lanț</t>
  </si>
  <si>
    <t>71 PM Bobină lanț</t>
  </si>
  <si>
    <t>26 RS Bobină lanț</t>
  </si>
  <si>
    <t>61 PM Bobină lanț</t>
  </si>
  <si>
    <t>63 PS Bobină lanț</t>
  </si>
  <si>
    <t>36 RS Bobină lanț</t>
  </si>
  <si>
    <t>Sina portlant S-90 cm*1.6 mm*404" MS880</t>
  </si>
  <si>
    <t>Filtru de aer MS 440/441/660/880</t>
  </si>
  <si>
    <t>Filtru de aer  MS 231/241/251/261/271/291/311/362-HD2</t>
  </si>
  <si>
    <t>Filtru de aer FS 250/400/450, MM 55, BT 121/130</t>
  </si>
  <si>
    <t>Filtru de aer MS 240/260</t>
  </si>
  <si>
    <t>Filtru de aer MS 210/230/250</t>
  </si>
  <si>
    <t>Filtru de aer MS 661, HD2</t>
  </si>
  <si>
    <t>Supapa MS 170/180</t>
  </si>
  <si>
    <t>Segment compresie d.40mm *1,5mm MS 200, FS 250</t>
  </si>
  <si>
    <t>Segment compresie d.40mm*1,2mm MS 211/230, FS 400/450</t>
  </si>
  <si>
    <t>Segment compresie d.34mm*1,2mm FS 38/45/55, HT 56, BG/SH 56/86, SR 200</t>
  </si>
  <si>
    <t>Pilă 3,2 mm</t>
  </si>
  <si>
    <t>Arbore cotit BT 121, FS 250</t>
  </si>
  <si>
    <t>Arbore comanda MS 362</t>
  </si>
  <si>
    <t>Carburant FS 40/50/56</t>
  </si>
  <si>
    <t>Carburant FS 400/450</t>
  </si>
  <si>
    <t xml:space="preserve">Carburator MS 170/180 </t>
  </si>
  <si>
    <t>Carburant MS 230/250</t>
  </si>
  <si>
    <t>Carburator MS 271/291</t>
  </si>
  <si>
    <t>Bujie NGK</t>
  </si>
  <si>
    <t>Cap pentru cosit cu fir Autocut 25-2</t>
  </si>
  <si>
    <t>Reductor FS 189/91/11/120/131/200/250/250/260</t>
  </si>
  <si>
    <t>Cablu de accelerație FS 40,50,56,70</t>
  </si>
  <si>
    <t>Segment compresie d.38 mm*1,2 mm, MS</t>
  </si>
  <si>
    <t>Carburator FS 250/350</t>
  </si>
  <si>
    <t>Segment compresie d.44,7 mm*1,2 mm mm*1,2 mm, MS</t>
  </si>
  <si>
    <t>Sina portlant R-30 cm*1.1 mm*3/8 P" MS170-193</t>
  </si>
  <si>
    <t>Sina portlant R-35 cm*1.3 mm*3/8 P" MS180-251</t>
  </si>
  <si>
    <t>Filtru de aer FS 40/50/56/70</t>
  </si>
  <si>
    <t>Furtun combustibil FS 250/400/450</t>
  </si>
  <si>
    <t>Cablu de accelerație  FS 240/400/450</t>
  </si>
  <si>
    <t>Fir pentru cosit iarbă, pătrat/rotund d.3,0 mm x 271 m</t>
  </si>
  <si>
    <t xml:space="preserve">Carburator FS 120/250 </t>
  </si>
  <si>
    <t>Carcasa ambreiaj FS 120-250</t>
  </si>
  <si>
    <t>Ambreiaj MS 661/C</t>
  </si>
  <si>
    <t>Ambreiaj MS 780/880</t>
  </si>
  <si>
    <t>Întinzător rapid p-u lanț MS 170/180/210/230/250</t>
  </si>
  <si>
    <t>Sfoară demaror d.3.5 mm*960 mm</t>
  </si>
  <si>
    <t>Sfoară demaror d.2.7 mm*30,8 m</t>
  </si>
  <si>
    <t>Capac ventilator cu dispozitiv de pornire MS 210/230/250</t>
  </si>
  <si>
    <t>Capac ventilator cu dispozitiv de pornire FS 121/250</t>
  </si>
  <si>
    <t>Capac ventilator cu dispozitiv de pornire MS 271/291</t>
  </si>
  <si>
    <t>Piuliță hexagonală MS 171/180/181-880</t>
  </si>
  <si>
    <t>Piuliță cu guler M10*1 FS 55/70/250</t>
  </si>
  <si>
    <t>Unsoare pentru reductor 80 gr</t>
  </si>
  <si>
    <t>Amortizator MS 240/260/380/381</t>
  </si>
  <si>
    <t>Șurub D5*20</t>
  </si>
  <si>
    <t>Modul de aprindere MS 230/250</t>
  </si>
  <si>
    <t>Modul de aprindere MS 250/350</t>
  </si>
  <si>
    <t>Eșapament MS 240/260</t>
  </si>
  <si>
    <t>Cheie combinată MS 170-660</t>
  </si>
  <si>
    <t>Tija soc-comandă accelerație MS 170-251</t>
  </si>
  <si>
    <t>Flanșă MS 460/461</t>
  </si>
  <si>
    <t>Disc de tensionare MS 170-251</t>
  </si>
  <si>
    <t>Rola demaror MS 170-250</t>
  </si>
  <si>
    <t>Semering FS 250/400</t>
  </si>
  <si>
    <t>Semering MS 240/360</t>
  </si>
  <si>
    <t>Suma totală fără TVA/lei</t>
  </si>
  <si>
    <t>Lotul 1 - Piese de schimb și materiale consumabile pentru motocositoare și motoferestrăie de tip STIHL</t>
  </si>
  <si>
    <t>Prețul unitar fără TVA/lei</t>
  </si>
  <si>
    <t>Prețul unitar inclusiv TVA/lei</t>
  </si>
  <si>
    <t>Suma totală inclusiv TVA/lei</t>
  </si>
  <si>
    <t>Cuțit pentu apărătoare FS</t>
  </si>
  <si>
    <t>Inel roată lanț MS 260</t>
  </si>
  <si>
    <t>Cuțit pentru tăiat iarbă FS 250</t>
  </si>
  <si>
    <t>Roată lanț 1/4 HT103/133</t>
  </si>
  <si>
    <t>Roată lanț 3/8 MS 460</t>
  </si>
  <si>
    <t>Pompă pentru ulei MS 460</t>
  </si>
  <si>
    <t>Set roată lanț cu inel MS460</t>
  </si>
  <si>
    <t>Bușon rezervor ulei MS 462</t>
  </si>
  <si>
    <t>Bușon rezervor combustibil MS460</t>
  </si>
  <si>
    <t>Bușon rezervor FS 250</t>
  </si>
  <si>
    <t>Șort FS 250</t>
  </si>
  <si>
    <t>Sorb MS260</t>
  </si>
  <si>
    <t>Arbore de antrenare FS 250</t>
  </si>
  <si>
    <t>Carter filtru MS462</t>
  </si>
  <si>
    <t>Buton soc FS 250</t>
  </si>
  <si>
    <t>Furtun combustibil MS 460</t>
  </si>
  <si>
    <t>Ambreiaj FS 250</t>
  </si>
  <si>
    <t>Melc MS460</t>
  </si>
  <si>
    <t>Rulment cu ace MS260</t>
  </si>
  <si>
    <t>Rulment cu bile MS462</t>
  </si>
  <si>
    <t>Curea de umăr dublu standard FS 250</t>
  </si>
  <si>
    <t>Nr. d/o</t>
  </si>
  <si>
    <t>Set de piese pentru carburant FS</t>
  </si>
  <si>
    <t>Tub de protecție FS250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</si>
</sst>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2" fillId="0" borderId="0" xfId="0" applyNumberFormat="1" applyFont="1"/>
    <xf numFmtId="4" fontId="2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2" borderId="0" xfId="0" applyFill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2CBA-BC58-499B-B1DE-FA18BEABAA44}">
  <dimension ref="B2:N210"/>
  <sheetViews>
    <sheetView tabSelected="1" zoomScale="130" zoomScaleNormal="130" workbookViewId="0">
      <selection activeCell="F123" sqref="F123"/>
    </sheetView>
  </sheetViews>
  <sheetFormatPr defaultRowHeight="15" x14ac:dyDescent="0.25"/>
  <cols>
    <col min="3" max="3" width="39.28515625" style="19" customWidth="1"/>
    <col min="4" max="4" width="22.140625" customWidth="1"/>
    <col min="5" max="5" width="13" customWidth="1"/>
    <col min="6" max="6" width="29.42578125" style="14" customWidth="1"/>
    <col min="7" max="7" width="33.28515625" style="14" customWidth="1"/>
    <col min="8" max="8" width="29.85546875" customWidth="1"/>
    <col min="9" max="9" width="30.7109375" customWidth="1"/>
  </cols>
  <sheetData>
    <row r="2" spans="2:9" ht="15.75" x14ac:dyDescent="0.25">
      <c r="B2" s="32" t="s">
        <v>114</v>
      </c>
      <c r="C2" s="32"/>
      <c r="D2" s="32"/>
      <c r="E2" s="32"/>
      <c r="F2" s="32"/>
      <c r="G2" s="32"/>
      <c r="H2" s="32"/>
    </row>
    <row r="3" spans="2:9" ht="15.75" x14ac:dyDescent="0.25">
      <c r="C3" s="15"/>
      <c r="D3" s="3"/>
      <c r="E3" s="3"/>
      <c r="F3" s="9"/>
      <c r="G3" s="9"/>
      <c r="H3" s="3"/>
    </row>
    <row r="4" spans="2:9" ht="15.75" x14ac:dyDescent="0.25">
      <c r="B4" s="5" t="s">
        <v>139</v>
      </c>
      <c r="C4" s="16" t="s">
        <v>0</v>
      </c>
      <c r="D4" s="5" t="s">
        <v>1</v>
      </c>
      <c r="E4" s="5" t="s">
        <v>2</v>
      </c>
      <c r="F4" s="10" t="s">
        <v>115</v>
      </c>
      <c r="G4" s="10" t="s">
        <v>116</v>
      </c>
      <c r="H4" s="5" t="s">
        <v>113</v>
      </c>
      <c r="I4" s="5" t="s">
        <v>117</v>
      </c>
    </row>
    <row r="5" spans="2:9" ht="15.75" x14ac:dyDescent="0.25">
      <c r="B5" s="4">
        <v>1</v>
      </c>
      <c r="C5" s="8" t="s">
        <v>6</v>
      </c>
      <c r="D5" s="4" t="s">
        <v>3</v>
      </c>
      <c r="E5" s="4">
        <v>150</v>
      </c>
      <c r="F5" s="7"/>
      <c r="G5" s="7"/>
      <c r="H5" s="7"/>
      <c r="I5" s="21"/>
    </row>
    <row r="6" spans="2:9" ht="15.75" x14ac:dyDescent="0.25">
      <c r="B6" s="4">
        <v>2</v>
      </c>
      <c r="C6" s="8" t="s">
        <v>7</v>
      </c>
      <c r="D6" s="4" t="s">
        <v>3</v>
      </c>
      <c r="E6" s="4">
        <v>100</v>
      </c>
      <c r="F6" s="7"/>
      <c r="G6" s="7"/>
      <c r="H6" s="7"/>
      <c r="I6" s="21"/>
    </row>
    <row r="7" spans="2:9" ht="15.75" x14ac:dyDescent="0.25">
      <c r="B7" s="4">
        <v>3</v>
      </c>
      <c r="C7" s="8" t="s">
        <v>8</v>
      </c>
      <c r="D7" s="4" t="s">
        <v>3</v>
      </c>
      <c r="E7" s="4">
        <v>60</v>
      </c>
      <c r="F7" s="7"/>
      <c r="G7" s="7"/>
      <c r="H7" s="7"/>
      <c r="I7" s="21"/>
    </row>
    <row r="8" spans="2:9" ht="15.75" x14ac:dyDescent="0.25">
      <c r="B8" s="4">
        <v>4</v>
      </c>
      <c r="C8" s="8" t="s">
        <v>9</v>
      </c>
      <c r="D8" s="4" t="s">
        <v>3</v>
      </c>
      <c r="E8" s="4">
        <v>70</v>
      </c>
      <c r="F8" s="7"/>
      <c r="G8" s="7"/>
      <c r="H8" s="7"/>
      <c r="I8" s="21"/>
    </row>
    <row r="9" spans="2:9" ht="15.75" x14ac:dyDescent="0.25">
      <c r="B9" s="4">
        <v>5</v>
      </c>
      <c r="C9" s="8" t="s">
        <v>31</v>
      </c>
      <c r="D9" s="4" t="s">
        <v>3</v>
      </c>
      <c r="E9" s="4">
        <v>40</v>
      </c>
      <c r="F9" s="7"/>
      <c r="G9" s="7"/>
      <c r="H9" s="7"/>
      <c r="I9" s="21"/>
    </row>
    <row r="10" spans="2:9" ht="15.75" x14ac:dyDescent="0.25">
      <c r="B10" s="4">
        <v>6</v>
      </c>
      <c r="C10" s="8" t="s">
        <v>28</v>
      </c>
      <c r="D10" s="4" t="s">
        <v>3</v>
      </c>
      <c r="E10" s="4">
        <v>20</v>
      </c>
      <c r="F10" s="7"/>
      <c r="G10" s="7"/>
      <c r="H10" s="7"/>
      <c r="I10" s="21"/>
    </row>
    <row r="11" spans="2:9" ht="15.75" x14ac:dyDescent="0.25">
      <c r="B11" s="4">
        <v>7</v>
      </c>
      <c r="C11" s="8" t="s">
        <v>48</v>
      </c>
      <c r="D11" s="4" t="s">
        <v>3</v>
      </c>
      <c r="E11" s="4">
        <v>20</v>
      </c>
      <c r="F11" s="7"/>
      <c r="G11" s="7"/>
      <c r="H11" s="7"/>
      <c r="I11" s="21"/>
    </row>
    <row r="12" spans="2:9" ht="15.75" x14ac:dyDescent="0.25">
      <c r="B12" s="4">
        <v>8</v>
      </c>
      <c r="C12" s="8" t="s">
        <v>47</v>
      </c>
      <c r="D12" s="4" t="s">
        <v>3</v>
      </c>
      <c r="E12" s="4">
        <v>20</v>
      </c>
      <c r="F12" s="7"/>
      <c r="G12" s="7"/>
      <c r="H12" s="7"/>
      <c r="I12" s="21"/>
    </row>
    <row r="13" spans="2:9" ht="15.75" x14ac:dyDescent="0.25">
      <c r="B13" s="4">
        <v>9</v>
      </c>
      <c r="C13" s="8" t="s">
        <v>39</v>
      </c>
      <c r="D13" s="4" t="s">
        <v>3</v>
      </c>
      <c r="E13" s="4">
        <v>20</v>
      </c>
      <c r="F13" s="7"/>
      <c r="G13" s="7"/>
      <c r="H13" s="7"/>
      <c r="I13" s="21"/>
    </row>
    <row r="14" spans="2:9" ht="15.75" x14ac:dyDescent="0.25">
      <c r="B14" s="4">
        <v>10</v>
      </c>
      <c r="C14" s="8" t="s">
        <v>40</v>
      </c>
      <c r="D14" s="4" t="s">
        <v>3</v>
      </c>
      <c r="E14" s="4">
        <v>20</v>
      </c>
      <c r="F14" s="7"/>
      <c r="G14" s="7"/>
      <c r="H14" s="7"/>
      <c r="I14" s="21"/>
    </row>
    <row r="15" spans="2:9" ht="15.75" x14ac:dyDescent="0.25">
      <c r="B15" s="4">
        <v>11</v>
      </c>
      <c r="C15" s="8" t="s">
        <v>38</v>
      </c>
      <c r="D15" s="4" t="s">
        <v>3</v>
      </c>
      <c r="E15" s="4">
        <f>2+11+12+4+4+2+8</f>
        <v>43</v>
      </c>
      <c r="F15" s="7"/>
      <c r="G15" s="7"/>
      <c r="H15" s="7"/>
      <c r="I15" s="21"/>
    </row>
    <row r="16" spans="2:9" s="34" customFormat="1" ht="15.75" x14ac:dyDescent="0.25">
      <c r="B16" s="4">
        <v>12</v>
      </c>
      <c r="C16" s="22" t="s">
        <v>55</v>
      </c>
      <c r="D16" s="4" t="s">
        <v>49</v>
      </c>
      <c r="E16" s="4">
        <v>60</v>
      </c>
      <c r="F16" s="7"/>
      <c r="G16" s="7"/>
      <c r="H16" s="7"/>
      <c r="I16" s="21"/>
    </row>
    <row r="17" spans="2:9" s="34" customFormat="1" ht="15.75" x14ac:dyDescent="0.25">
      <c r="B17" s="4">
        <v>13</v>
      </c>
      <c r="C17" s="22" t="s">
        <v>54</v>
      </c>
      <c r="D17" s="4" t="s">
        <v>49</v>
      </c>
      <c r="E17" s="4">
        <v>55</v>
      </c>
      <c r="F17" s="7"/>
      <c r="G17" s="7"/>
      <c r="H17" s="7"/>
      <c r="I17" s="21"/>
    </row>
    <row r="18" spans="2:9" s="34" customFormat="1" ht="15.75" x14ac:dyDescent="0.25">
      <c r="B18" s="4">
        <v>14</v>
      </c>
      <c r="C18" s="22" t="s">
        <v>53</v>
      </c>
      <c r="D18" s="4" t="s">
        <v>49</v>
      </c>
      <c r="E18" s="4">
        <v>50</v>
      </c>
      <c r="F18" s="7"/>
      <c r="G18" s="7"/>
      <c r="H18" s="7"/>
      <c r="I18" s="21"/>
    </row>
    <row r="19" spans="2:9" s="34" customFormat="1" ht="15.75" x14ac:dyDescent="0.25">
      <c r="B19" s="4">
        <v>15</v>
      </c>
      <c r="C19" s="22" t="s">
        <v>52</v>
      </c>
      <c r="D19" s="4" t="s">
        <v>49</v>
      </c>
      <c r="E19" s="4">
        <v>67</v>
      </c>
      <c r="F19" s="7"/>
      <c r="G19" s="7"/>
      <c r="H19" s="7"/>
      <c r="I19" s="21"/>
    </row>
    <row r="20" spans="2:9" s="34" customFormat="1" ht="15.75" x14ac:dyDescent="0.25">
      <c r="B20" s="4">
        <v>16</v>
      </c>
      <c r="C20" s="22" t="s">
        <v>51</v>
      </c>
      <c r="D20" s="4" t="s">
        <v>49</v>
      </c>
      <c r="E20" s="4">
        <v>56</v>
      </c>
      <c r="F20" s="7"/>
      <c r="G20" s="7"/>
      <c r="H20" s="7"/>
      <c r="I20" s="21"/>
    </row>
    <row r="21" spans="2:9" s="34" customFormat="1" ht="15.75" x14ac:dyDescent="0.25">
      <c r="B21" s="4">
        <v>17</v>
      </c>
      <c r="C21" s="22" t="s">
        <v>50</v>
      </c>
      <c r="D21" s="4" t="s">
        <v>49</v>
      </c>
      <c r="E21" s="4">
        <v>138</v>
      </c>
      <c r="F21" s="7"/>
      <c r="G21" s="7"/>
      <c r="H21" s="7"/>
      <c r="I21" s="21"/>
    </row>
    <row r="22" spans="2:9" ht="31.5" x14ac:dyDescent="0.25">
      <c r="B22" s="4">
        <v>18</v>
      </c>
      <c r="C22" s="8" t="s">
        <v>10</v>
      </c>
      <c r="D22" s="4" t="s">
        <v>3</v>
      </c>
      <c r="E22" s="4">
        <v>70</v>
      </c>
      <c r="F22" s="7"/>
      <c r="G22" s="7"/>
      <c r="H22" s="7"/>
      <c r="I22" s="21"/>
    </row>
    <row r="23" spans="2:9" ht="31.5" x14ac:dyDescent="0.25">
      <c r="B23" s="4">
        <v>19</v>
      </c>
      <c r="C23" s="8" t="s">
        <v>12</v>
      </c>
      <c r="D23" s="4" t="s">
        <v>3</v>
      </c>
      <c r="E23" s="4">
        <v>30</v>
      </c>
      <c r="F23" s="7"/>
      <c r="G23" s="7"/>
      <c r="H23" s="7"/>
      <c r="I23" s="21"/>
    </row>
    <row r="24" spans="2:9" ht="31.5" x14ac:dyDescent="0.25">
      <c r="B24" s="4">
        <v>20</v>
      </c>
      <c r="C24" s="8" t="s">
        <v>33</v>
      </c>
      <c r="D24" s="4" t="s">
        <v>3</v>
      </c>
      <c r="E24" s="4">
        <v>30</v>
      </c>
      <c r="F24" s="7"/>
      <c r="G24" s="7"/>
      <c r="H24" s="7"/>
      <c r="I24" s="21"/>
    </row>
    <row r="25" spans="2:9" ht="31.5" x14ac:dyDescent="0.25">
      <c r="B25" s="4">
        <v>21</v>
      </c>
      <c r="C25" s="8" t="s">
        <v>46</v>
      </c>
      <c r="D25" s="4" t="s">
        <v>3</v>
      </c>
      <c r="E25" s="4">
        <v>40</v>
      </c>
      <c r="F25" s="7"/>
      <c r="G25" s="7"/>
      <c r="H25" s="7"/>
      <c r="I25" s="21"/>
    </row>
    <row r="26" spans="2:9" ht="31.5" x14ac:dyDescent="0.25">
      <c r="B26" s="4">
        <v>22</v>
      </c>
      <c r="C26" s="8" t="s">
        <v>11</v>
      </c>
      <c r="D26" s="4" t="s">
        <v>3</v>
      </c>
      <c r="E26" s="4">
        <v>20</v>
      </c>
      <c r="F26" s="7"/>
      <c r="G26" s="7"/>
      <c r="H26" s="7"/>
      <c r="I26" s="21"/>
    </row>
    <row r="27" spans="2:9" ht="31.5" x14ac:dyDescent="0.25">
      <c r="B27" s="4">
        <v>23</v>
      </c>
      <c r="C27" s="8" t="s">
        <v>13</v>
      </c>
      <c r="D27" s="4" t="s">
        <v>3</v>
      </c>
      <c r="E27" s="4">
        <v>30</v>
      </c>
      <c r="F27" s="7"/>
      <c r="G27" s="7"/>
      <c r="H27" s="7"/>
      <c r="I27" s="21"/>
    </row>
    <row r="28" spans="2:9" ht="31.5" x14ac:dyDescent="0.25">
      <c r="B28" s="4">
        <v>24</v>
      </c>
      <c r="C28" s="8" t="s">
        <v>14</v>
      </c>
      <c r="D28" s="4" t="s">
        <v>3</v>
      </c>
      <c r="E28" s="4">
        <v>10</v>
      </c>
      <c r="F28" s="7"/>
      <c r="G28" s="7"/>
      <c r="H28" s="7"/>
      <c r="I28" s="21"/>
    </row>
    <row r="29" spans="2:9" ht="31.5" x14ac:dyDescent="0.25">
      <c r="B29" s="4">
        <v>25</v>
      </c>
      <c r="C29" s="8" t="s">
        <v>34</v>
      </c>
      <c r="D29" s="4" t="s">
        <v>3</v>
      </c>
      <c r="E29" s="4">
        <v>20</v>
      </c>
      <c r="F29" s="7"/>
      <c r="G29" s="7"/>
      <c r="H29" s="7"/>
      <c r="I29" s="21"/>
    </row>
    <row r="30" spans="2:9" ht="24.75" customHeight="1" x14ac:dyDescent="0.25">
      <c r="B30" s="4">
        <v>26</v>
      </c>
      <c r="C30" s="8" t="s">
        <v>26</v>
      </c>
      <c r="D30" s="4" t="s">
        <v>3</v>
      </c>
      <c r="E30" s="4">
        <v>10</v>
      </c>
      <c r="F30" s="7"/>
      <c r="G30" s="7"/>
      <c r="H30" s="7"/>
      <c r="I30" s="21"/>
    </row>
    <row r="31" spans="2:9" ht="33.75" customHeight="1" x14ac:dyDescent="0.25">
      <c r="B31" s="4">
        <v>27</v>
      </c>
      <c r="C31" s="8" t="s">
        <v>56</v>
      </c>
      <c r="D31" s="4" t="s">
        <v>3</v>
      </c>
      <c r="E31" s="4">
        <v>10</v>
      </c>
      <c r="F31" s="7"/>
      <c r="G31" s="7"/>
      <c r="H31" s="7"/>
      <c r="I31" s="21"/>
    </row>
    <row r="32" spans="2:9" ht="35.25" customHeight="1" x14ac:dyDescent="0.25">
      <c r="B32" s="4">
        <v>28</v>
      </c>
      <c r="C32" s="8" t="s">
        <v>82</v>
      </c>
      <c r="D32" s="4" t="s">
        <v>3</v>
      </c>
      <c r="E32" s="4">
        <v>10</v>
      </c>
      <c r="F32" s="7"/>
      <c r="G32" s="7"/>
      <c r="H32" s="7"/>
      <c r="I32" s="21"/>
    </row>
    <row r="33" spans="2:9" ht="35.25" customHeight="1" x14ac:dyDescent="0.25">
      <c r="B33" s="4">
        <v>29</v>
      </c>
      <c r="C33" s="8" t="s">
        <v>83</v>
      </c>
      <c r="D33" s="4" t="s">
        <v>3</v>
      </c>
      <c r="E33" s="4">
        <v>10</v>
      </c>
      <c r="F33" s="7"/>
      <c r="G33" s="7"/>
      <c r="H33" s="7"/>
      <c r="I33" s="21"/>
    </row>
    <row r="34" spans="2:9" ht="15.75" x14ac:dyDescent="0.25">
      <c r="B34" s="4">
        <v>30</v>
      </c>
      <c r="C34" s="8" t="s">
        <v>15</v>
      </c>
      <c r="D34" s="4" t="s">
        <v>3</v>
      </c>
      <c r="E34" s="4">
        <v>300</v>
      </c>
      <c r="F34" s="7"/>
      <c r="G34" s="7"/>
      <c r="H34" s="7"/>
      <c r="I34" s="21"/>
    </row>
    <row r="35" spans="2:9" ht="15.75" x14ac:dyDescent="0.25">
      <c r="B35" s="4">
        <v>31</v>
      </c>
      <c r="C35" s="8" t="s">
        <v>45</v>
      </c>
      <c r="D35" s="4" t="s">
        <v>3</v>
      </c>
      <c r="E35" s="4">
        <v>20</v>
      </c>
      <c r="F35" s="7"/>
      <c r="G35" s="7"/>
      <c r="H35" s="7"/>
      <c r="I35" s="21"/>
    </row>
    <row r="36" spans="2:9" ht="15.75" x14ac:dyDescent="0.25">
      <c r="B36" s="4">
        <v>32</v>
      </c>
      <c r="C36" s="22" t="s">
        <v>67</v>
      </c>
      <c r="D36" s="4" t="s">
        <v>3</v>
      </c>
      <c r="E36" s="4">
        <v>20</v>
      </c>
      <c r="F36" s="7"/>
      <c r="G36" s="7"/>
      <c r="H36" s="7"/>
      <c r="I36" s="21"/>
    </row>
    <row r="37" spans="2:9" ht="15.75" x14ac:dyDescent="0.25">
      <c r="B37" s="4">
        <v>33</v>
      </c>
      <c r="C37" s="8" t="s">
        <v>16</v>
      </c>
      <c r="D37" s="4" t="s">
        <v>3</v>
      </c>
      <c r="E37" s="4">
        <v>360</v>
      </c>
      <c r="F37" s="7"/>
      <c r="G37" s="7"/>
      <c r="H37" s="7"/>
      <c r="I37" s="21"/>
    </row>
    <row r="38" spans="2:9" ht="15.75" x14ac:dyDescent="0.25">
      <c r="B38" s="4">
        <v>34</v>
      </c>
      <c r="C38" s="8" t="s">
        <v>32</v>
      </c>
      <c r="D38" s="4" t="s">
        <v>3</v>
      </c>
      <c r="E38" s="4">
        <v>20</v>
      </c>
      <c r="F38" s="7"/>
      <c r="G38" s="7"/>
      <c r="H38" s="7"/>
      <c r="I38" s="21"/>
    </row>
    <row r="39" spans="2:9" ht="15.75" x14ac:dyDescent="0.25">
      <c r="B39" s="4">
        <v>35</v>
      </c>
      <c r="C39" s="8" t="s">
        <v>17</v>
      </c>
      <c r="D39" s="4" t="s">
        <v>3</v>
      </c>
      <c r="E39" s="4">
        <v>250</v>
      </c>
      <c r="F39" s="7"/>
      <c r="G39" s="7"/>
      <c r="H39" s="7"/>
      <c r="I39" s="21"/>
    </row>
    <row r="40" spans="2:9" ht="15.75" x14ac:dyDescent="0.25">
      <c r="B40" s="4">
        <v>36</v>
      </c>
      <c r="C40" s="8" t="s">
        <v>18</v>
      </c>
      <c r="D40" s="4" t="s">
        <v>19</v>
      </c>
      <c r="E40" s="4">
        <f>2</f>
        <v>2</v>
      </c>
      <c r="F40" s="7"/>
      <c r="G40" s="7"/>
      <c r="H40" s="7"/>
      <c r="I40" s="21"/>
    </row>
    <row r="41" spans="2:9" ht="15.75" x14ac:dyDescent="0.25">
      <c r="B41" s="4">
        <v>37</v>
      </c>
      <c r="C41" s="8" t="s">
        <v>30</v>
      </c>
      <c r="D41" s="4" t="s">
        <v>3</v>
      </c>
      <c r="E41" s="4">
        <f>10</f>
        <v>10</v>
      </c>
      <c r="F41" s="7"/>
      <c r="G41" s="7"/>
      <c r="H41" s="7"/>
      <c r="I41" s="21"/>
    </row>
    <row r="42" spans="2:9" ht="15.75" x14ac:dyDescent="0.25">
      <c r="B42" s="4">
        <v>38</v>
      </c>
      <c r="C42" s="8" t="s">
        <v>75</v>
      </c>
      <c r="D42" s="4" t="s">
        <v>3</v>
      </c>
      <c r="E42" s="4">
        <f>10+10+10+20+1</f>
        <v>51</v>
      </c>
      <c r="F42" s="7"/>
      <c r="G42" s="7"/>
      <c r="H42" s="7"/>
      <c r="I42" s="21"/>
    </row>
    <row r="43" spans="2:9" ht="15.75" x14ac:dyDescent="0.25">
      <c r="B43" s="4">
        <v>39</v>
      </c>
      <c r="C43" s="8" t="s">
        <v>20</v>
      </c>
      <c r="D43" s="4" t="s">
        <v>3</v>
      </c>
      <c r="E43" s="4">
        <v>10</v>
      </c>
      <c r="F43" s="7"/>
      <c r="G43" s="7"/>
      <c r="H43" s="7"/>
      <c r="I43" s="21"/>
    </row>
    <row r="44" spans="2:9" ht="15.75" x14ac:dyDescent="0.25">
      <c r="B44" s="4">
        <v>40</v>
      </c>
      <c r="C44" s="8" t="s">
        <v>86</v>
      </c>
      <c r="D44" s="4" t="s">
        <v>3</v>
      </c>
      <c r="E44" s="4">
        <v>10</v>
      </c>
      <c r="F44" s="7"/>
      <c r="G44" s="7"/>
      <c r="H44" s="7"/>
      <c r="I44" s="21"/>
    </row>
    <row r="45" spans="2:9" ht="15.75" x14ac:dyDescent="0.25">
      <c r="B45" s="4">
        <v>41</v>
      </c>
      <c r="C45" s="8" t="s">
        <v>78</v>
      </c>
      <c r="D45" s="4" t="s">
        <v>3</v>
      </c>
      <c r="E45" s="4">
        <v>10</v>
      </c>
      <c r="F45" s="7"/>
      <c r="G45" s="7"/>
      <c r="H45" s="7"/>
      <c r="I45" s="21"/>
    </row>
    <row r="46" spans="2:9" ht="15.75" x14ac:dyDescent="0.25">
      <c r="B46" s="4">
        <v>42</v>
      </c>
      <c r="C46" s="8" t="s">
        <v>76</v>
      </c>
      <c r="D46" s="4" t="s">
        <v>3</v>
      </c>
      <c r="E46" s="4">
        <v>150</v>
      </c>
      <c r="F46" s="7"/>
      <c r="G46" s="7"/>
      <c r="H46" s="7"/>
      <c r="I46" s="21"/>
    </row>
    <row r="47" spans="2:9" ht="31.5" x14ac:dyDescent="0.25">
      <c r="B47" s="4">
        <v>43</v>
      </c>
      <c r="C47" s="8" t="s">
        <v>87</v>
      </c>
      <c r="D47" s="4" t="s">
        <v>44</v>
      </c>
      <c r="E47" s="4">
        <v>4</v>
      </c>
      <c r="F47" s="7"/>
      <c r="G47" s="7"/>
      <c r="H47" s="7"/>
      <c r="I47" s="21"/>
    </row>
    <row r="48" spans="2:9" ht="15.75" x14ac:dyDescent="0.25">
      <c r="B48" s="4">
        <v>44</v>
      </c>
      <c r="C48" s="8" t="s">
        <v>80</v>
      </c>
      <c r="D48" s="4" t="s">
        <v>3</v>
      </c>
      <c r="E48" s="4">
        <v>10</v>
      </c>
      <c r="F48" s="7"/>
      <c r="G48" s="7"/>
      <c r="H48" s="7"/>
      <c r="I48" s="21"/>
    </row>
    <row r="49" spans="2:9" ht="31.5" x14ac:dyDescent="0.25">
      <c r="B49" s="4">
        <v>45</v>
      </c>
      <c r="C49" s="8" t="s">
        <v>21</v>
      </c>
      <c r="D49" s="4" t="s">
        <v>3</v>
      </c>
      <c r="E49" s="4">
        <v>10</v>
      </c>
      <c r="F49" s="7"/>
      <c r="G49" s="7"/>
      <c r="H49" s="7"/>
      <c r="I49" s="21"/>
    </row>
    <row r="50" spans="2:9" ht="15.75" x14ac:dyDescent="0.25">
      <c r="B50" s="4">
        <v>46</v>
      </c>
      <c r="C50" s="8" t="s">
        <v>42</v>
      </c>
      <c r="D50" s="4" t="s">
        <v>3</v>
      </c>
      <c r="E50" s="4">
        <v>10</v>
      </c>
      <c r="F50" s="7"/>
      <c r="G50" s="7"/>
      <c r="H50" s="7"/>
      <c r="I50" s="21"/>
    </row>
    <row r="51" spans="2:9" ht="15.75" x14ac:dyDescent="0.25">
      <c r="B51" s="4">
        <v>47</v>
      </c>
      <c r="C51" s="8" t="s">
        <v>118</v>
      </c>
      <c r="D51" s="4" t="s">
        <v>3</v>
      </c>
      <c r="E51" s="4">
        <f>9</f>
        <v>9</v>
      </c>
      <c r="F51" s="7"/>
      <c r="G51" s="7"/>
      <c r="H51" s="7"/>
      <c r="I51" s="21"/>
    </row>
    <row r="52" spans="2:9" ht="15.75" x14ac:dyDescent="0.25">
      <c r="B52" s="4">
        <v>48</v>
      </c>
      <c r="C52" s="8" t="s">
        <v>120</v>
      </c>
      <c r="D52" s="4" t="s">
        <v>3</v>
      </c>
      <c r="E52" s="4">
        <f>4</f>
        <v>4</v>
      </c>
      <c r="F52" s="7"/>
      <c r="G52" s="7"/>
      <c r="H52" s="7"/>
      <c r="I52" s="21"/>
    </row>
    <row r="53" spans="2:9" ht="15.75" x14ac:dyDescent="0.25">
      <c r="B53" s="4">
        <v>49</v>
      </c>
      <c r="C53" s="8" t="s">
        <v>22</v>
      </c>
      <c r="D53" s="4" t="s">
        <v>3</v>
      </c>
      <c r="E53" s="4">
        <f>20+20+50</f>
        <v>90</v>
      </c>
      <c r="F53" s="7"/>
      <c r="G53" s="7"/>
      <c r="H53" s="7"/>
      <c r="I53" s="21"/>
    </row>
    <row r="54" spans="2:9" ht="15.75" x14ac:dyDescent="0.25">
      <c r="B54" s="4">
        <v>50</v>
      </c>
      <c r="C54" s="8" t="s">
        <v>62</v>
      </c>
      <c r="D54" s="4" t="s">
        <v>3</v>
      </c>
      <c r="E54" s="4">
        <v>10</v>
      </c>
      <c r="F54" s="7"/>
      <c r="G54" s="7"/>
      <c r="H54" s="7"/>
      <c r="I54" s="21"/>
    </row>
    <row r="55" spans="2:9" ht="15.75" x14ac:dyDescent="0.25">
      <c r="B55" s="4">
        <v>51</v>
      </c>
      <c r="C55" s="8" t="s">
        <v>61</v>
      </c>
      <c r="D55" s="4" t="s">
        <v>3</v>
      </c>
      <c r="E55" s="4">
        <v>10</v>
      </c>
      <c r="F55" s="7"/>
      <c r="G55" s="7"/>
      <c r="H55" s="7"/>
      <c r="I55" s="21"/>
    </row>
    <row r="56" spans="2:9" ht="15.75" x14ac:dyDescent="0.25">
      <c r="B56" s="4">
        <v>52</v>
      </c>
      <c r="C56" s="8" t="s">
        <v>60</v>
      </c>
      <c r="D56" s="4" t="s">
        <v>3</v>
      </c>
      <c r="E56" s="4">
        <v>10</v>
      </c>
      <c r="F56" s="7"/>
      <c r="G56" s="7"/>
      <c r="H56" s="7"/>
      <c r="I56" s="21"/>
    </row>
    <row r="57" spans="2:9" ht="31.5" x14ac:dyDescent="0.25">
      <c r="B57" s="4">
        <v>53</v>
      </c>
      <c r="C57" s="8" t="s">
        <v>59</v>
      </c>
      <c r="D57" s="4" t="s">
        <v>3</v>
      </c>
      <c r="E57" s="4">
        <f>30</f>
        <v>30</v>
      </c>
      <c r="F57" s="7"/>
      <c r="G57" s="7"/>
      <c r="H57" s="7"/>
      <c r="I57" s="21"/>
    </row>
    <row r="58" spans="2:9" ht="31.5" x14ac:dyDescent="0.25">
      <c r="B58" s="4">
        <v>54</v>
      </c>
      <c r="C58" s="8" t="s">
        <v>58</v>
      </c>
      <c r="D58" s="4" t="s">
        <v>3</v>
      </c>
      <c r="E58" s="4">
        <v>10</v>
      </c>
      <c r="F58" s="7"/>
      <c r="G58" s="7"/>
      <c r="H58" s="7"/>
      <c r="I58" s="21"/>
    </row>
    <row r="59" spans="2:9" ht="15.75" x14ac:dyDescent="0.25">
      <c r="B59" s="4">
        <v>55</v>
      </c>
      <c r="C59" s="8" t="s">
        <v>57</v>
      </c>
      <c r="D59" s="4" t="s">
        <v>3</v>
      </c>
      <c r="E59" s="4">
        <v>10</v>
      </c>
      <c r="F59" s="7"/>
      <c r="G59" s="7"/>
      <c r="H59" s="7"/>
      <c r="I59" s="21"/>
    </row>
    <row r="60" spans="2:9" ht="15.75" x14ac:dyDescent="0.25">
      <c r="B60" s="4">
        <v>56</v>
      </c>
      <c r="C60" s="8" t="s">
        <v>84</v>
      </c>
      <c r="D60" s="4" t="s">
        <v>3</v>
      </c>
      <c r="E60" s="4">
        <v>10</v>
      </c>
      <c r="F60" s="7"/>
      <c r="G60" s="7"/>
      <c r="H60" s="7"/>
      <c r="I60" s="21"/>
    </row>
    <row r="61" spans="2:9" s="34" customFormat="1" ht="15.75" x14ac:dyDescent="0.25">
      <c r="B61" s="4">
        <v>57</v>
      </c>
      <c r="C61" s="8" t="s">
        <v>119</v>
      </c>
      <c r="D61" s="4" t="s">
        <v>3</v>
      </c>
      <c r="E61" s="4">
        <f>10+10</f>
        <v>20</v>
      </c>
      <c r="F61" s="7"/>
      <c r="G61" s="7"/>
      <c r="H61" s="7"/>
      <c r="I61" s="21"/>
    </row>
    <row r="62" spans="2:9" s="34" customFormat="1" ht="15.75" x14ac:dyDescent="0.25">
      <c r="B62" s="4">
        <v>58</v>
      </c>
      <c r="C62" s="8" t="s">
        <v>121</v>
      </c>
      <c r="D62" s="4" t="s">
        <v>3</v>
      </c>
      <c r="E62" s="4">
        <f>6</f>
        <v>6</v>
      </c>
      <c r="F62" s="7"/>
      <c r="G62" s="7"/>
      <c r="H62" s="7"/>
      <c r="I62" s="21"/>
    </row>
    <row r="63" spans="2:9" s="34" customFormat="1" ht="15.75" x14ac:dyDescent="0.25">
      <c r="B63" s="4">
        <v>59</v>
      </c>
      <c r="C63" s="8" t="s">
        <v>122</v>
      </c>
      <c r="D63" s="4" t="s">
        <v>3</v>
      </c>
      <c r="E63" s="4">
        <f>1+2</f>
        <v>3</v>
      </c>
      <c r="F63" s="7"/>
      <c r="G63" s="7"/>
      <c r="H63" s="7"/>
      <c r="I63" s="21"/>
    </row>
    <row r="64" spans="2:9" s="34" customFormat="1" ht="15.75" x14ac:dyDescent="0.25">
      <c r="B64" s="4">
        <v>60</v>
      </c>
      <c r="C64" s="8" t="s">
        <v>123</v>
      </c>
      <c r="D64" s="4" t="s">
        <v>3</v>
      </c>
      <c r="E64" s="4">
        <f>2+4</f>
        <v>6</v>
      </c>
      <c r="F64" s="7"/>
      <c r="G64" s="7"/>
      <c r="H64" s="7"/>
      <c r="I64" s="21"/>
    </row>
    <row r="65" spans="2:9" ht="15.75" x14ac:dyDescent="0.25">
      <c r="B65" s="4">
        <v>61</v>
      </c>
      <c r="C65" s="8" t="s">
        <v>23</v>
      </c>
      <c r="D65" s="4" t="s">
        <v>3</v>
      </c>
      <c r="E65" s="4">
        <f>2+4</f>
        <v>6</v>
      </c>
      <c r="F65" s="7"/>
      <c r="G65" s="7"/>
      <c r="H65" s="7"/>
      <c r="I65" s="21"/>
    </row>
    <row r="66" spans="2:9" ht="31.5" x14ac:dyDescent="0.25">
      <c r="B66" s="4">
        <v>62</v>
      </c>
      <c r="C66" s="8" t="s">
        <v>77</v>
      </c>
      <c r="D66" s="4" t="s">
        <v>3</v>
      </c>
      <c r="E66" s="4">
        <f>3+2+2</f>
        <v>7</v>
      </c>
      <c r="F66" s="7"/>
      <c r="G66" s="7"/>
      <c r="H66" s="7"/>
      <c r="I66" s="21"/>
    </row>
    <row r="67" spans="2:9" ht="15.75" x14ac:dyDescent="0.25">
      <c r="B67" s="4">
        <v>63</v>
      </c>
      <c r="C67" s="8" t="s">
        <v>24</v>
      </c>
      <c r="D67" s="4" t="s">
        <v>3</v>
      </c>
      <c r="E67" s="4">
        <f>5</f>
        <v>5</v>
      </c>
      <c r="F67" s="7"/>
      <c r="G67" s="7"/>
      <c r="H67" s="7"/>
      <c r="I67" s="21"/>
    </row>
    <row r="68" spans="2:9" ht="15.75" x14ac:dyDescent="0.25">
      <c r="B68" s="4">
        <v>64</v>
      </c>
      <c r="C68" s="8" t="s">
        <v>41</v>
      </c>
      <c r="D68" s="4" t="s">
        <v>3</v>
      </c>
      <c r="E68" s="4">
        <f>2</f>
        <v>2</v>
      </c>
      <c r="F68" s="7"/>
      <c r="G68" s="7"/>
      <c r="H68" s="7"/>
      <c r="I68" s="21"/>
    </row>
    <row r="69" spans="2:9" s="34" customFormat="1" ht="15.75" x14ac:dyDescent="0.25">
      <c r="B69" s="4">
        <v>65</v>
      </c>
      <c r="C69" s="8" t="s">
        <v>124</v>
      </c>
      <c r="D69" s="4" t="s">
        <v>3</v>
      </c>
      <c r="E69" s="4">
        <f>1+5</f>
        <v>6</v>
      </c>
      <c r="F69" s="7"/>
      <c r="G69" s="7"/>
      <c r="H69" s="7"/>
      <c r="I69" s="21"/>
    </row>
    <row r="70" spans="2:9" s="34" customFormat="1" ht="15.75" x14ac:dyDescent="0.25">
      <c r="B70" s="4">
        <v>66</v>
      </c>
      <c r="C70" s="8" t="s">
        <v>25</v>
      </c>
      <c r="D70" s="4" t="s">
        <v>3</v>
      </c>
      <c r="E70" s="4">
        <v>3</v>
      </c>
      <c r="F70" s="7"/>
      <c r="G70" s="7"/>
      <c r="H70" s="7"/>
      <c r="I70" s="21"/>
    </row>
    <row r="71" spans="2:9" s="34" customFormat="1" ht="15.75" x14ac:dyDescent="0.25">
      <c r="B71" s="4">
        <v>67</v>
      </c>
      <c r="C71" s="8" t="s">
        <v>105</v>
      </c>
      <c r="D71" s="4" t="s">
        <v>3</v>
      </c>
      <c r="E71" s="4">
        <v>1</v>
      </c>
      <c r="F71" s="7"/>
      <c r="G71" s="7"/>
      <c r="H71" s="7"/>
      <c r="I71" s="21"/>
    </row>
    <row r="72" spans="2:9" s="34" customFormat="1" ht="15.75" x14ac:dyDescent="0.25">
      <c r="B72" s="4">
        <v>68</v>
      </c>
      <c r="C72" s="8" t="s">
        <v>125</v>
      </c>
      <c r="D72" s="4" t="s">
        <v>3</v>
      </c>
      <c r="E72" s="4">
        <f>10</f>
        <v>10</v>
      </c>
      <c r="F72" s="7"/>
      <c r="G72" s="7"/>
      <c r="H72" s="7"/>
      <c r="I72" s="21"/>
    </row>
    <row r="73" spans="2:9" s="34" customFormat="1" ht="15.75" x14ac:dyDescent="0.25">
      <c r="B73" s="4">
        <v>69</v>
      </c>
      <c r="C73" s="8" t="s">
        <v>126</v>
      </c>
      <c r="D73" s="4" t="s">
        <v>3</v>
      </c>
      <c r="E73" s="4">
        <f>1</f>
        <v>1</v>
      </c>
      <c r="F73" s="7"/>
      <c r="G73" s="7"/>
      <c r="H73" s="7"/>
      <c r="I73" s="21"/>
    </row>
    <row r="74" spans="2:9" s="34" customFormat="1" ht="15.75" x14ac:dyDescent="0.25">
      <c r="B74" s="4">
        <v>70</v>
      </c>
      <c r="C74" s="8" t="s">
        <v>127</v>
      </c>
      <c r="D74" s="4" t="s">
        <v>3</v>
      </c>
      <c r="E74" s="4">
        <f>10</f>
        <v>10</v>
      </c>
      <c r="F74" s="7"/>
      <c r="G74" s="7"/>
      <c r="H74" s="7"/>
      <c r="I74" s="21"/>
    </row>
    <row r="75" spans="2:9" s="34" customFormat="1" ht="15.75" x14ac:dyDescent="0.25">
      <c r="B75" s="4">
        <v>71</v>
      </c>
      <c r="C75" s="8" t="s">
        <v>27</v>
      </c>
      <c r="D75" s="4" t="s">
        <v>3</v>
      </c>
      <c r="E75" s="4">
        <f>1+1</f>
        <v>2</v>
      </c>
      <c r="F75" s="7"/>
      <c r="G75" s="7"/>
      <c r="H75" s="7"/>
      <c r="I75" s="21"/>
    </row>
    <row r="76" spans="2:9" s="34" customFormat="1" ht="15.75" x14ac:dyDescent="0.25">
      <c r="B76" s="4">
        <v>72</v>
      </c>
      <c r="C76" s="8" t="s">
        <v>128</v>
      </c>
      <c r="D76" s="4" t="s">
        <v>3</v>
      </c>
      <c r="E76" s="4">
        <f>14+12+5</f>
        <v>31</v>
      </c>
      <c r="F76" s="7"/>
      <c r="G76" s="7"/>
      <c r="H76" s="7"/>
      <c r="I76" s="21"/>
    </row>
    <row r="77" spans="2:9" s="34" customFormat="1" ht="15.75" x14ac:dyDescent="0.25">
      <c r="B77" s="4">
        <v>73</v>
      </c>
      <c r="C77" s="8" t="s">
        <v>129</v>
      </c>
      <c r="D77" s="4" t="s">
        <v>3</v>
      </c>
      <c r="E77" s="4">
        <f>1+10+20</f>
        <v>31</v>
      </c>
      <c r="F77" s="7"/>
      <c r="G77" s="7"/>
      <c r="H77" s="7"/>
      <c r="I77" s="21"/>
    </row>
    <row r="78" spans="2:9" ht="15.75" x14ac:dyDescent="0.25">
      <c r="B78" s="4">
        <v>74</v>
      </c>
      <c r="C78" s="8" t="s">
        <v>29</v>
      </c>
      <c r="D78" s="4" t="s">
        <v>3</v>
      </c>
      <c r="E78" s="4">
        <f>1</f>
        <v>1</v>
      </c>
      <c r="F78" s="7"/>
      <c r="G78" s="7"/>
      <c r="H78" s="7"/>
      <c r="I78" s="21"/>
    </row>
    <row r="79" spans="2:9" ht="15.75" x14ac:dyDescent="0.25">
      <c r="B79" s="4">
        <v>75</v>
      </c>
      <c r="C79" s="8" t="s">
        <v>130</v>
      </c>
      <c r="D79" s="4" t="s">
        <v>3</v>
      </c>
      <c r="E79" s="4">
        <f>2</f>
        <v>2</v>
      </c>
      <c r="F79" s="7"/>
      <c r="G79" s="7"/>
      <c r="H79" s="7"/>
      <c r="I79" s="21"/>
    </row>
    <row r="80" spans="2:9" ht="15.75" x14ac:dyDescent="0.25">
      <c r="B80" s="4">
        <v>76</v>
      </c>
      <c r="C80" s="8" t="s">
        <v>68</v>
      </c>
      <c r="D80" s="4" t="s">
        <v>3</v>
      </c>
      <c r="E80" s="4">
        <v>5</v>
      </c>
      <c r="F80" s="7"/>
      <c r="G80" s="7"/>
      <c r="H80" s="7"/>
      <c r="I80" s="21"/>
    </row>
    <row r="81" spans="2:9" ht="15.75" x14ac:dyDescent="0.25">
      <c r="B81" s="4">
        <v>77</v>
      </c>
      <c r="C81" s="8" t="s">
        <v>69</v>
      </c>
      <c r="D81" s="4" t="s">
        <v>3</v>
      </c>
      <c r="E81" s="4">
        <v>5</v>
      </c>
      <c r="F81" s="7"/>
      <c r="G81" s="7"/>
      <c r="H81" s="7"/>
      <c r="I81" s="21"/>
    </row>
    <row r="82" spans="2:9" ht="15.75" x14ac:dyDescent="0.25">
      <c r="B82" s="4">
        <v>78</v>
      </c>
      <c r="C82" s="8" t="s">
        <v>111</v>
      </c>
      <c r="D82" s="4" t="s">
        <v>3</v>
      </c>
      <c r="E82" s="4">
        <f>10</f>
        <v>10</v>
      </c>
      <c r="F82" s="7"/>
      <c r="G82" s="7"/>
      <c r="H82" s="7"/>
      <c r="I82" s="21"/>
    </row>
    <row r="83" spans="2:9" ht="15.75" x14ac:dyDescent="0.25">
      <c r="B83" s="4">
        <v>79</v>
      </c>
      <c r="C83" s="8" t="s">
        <v>112</v>
      </c>
      <c r="D83" s="4" t="s">
        <v>3</v>
      </c>
      <c r="E83" s="4">
        <f>2</f>
        <v>2</v>
      </c>
      <c r="F83" s="7"/>
      <c r="G83" s="7"/>
      <c r="H83" s="7"/>
      <c r="I83" s="21"/>
    </row>
    <row r="84" spans="2:9" ht="15.75" x14ac:dyDescent="0.25">
      <c r="B84" s="4">
        <v>80</v>
      </c>
      <c r="C84" s="8" t="s">
        <v>131</v>
      </c>
      <c r="D84" s="4" t="s">
        <v>3</v>
      </c>
      <c r="E84" s="4">
        <v>5</v>
      </c>
      <c r="F84" s="7"/>
      <c r="G84" s="7"/>
      <c r="H84" s="7"/>
      <c r="I84" s="21"/>
    </row>
    <row r="85" spans="2:9" ht="15.75" x14ac:dyDescent="0.25">
      <c r="B85" s="4">
        <v>81</v>
      </c>
      <c r="C85" s="8" t="s">
        <v>132</v>
      </c>
      <c r="D85" s="4" t="s">
        <v>3</v>
      </c>
      <c r="E85" s="4">
        <v>5</v>
      </c>
      <c r="F85" s="7"/>
      <c r="G85" s="7"/>
      <c r="H85" s="7"/>
      <c r="I85" s="21"/>
    </row>
    <row r="86" spans="2:9" ht="45" customHeight="1" x14ac:dyDescent="0.25">
      <c r="B86" s="4">
        <v>82</v>
      </c>
      <c r="C86" s="8" t="s">
        <v>79</v>
      </c>
      <c r="D86" s="4" t="s">
        <v>3</v>
      </c>
      <c r="E86" s="4">
        <f>2</f>
        <v>2</v>
      </c>
      <c r="F86" s="7"/>
      <c r="G86" s="7"/>
      <c r="H86" s="7"/>
      <c r="I86" s="21"/>
    </row>
    <row r="87" spans="2:9" ht="31.5" x14ac:dyDescent="0.25">
      <c r="B87" s="4">
        <v>83</v>
      </c>
      <c r="C87" s="8" t="s">
        <v>81</v>
      </c>
      <c r="D87" s="4" t="s">
        <v>3</v>
      </c>
      <c r="E87" s="4">
        <f>2</f>
        <v>2</v>
      </c>
      <c r="F87" s="7"/>
      <c r="G87" s="7"/>
      <c r="H87" s="7"/>
      <c r="I87" s="21"/>
    </row>
    <row r="88" spans="2:9" ht="31.5" x14ac:dyDescent="0.25">
      <c r="B88" s="4">
        <v>84</v>
      </c>
      <c r="C88" s="8" t="s">
        <v>65</v>
      </c>
      <c r="D88" s="4" t="s">
        <v>3</v>
      </c>
      <c r="E88" s="4">
        <v>5</v>
      </c>
      <c r="F88" s="7"/>
      <c r="G88" s="7"/>
      <c r="H88" s="7"/>
      <c r="I88" s="21"/>
    </row>
    <row r="89" spans="2:9" ht="31.5" x14ac:dyDescent="0.25">
      <c r="B89" s="4">
        <v>85</v>
      </c>
      <c r="C89" s="8" t="s">
        <v>64</v>
      </c>
      <c r="D89" s="4" t="s">
        <v>3</v>
      </c>
      <c r="E89" s="4">
        <v>5</v>
      </c>
      <c r="F89" s="7"/>
      <c r="G89" s="7"/>
      <c r="H89" s="7"/>
      <c r="I89" s="21"/>
    </row>
    <row r="90" spans="2:9" ht="37.5" customHeight="1" x14ac:dyDescent="0.25">
      <c r="B90" s="4">
        <v>86</v>
      </c>
      <c r="C90" s="8" t="s">
        <v>66</v>
      </c>
      <c r="D90" s="4" t="s">
        <v>3</v>
      </c>
      <c r="E90" s="4">
        <v>5</v>
      </c>
      <c r="F90" s="7"/>
      <c r="G90" s="7"/>
      <c r="H90" s="7"/>
      <c r="I90" s="21"/>
    </row>
    <row r="91" spans="2:9" ht="15.75" x14ac:dyDescent="0.25">
      <c r="B91" s="4">
        <v>87</v>
      </c>
      <c r="C91" s="8" t="s">
        <v>37</v>
      </c>
      <c r="D91" s="4" t="s">
        <v>3</v>
      </c>
      <c r="E91" s="4">
        <v>5</v>
      </c>
      <c r="F91" s="7"/>
      <c r="G91" s="7"/>
      <c r="H91" s="7"/>
      <c r="I91" s="21"/>
    </row>
    <row r="92" spans="2:9" ht="15.75" x14ac:dyDescent="0.25">
      <c r="B92" s="4">
        <v>88</v>
      </c>
      <c r="C92" s="8" t="s">
        <v>133</v>
      </c>
      <c r="D92" s="4" t="s">
        <v>3</v>
      </c>
      <c r="E92" s="4">
        <v>5</v>
      </c>
      <c r="F92" s="7"/>
      <c r="G92" s="7"/>
      <c r="H92" s="7"/>
      <c r="I92" s="21"/>
    </row>
    <row r="93" spans="2:9" ht="15.75" x14ac:dyDescent="0.25">
      <c r="B93" s="4">
        <v>89</v>
      </c>
      <c r="C93" s="8" t="s">
        <v>85</v>
      </c>
      <c r="D93" s="4" t="s">
        <v>3</v>
      </c>
      <c r="E93" s="4">
        <v>5</v>
      </c>
      <c r="F93" s="7"/>
      <c r="G93" s="7"/>
      <c r="H93" s="7"/>
      <c r="I93" s="21"/>
    </row>
    <row r="94" spans="2:9" ht="15.75" x14ac:dyDescent="0.25">
      <c r="B94" s="4">
        <v>90</v>
      </c>
      <c r="C94" s="8" t="s">
        <v>134</v>
      </c>
      <c r="D94" s="4" t="s">
        <v>3</v>
      </c>
      <c r="E94" s="4">
        <v>5</v>
      </c>
      <c r="F94" s="7"/>
      <c r="G94" s="7"/>
      <c r="H94" s="7"/>
      <c r="I94" s="21"/>
    </row>
    <row r="95" spans="2:9" ht="15.75" x14ac:dyDescent="0.25">
      <c r="B95" s="4">
        <v>91</v>
      </c>
      <c r="C95" s="8" t="s">
        <v>90</v>
      </c>
      <c r="D95" s="4" t="s">
        <v>3</v>
      </c>
      <c r="E95" s="4">
        <v>5</v>
      </c>
      <c r="F95" s="7"/>
      <c r="G95" s="7"/>
      <c r="H95" s="7"/>
      <c r="I95" s="21"/>
    </row>
    <row r="96" spans="2:9" ht="15.75" x14ac:dyDescent="0.25">
      <c r="B96" s="4">
        <v>92</v>
      </c>
      <c r="C96" s="8" t="s">
        <v>91</v>
      </c>
      <c r="D96" s="4" t="s">
        <v>3</v>
      </c>
      <c r="E96" s="4">
        <v>5</v>
      </c>
      <c r="F96" s="7"/>
      <c r="G96" s="7"/>
      <c r="H96" s="7"/>
      <c r="I96" s="21"/>
    </row>
    <row r="97" spans="2:9" ht="15.75" x14ac:dyDescent="0.25">
      <c r="B97" s="4">
        <v>93</v>
      </c>
      <c r="C97" s="8" t="s">
        <v>135</v>
      </c>
      <c r="D97" s="4" t="s">
        <v>3</v>
      </c>
      <c r="E97" s="4">
        <v>5</v>
      </c>
      <c r="F97" s="7"/>
      <c r="G97" s="7"/>
      <c r="H97" s="7"/>
      <c r="I97" s="21"/>
    </row>
    <row r="98" spans="2:9" ht="15.75" x14ac:dyDescent="0.25">
      <c r="B98" s="4">
        <v>94</v>
      </c>
      <c r="C98" s="8" t="s">
        <v>136</v>
      </c>
      <c r="D98" s="4" t="s">
        <v>3</v>
      </c>
      <c r="E98" s="4">
        <v>5</v>
      </c>
      <c r="F98" s="7"/>
      <c r="G98" s="7"/>
      <c r="H98" s="7"/>
      <c r="I98" s="21"/>
    </row>
    <row r="99" spans="2:9" ht="15.75" x14ac:dyDescent="0.25">
      <c r="B99" s="4">
        <v>95</v>
      </c>
      <c r="C99" s="8" t="s">
        <v>137</v>
      </c>
      <c r="D99" s="4" t="s">
        <v>3</v>
      </c>
      <c r="E99" s="4">
        <v>10</v>
      </c>
      <c r="F99" s="7"/>
      <c r="G99" s="7"/>
      <c r="H99" s="7"/>
      <c r="I99" s="21"/>
    </row>
    <row r="100" spans="2:9" ht="15.75" x14ac:dyDescent="0.25">
      <c r="B100" s="4">
        <v>96</v>
      </c>
      <c r="C100" s="8" t="s">
        <v>138</v>
      </c>
      <c r="D100" s="4" t="s">
        <v>3</v>
      </c>
      <c r="E100" s="4">
        <f>30</f>
        <v>30</v>
      </c>
      <c r="F100" s="7"/>
      <c r="G100" s="7"/>
      <c r="H100" s="7"/>
      <c r="I100" s="21"/>
    </row>
    <row r="101" spans="2:9" ht="15.75" x14ac:dyDescent="0.25">
      <c r="B101" s="4">
        <v>97</v>
      </c>
      <c r="C101" s="8" t="s">
        <v>93</v>
      </c>
      <c r="D101" s="4" t="s">
        <v>44</v>
      </c>
      <c r="E101" s="4">
        <f>30</f>
        <v>30</v>
      </c>
      <c r="F101" s="7"/>
      <c r="G101" s="7"/>
      <c r="H101" s="7"/>
      <c r="I101" s="21"/>
    </row>
    <row r="102" spans="2:9" ht="15.75" x14ac:dyDescent="0.25">
      <c r="B102" s="4">
        <v>98</v>
      </c>
      <c r="C102" s="8" t="s">
        <v>43</v>
      </c>
      <c r="D102" s="4" t="s">
        <v>44</v>
      </c>
      <c r="E102" s="4">
        <v>50</v>
      </c>
      <c r="F102" s="7"/>
      <c r="G102" s="7"/>
      <c r="H102" s="7"/>
      <c r="I102" s="21"/>
    </row>
    <row r="103" spans="2:9" ht="15.75" x14ac:dyDescent="0.25">
      <c r="B103" s="4">
        <v>99</v>
      </c>
      <c r="C103" s="8" t="s">
        <v>94</v>
      </c>
      <c r="D103" s="4" t="s">
        <v>44</v>
      </c>
      <c r="E103" s="4">
        <v>50</v>
      </c>
      <c r="F103" s="7"/>
      <c r="G103" s="7"/>
      <c r="H103" s="7"/>
      <c r="I103" s="21"/>
    </row>
    <row r="104" spans="2:9" ht="15.75" x14ac:dyDescent="0.25">
      <c r="B104" s="4">
        <v>100</v>
      </c>
      <c r="C104" s="8" t="s">
        <v>63</v>
      </c>
      <c r="D104" s="4" t="s">
        <v>3</v>
      </c>
      <c r="E104" s="4">
        <v>10</v>
      </c>
      <c r="F104" s="7"/>
      <c r="G104" s="7"/>
      <c r="H104" s="7"/>
      <c r="I104" s="21"/>
    </row>
    <row r="105" spans="2:9" ht="15.75" x14ac:dyDescent="0.25">
      <c r="B105" s="4">
        <v>101</v>
      </c>
      <c r="C105" s="8" t="s">
        <v>88</v>
      </c>
      <c r="D105" s="4" t="s">
        <v>3</v>
      </c>
      <c r="E105" s="4">
        <v>7</v>
      </c>
      <c r="F105" s="7"/>
      <c r="G105" s="7"/>
      <c r="H105" s="7"/>
      <c r="I105" s="21"/>
    </row>
    <row r="106" spans="2:9" ht="15.75" x14ac:dyDescent="0.25">
      <c r="B106" s="4">
        <v>102</v>
      </c>
      <c r="C106" s="8" t="s">
        <v>74</v>
      </c>
      <c r="D106" s="4" t="s">
        <v>3</v>
      </c>
      <c r="E106" s="4">
        <v>5</v>
      </c>
      <c r="F106" s="7"/>
      <c r="G106" s="7"/>
      <c r="H106" s="7"/>
      <c r="I106" s="21"/>
    </row>
    <row r="107" spans="2:9" ht="15.75" x14ac:dyDescent="0.25">
      <c r="B107" s="4">
        <v>103</v>
      </c>
      <c r="C107" s="8" t="s">
        <v>73</v>
      </c>
      <c r="D107" s="4" t="s">
        <v>3</v>
      </c>
      <c r="E107" s="4">
        <v>5</v>
      </c>
      <c r="F107" s="7"/>
      <c r="G107" s="7"/>
      <c r="H107" s="7"/>
      <c r="I107" s="21"/>
    </row>
    <row r="108" spans="2:9" ht="15.75" x14ac:dyDescent="0.25">
      <c r="B108" s="4">
        <v>104</v>
      </c>
      <c r="C108" s="8" t="s">
        <v>72</v>
      </c>
      <c r="D108" s="4" t="s">
        <v>3</v>
      </c>
      <c r="E108" s="4">
        <v>5</v>
      </c>
      <c r="F108" s="7"/>
      <c r="G108" s="7"/>
      <c r="H108" s="7"/>
      <c r="I108" s="21"/>
    </row>
    <row r="109" spans="2:9" ht="15.75" x14ac:dyDescent="0.25">
      <c r="B109" s="4">
        <v>105</v>
      </c>
      <c r="C109" s="8" t="s">
        <v>71</v>
      </c>
      <c r="D109" s="4" t="s">
        <v>3</v>
      </c>
      <c r="E109" s="4">
        <v>5</v>
      </c>
      <c r="F109" s="7"/>
      <c r="G109" s="7"/>
      <c r="H109" s="7"/>
      <c r="I109" s="21"/>
    </row>
    <row r="110" spans="2:9" ht="15.75" x14ac:dyDescent="0.25">
      <c r="B110" s="4">
        <v>106</v>
      </c>
      <c r="C110" s="8" t="s">
        <v>70</v>
      </c>
      <c r="D110" s="4" t="s">
        <v>3</v>
      </c>
      <c r="E110" s="4">
        <v>5</v>
      </c>
      <c r="F110" s="7"/>
      <c r="G110" s="7"/>
      <c r="H110" s="7"/>
      <c r="I110" s="21"/>
    </row>
    <row r="111" spans="2:9" ht="15.75" x14ac:dyDescent="0.25">
      <c r="B111" s="4">
        <v>107</v>
      </c>
      <c r="C111" s="8" t="s">
        <v>89</v>
      </c>
      <c r="D111" s="4" t="s">
        <v>3</v>
      </c>
      <c r="E111" s="4">
        <v>5</v>
      </c>
      <c r="F111" s="7"/>
      <c r="G111" s="7"/>
      <c r="H111" s="7"/>
      <c r="I111" s="21"/>
    </row>
    <row r="112" spans="2:9" s="28" customFormat="1" ht="37.5" customHeight="1" x14ac:dyDescent="0.25">
      <c r="B112" s="4">
        <v>108</v>
      </c>
      <c r="C112" s="25" t="s">
        <v>92</v>
      </c>
      <c r="D112" s="24" t="s">
        <v>3</v>
      </c>
      <c r="E112" s="24">
        <v>3</v>
      </c>
      <c r="F112" s="26"/>
      <c r="G112" s="26"/>
      <c r="H112" s="26"/>
      <c r="I112" s="27"/>
    </row>
    <row r="113" spans="2:9" ht="31.5" x14ac:dyDescent="0.25">
      <c r="B113" s="4">
        <v>109</v>
      </c>
      <c r="C113" s="8" t="s">
        <v>95</v>
      </c>
      <c r="D113" s="4" t="s">
        <v>3</v>
      </c>
      <c r="E113" s="4">
        <v>5</v>
      </c>
      <c r="F113" s="7"/>
      <c r="G113" s="7"/>
      <c r="H113" s="7"/>
      <c r="I113" s="21"/>
    </row>
    <row r="114" spans="2:9" ht="31.5" x14ac:dyDescent="0.25">
      <c r="B114" s="4">
        <v>110</v>
      </c>
      <c r="C114" s="8" t="s">
        <v>96</v>
      </c>
      <c r="D114" s="4" t="s">
        <v>3</v>
      </c>
      <c r="E114" s="4">
        <v>6</v>
      </c>
      <c r="F114" s="7"/>
      <c r="G114" s="7"/>
      <c r="H114" s="7"/>
      <c r="I114" s="21"/>
    </row>
    <row r="115" spans="2:9" ht="31.5" x14ac:dyDescent="0.25">
      <c r="B115" s="4">
        <v>111</v>
      </c>
      <c r="C115" s="8" t="s">
        <v>97</v>
      </c>
      <c r="D115" s="4" t="s">
        <v>3</v>
      </c>
      <c r="E115" s="4">
        <v>5</v>
      </c>
      <c r="F115" s="7"/>
      <c r="G115" s="7"/>
      <c r="H115" s="7"/>
      <c r="I115" s="21"/>
    </row>
    <row r="116" spans="2:9" ht="18" customHeight="1" x14ac:dyDescent="0.25">
      <c r="B116" s="4">
        <v>112</v>
      </c>
      <c r="C116" s="8" t="s">
        <v>98</v>
      </c>
      <c r="D116" s="4" t="s">
        <v>3</v>
      </c>
      <c r="E116" s="4">
        <v>10</v>
      </c>
      <c r="F116" s="7"/>
      <c r="G116" s="7"/>
      <c r="H116" s="7"/>
      <c r="I116" s="21"/>
    </row>
    <row r="117" spans="2:9" ht="15.75" x14ac:dyDescent="0.25">
      <c r="B117" s="4">
        <v>113</v>
      </c>
      <c r="C117" s="8" t="s">
        <v>99</v>
      </c>
      <c r="D117" s="4" t="s">
        <v>3</v>
      </c>
      <c r="E117" s="4">
        <v>10</v>
      </c>
      <c r="F117" s="7"/>
      <c r="G117" s="7"/>
      <c r="H117" s="7"/>
      <c r="I117" s="21"/>
    </row>
    <row r="118" spans="2:9" ht="15.75" x14ac:dyDescent="0.25">
      <c r="B118" s="4">
        <v>114</v>
      </c>
      <c r="C118" s="8" t="s">
        <v>100</v>
      </c>
      <c r="D118" s="4" t="s">
        <v>3</v>
      </c>
      <c r="E118" s="4">
        <v>10</v>
      </c>
      <c r="F118" s="7"/>
      <c r="G118" s="7"/>
      <c r="H118" s="7"/>
      <c r="I118" s="21"/>
    </row>
    <row r="119" spans="2:9" ht="15.75" x14ac:dyDescent="0.25">
      <c r="B119" s="4">
        <v>115</v>
      </c>
      <c r="C119" s="8" t="s">
        <v>140</v>
      </c>
      <c r="D119" s="4" t="s">
        <v>3</v>
      </c>
      <c r="E119" s="4">
        <v>10</v>
      </c>
      <c r="F119" s="7"/>
      <c r="G119" s="7"/>
      <c r="H119" s="7"/>
      <c r="I119" s="21"/>
    </row>
    <row r="120" spans="2:9" ht="15.75" x14ac:dyDescent="0.25">
      <c r="B120" s="4">
        <v>116</v>
      </c>
      <c r="C120" s="8" t="s">
        <v>101</v>
      </c>
      <c r="D120" s="4" t="s">
        <v>3</v>
      </c>
      <c r="E120" s="4">
        <v>10</v>
      </c>
      <c r="F120" s="7"/>
      <c r="G120" s="7"/>
      <c r="H120" s="7"/>
      <c r="I120" s="21"/>
    </row>
    <row r="121" spans="2:9" ht="15.75" x14ac:dyDescent="0.25">
      <c r="B121" s="4">
        <v>117</v>
      </c>
      <c r="C121" s="8" t="s">
        <v>102</v>
      </c>
      <c r="D121" s="4" t="s">
        <v>3</v>
      </c>
      <c r="E121" s="4">
        <v>10</v>
      </c>
      <c r="F121" s="7"/>
      <c r="G121" s="7"/>
      <c r="H121" s="7"/>
      <c r="I121" s="21"/>
    </row>
    <row r="122" spans="2:9" ht="15.75" x14ac:dyDescent="0.25">
      <c r="B122" s="4">
        <v>118</v>
      </c>
      <c r="C122" s="8" t="s">
        <v>141</v>
      </c>
      <c r="D122" s="4" t="s">
        <v>3</v>
      </c>
      <c r="E122" s="4">
        <v>10</v>
      </c>
      <c r="F122" s="7"/>
      <c r="G122" s="7"/>
      <c r="H122" s="7"/>
      <c r="I122" s="21"/>
    </row>
    <row r="123" spans="2:9" ht="15.75" x14ac:dyDescent="0.25">
      <c r="B123" s="4">
        <v>119</v>
      </c>
      <c r="C123" s="8" t="s">
        <v>103</v>
      </c>
      <c r="D123" s="4" t="s">
        <v>3</v>
      </c>
      <c r="E123" s="4">
        <v>10</v>
      </c>
      <c r="F123" s="7"/>
      <c r="G123" s="7"/>
      <c r="H123" s="7"/>
      <c r="I123" s="21"/>
    </row>
    <row r="124" spans="2:9" ht="15.75" x14ac:dyDescent="0.25">
      <c r="B124" s="4">
        <v>120</v>
      </c>
      <c r="C124" s="8" t="s">
        <v>104</v>
      </c>
      <c r="D124" s="4" t="s">
        <v>3</v>
      </c>
      <c r="E124" s="4">
        <v>10</v>
      </c>
      <c r="F124" s="7"/>
      <c r="G124" s="7"/>
      <c r="H124" s="7"/>
      <c r="I124" s="21"/>
    </row>
    <row r="125" spans="2:9" ht="15.75" x14ac:dyDescent="0.25">
      <c r="B125" s="4">
        <v>121</v>
      </c>
      <c r="C125" s="8" t="s">
        <v>106</v>
      </c>
      <c r="D125" s="4" t="s">
        <v>3</v>
      </c>
      <c r="E125" s="4">
        <v>10</v>
      </c>
      <c r="F125" s="7"/>
      <c r="G125" s="7"/>
      <c r="H125" s="7"/>
      <c r="I125" s="21"/>
    </row>
    <row r="126" spans="2:9" ht="31.5" x14ac:dyDescent="0.25">
      <c r="B126" s="4">
        <v>122</v>
      </c>
      <c r="C126" s="8" t="s">
        <v>107</v>
      </c>
      <c r="D126" s="4" t="s">
        <v>3</v>
      </c>
      <c r="E126" s="4">
        <v>10</v>
      </c>
      <c r="F126" s="7"/>
      <c r="G126" s="7"/>
      <c r="H126" s="7"/>
      <c r="I126" s="21"/>
    </row>
    <row r="127" spans="2:9" ht="15.75" x14ac:dyDescent="0.25">
      <c r="B127" s="4">
        <v>123</v>
      </c>
      <c r="C127" s="8" t="s">
        <v>108</v>
      </c>
      <c r="D127" s="4" t="s">
        <v>3</v>
      </c>
      <c r="E127" s="4">
        <v>10</v>
      </c>
      <c r="F127" s="7"/>
      <c r="G127" s="7"/>
      <c r="H127" s="7"/>
      <c r="I127" s="21"/>
    </row>
    <row r="128" spans="2:9" ht="15.75" x14ac:dyDescent="0.25">
      <c r="B128" s="4">
        <v>124</v>
      </c>
      <c r="C128" s="8" t="s">
        <v>109</v>
      </c>
      <c r="D128" s="4" t="s">
        <v>3</v>
      </c>
      <c r="E128" s="4">
        <v>10</v>
      </c>
      <c r="F128" s="7"/>
      <c r="G128" s="7"/>
      <c r="H128" s="7"/>
      <c r="I128" s="21"/>
    </row>
    <row r="129" spans="2:14" ht="15.75" x14ac:dyDescent="0.25">
      <c r="B129" s="4">
        <v>125</v>
      </c>
      <c r="C129" s="8" t="s">
        <v>110</v>
      </c>
      <c r="D129" s="4" t="s">
        <v>3</v>
      </c>
      <c r="E129" s="4">
        <v>15</v>
      </c>
      <c r="F129" s="7"/>
      <c r="G129" s="7"/>
      <c r="H129" s="7"/>
      <c r="I129" s="21"/>
    </row>
    <row r="130" spans="2:14" ht="15.75" x14ac:dyDescent="0.25">
      <c r="B130" s="4">
        <v>126</v>
      </c>
      <c r="C130" s="8" t="s">
        <v>35</v>
      </c>
      <c r="D130" s="4" t="s">
        <v>36</v>
      </c>
      <c r="E130" s="4">
        <v>350</v>
      </c>
      <c r="F130" s="7"/>
      <c r="G130" s="7"/>
      <c r="H130" s="7"/>
      <c r="I130" s="21"/>
      <c r="N130" t="s">
        <v>4</v>
      </c>
    </row>
    <row r="131" spans="2:14" ht="15.75" x14ac:dyDescent="0.25">
      <c r="B131" s="29" t="s">
        <v>5</v>
      </c>
      <c r="C131" s="30"/>
      <c r="D131" s="30"/>
      <c r="E131" s="30"/>
      <c r="F131" s="31"/>
      <c r="G131" s="20"/>
      <c r="H131" s="10">
        <f>SUM(H5:H130)</f>
        <v>0</v>
      </c>
      <c r="I131" s="23">
        <f>SUM(I5:I130)</f>
        <v>0</v>
      </c>
      <c r="K131" s="14"/>
    </row>
    <row r="132" spans="2:14" ht="15.75" x14ac:dyDescent="0.25">
      <c r="C132" s="17"/>
      <c r="D132" s="6"/>
      <c r="E132" s="6"/>
      <c r="F132" s="11"/>
      <c r="G132" s="11"/>
      <c r="H132" s="6"/>
    </row>
    <row r="133" spans="2:14" ht="15.75" x14ac:dyDescent="0.25">
      <c r="C133" s="17"/>
      <c r="D133" s="6"/>
      <c r="E133" s="6"/>
      <c r="F133" s="11"/>
      <c r="G133" s="11"/>
      <c r="H133" s="6"/>
    </row>
    <row r="134" spans="2:14" ht="63.75" customHeight="1" x14ac:dyDescent="0.25">
      <c r="C134" s="33"/>
      <c r="D134" s="33"/>
      <c r="E134" s="33"/>
      <c r="F134" s="33"/>
      <c r="G134" s="11"/>
      <c r="H134" s="6"/>
    </row>
    <row r="135" spans="2:14" ht="75.75" customHeight="1" x14ac:dyDescent="0.25">
      <c r="C135" s="33"/>
      <c r="D135" s="33"/>
      <c r="E135" s="33"/>
      <c r="F135" s="33"/>
      <c r="G135" s="11"/>
      <c r="H135" s="6"/>
    </row>
    <row r="136" spans="2:14" ht="15.75" x14ac:dyDescent="0.25">
      <c r="C136" s="17"/>
      <c r="D136" s="6"/>
      <c r="E136" s="6"/>
      <c r="F136" s="11"/>
      <c r="G136" s="11"/>
      <c r="H136" s="6"/>
    </row>
    <row r="137" spans="2:14" ht="15.75" x14ac:dyDescent="0.25">
      <c r="C137" s="17"/>
      <c r="D137" s="6"/>
      <c r="E137" s="6"/>
      <c r="F137" s="11"/>
      <c r="G137" s="11"/>
      <c r="H137" s="6"/>
    </row>
    <row r="138" spans="2:14" ht="15.75" x14ac:dyDescent="0.25">
      <c r="C138" s="17"/>
      <c r="D138" s="6"/>
      <c r="E138" s="6"/>
      <c r="F138" s="11"/>
      <c r="G138" s="11"/>
      <c r="H138" s="6"/>
    </row>
    <row r="139" spans="2:14" ht="15.75" x14ac:dyDescent="0.25">
      <c r="C139" s="17"/>
      <c r="D139" s="6"/>
      <c r="E139" s="6"/>
      <c r="F139" s="11"/>
      <c r="G139" s="11"/>
      <c r="H139" s="6"/>
    </row>
    <row r="140" spans="2:14" ht="15.75" x14ac:dyDescent="0.25">
      <c r="C140" s="17"/>
      <c r="D140" s="6"/>
      <c r="E140" s="6"/>
      <c r="F140" s="11"/>
      <c r="G140" s="11"/>
      <c r="H140" s="6"/>
    </row>
    <row r="141" spans="2:14" ht="15.75" x14ac:dyDescent="0.25">
      <c r="C141" s="17"/>
      <c r="D141" s="6"/>
      <c r="E141" s="6"/>
      <c r="F141" s="11"/>
      <c r="G141" s="11"/>
      <c r="H141" s="6"/>
    </row>
    <row r="142" spans="2:14" ht="15.75" x14ac:dyDescent="0.25">
      <c r="C142" s="17"/>
      <c r="D142" s="6"/>
      <c r="E142" s="6"/>
      <c r="F142" s="11"/>
      <c r="G142" s="11"/>
      <c r="H142" s="6"/>
    </row>
    <row r="143" spans="2:14" ht="15.75" x14ac:dyDescent="0.25">
      <c r="C143" s="17"/>
      <c r="D143" s="6"/>
      <c r="E143" s="6"/>
      <c r="F143" s="11"/>
      <c r="G143" s="11"/>
      <c r="H143" s="6"/>
    </row>
    <row r="144" spans="2:14" ht="15.75" x14ac:dyDescent="0.25">
      <c r="C144" s="17"/>
      <c r="D144" s="6"/>
      <c r="E144" s="6"/>
      <c r="F144" s="11"/>
      <c r="G144" s="11"/>
      <c r="H144" s="6"/>
    </row>
    <row r="145" spans="3:8" ht="15.75" x14ac:dyDescent="0.25">
      <c r="C145" s="17"/>
      <c r="D145" s="6"/>
      <c r="E145" s="6"/>
      <c r="F145" s="11"/>
      <c r="G145" s="11"/>
      <c r="H145" s="6"/>
    </row>
    <row r="146" spans="3:8" ht="15.75" x14ac:dyDescent="0.25">
      <c r="C146" s="17"/>
      <c r="D146" s="6"/>
      <c r="E146" s="6"/>
      <c r="F146" s="11"/>
      <c r="G146" s="11"/>
      <c r="H146" s="6"/>
    </row>
    <row r="147" spans="3:8" ht="15.75" x14ac:dyDescent="0.25">
      <c r="C147" s="17"/>
      <c r="D147" s="6"/>
      <c r="E147" s="6"/>
      <c r="F147" s="11"/>
      <c r="G147" s="11"/>
      <c r="H147" s="6"/>
    </row>
    <row r="148" spans="3:8" ht="15.75" x14ac:dyDescent="0.25">
      <c r="C148" s="17"/>
      <c r="D148" s="6"/>
      <c r="E148" s="6"/>
      <c r="F148" s="11"/>
      <c r="G148" s="11"/>
      <c r="H148" s="6"/>
    </row>
    <row r="149" spans="3:8" ht="15.75" x14ac:dyDescent="0.25">
      <c r="C149" s="17"/>
      <c r="D149" s="6"/>
      <c r="E149" s="6"/>
      <c r="F149" s="11"/>
      <c r="G149" s="11"/>
      <c r="H149" s="6"/>
    </row>
    <row r="150" spans="3:8" ht="15.75" x14ac:dyDescent="0.25">
      <c r="C150" s="17"/>
      <c r="D150" s="6"/>
      <c r="E150" s="6"/>
      <c r="F150" s="11"/>
      <c r="G150" s="11"/>
      <c r="H150" s="6"/>
    </row>
    <row r="151" spans="3:8" ht="15.75" x14ac:dyDescent="0.25">
      <c r="C151" s="17"/>
      <c r="D151" s="6"/>
      <c r="E151" s="6"/>
      <c r="F151" s="11"/>
      <c r="G151" s="11"/>
      <c r="H151" s="6"/>
    </row>
    <row r="152" spans="3:8" ht="15.75" x14ac:dyDescent="0.25">
      <c r="C152" s="17"/>
      <c r="D152" s="6"/>
      <c r="E152" s="6"/>
      <c r="F152" s="11"/>
      <c r="G152" s="11"/>
      <c r="H152" s="6"/>
    </row>
    <row r="153" spans="3:8" ht="15.75" x14ac:dyDescent="0.25">
      <c r="C153" s="17"/>
      <c r="D153" s="6"/>
      <c r="E153" s="6"/>
      <c r="F153" s="11"/>
      <c r="G153" s="11"/>
      <c r="H153" s="6"/>
    </row>
    <row r="154" spans="3:8" ht="15.75" x14ac:dyDescent="0.25">
      <c r="C154" s="17"/>
      <c r="D154" s="6"/>
      <c r="E154" s="6"/>
      <c r="F154" s="11"/>
      <c r="G154" s="11"/>
      <c r="H154" s="6"/>
    </row>
    <row r="155" spans="3:8" ht="15.75" x14ac:dyDescent="0.25">
      <c r="C155" s="17"/>
      <c r="D155" s="6"/>
      <c r="E155" s="6"/>
      <c r="F155" s="11"/>
      <c r="G155" s="11"/>
      <c r="H155" s="6"/>
    </row>
    <row r="156" spans="3:8" ht="15.75" x14ac:dyDescent="0.25">
      <c r="C156" s="17"/>
      <c r="D156" s="6"/>
      <c r="E156" s="6"/>
      <c r="F156" s="11"/>
      <c r="G156" s="11"/>
      <c r="H156" s="6"/>
    </row>
    <row r="157" spans="3:8" ht="15.75" x14ac:dyDescent="0.25">
      <c r="C157" s="17"/>
      <c r="D157" s="6"/>
      <c r="E157" s="6"/>
      <c r="F157" s="11"/>
      <c r="G157" s="11"/>
      <c r="H157" s="6"/>
    </row>
    <row r="158" spans="3:8" ht="15.75" x14ac:dyDescent="0.25">
      <c r="C158" s="17"/>
      <c r="D158" s="6"/>
      <c r="E158" s="6"/>
      <c r="F158" s="11"/>
      <c r="G158" s="11"/>
      <c r="H158" s="6"/>
    </row>
    <row r="159" spans="3:8" ht="15.75" x14ac:dyDescent="0.25">
      <c r="C159" s="17"/>
      <c r="D159" s="6"/>
      <c r="E159" s="6"/>
      <c r="F159" s="11"/>
      <c r="G159" s="11"/>
      <c r="H159" s="6"/>
    </row>
    <row r="160" spans="3:8" ht="15.75" x14ac:dyDescent="0.25">
      <c r="C160" s="17"/>
      <c r="D160" s="6"/>
      <c r="E160" s="6"/>
      <c r="F160" s="11"/>
      <c r="G160" s="11"/>
      <c r="H160" s="6"/>
    </row>
    <row r="161" spans="3:8" ht="15.75" x14ac:dyDescent="0.25">
      <c r="C161" s="17"/>
      <c r="D161" s="6"/>
      <c r="E161" s="6"/>
      <c r="F161" s="11"/>
      <c r="G161" s="11"/>
      <c r="H161" s="6"/>
    </row>
    <row r="162" spans="3:8" ht="15.75" x14ac:dyDescent="0.25">
      <c r="C162" s="17"/>
      <c r="D162" s="6"/>
      <c r="E162" s="6"/>
      <c r="F162" s="11"/>
      <c r="G162" s="11"/>
      <c r="H162" s="6"/>
    </row>
    <row r="163" spans="3:8" ht="15.75" x14ac:dyDescent="0.25">
      <c r="C163" s="17"/>
      <c r="D163" s="6"/>
      <c r="E163" s="6"/>
      <c r="F163" s="11"/>
      <c r="G163" s="11"/>
      <c r="H163" s="6"/>
    </row>
    <row r="164" spans="3:8" ht="15.75" x14ac:dyDescent="0.25">
      <c r="C164" s="17"/>
      <c r="D164" s="6"/>
      <c r="E164" s="6"/>
      <c r="F164" s="11"/>
      <c r="G164" s="11"/>
      <c r="H164" s="6"/>
    </row>
    <row r="165" spans="3:8" ht="15.75" x14ac:dyDescent="0.25">
      <c r="C165" s="17"/>
      <c r="D165" s="6"/>
      <c r="E165" s="6"/>
      <c r="F165" s="11"/>
      <c r="G165" s="11"/>
      <c r="H165" s="6"/>
    </row>
    <row r="166" spans="3:8" ht="15.75" x14ac:dyDescent="0.25">
      <c r="C166" s="17"/>
      <c r="D166" s="6"/>
      <c r="E166" s="6"/>
      <c r="F166" s="11"/>
      <c r="G166" s="11"/>
      <c r="H166" s="6"/>
    </row>
    <row r="167" spans="3:8" ht="15.75" x14ac:dyDescent="0.25">
      <c r="C167" s="17"/>
      <c r="D167" s="6"/>
      <c r="E167" s="6"/>
      <c r="F167" s="11"/>
      <c r="G167" s="11"/>
      <c r="H167" s="6"/>
    </row>
    <row r="168" spans="3:8" ht="15.75" x14ac:dyDescent="0.25">
      <c r="C168" s="17"/>
      <c r="D168" s="6"/>
      <c r="E168" s="6"/>
      <c r="F168" s="11"/>
      <c r="G168" s="11"/>
      <c r="H168" s="6"/>
    </row>
    <row r="169" spans="3:8" ht="15.75" x14ac:dyDescent="0.25">
      <c r="C169" s="17"/>
      <c r="D169" s="6"/>
      <c r="E169" s="6"/>
      <c r="F169" s="11"/>
      <c r="G169" s="11"/>
      <c r="H169" s="6"/>
    </row>
    <row r="170" spans="3:8" ht="15.75" x14ac:dyDescent="0.25">
      <c r="C170" s="17"/>
      <c r="D170" s="6"/>
      <c r="E170" s="6"/>
      <c r="F170" s="11"/>
      <c r="G170" s="11"/>
      <c r="H170" s="6"/>
    </row>
    <row r="171" spans="3:8" ht="15.75" x14ac:dyDescent="0.25">
      <c r="C171" s="17"/>
      <c r="D171" s="6"/>
      <c r="E171" s="6"/>
      <c r="F171" s="11"/>
      <c r="G171" s="11"/>
      <c r="H171" s="6"/>
    </row>
    <row r="172" spans="3:8" ht="15.75" x14ac:dyDescent="0.25">
      <c r="C172" s="17"/>
      <c r="D172" s="6"/>
      <c r="E172" s="6"/>
      <c r="F172" s="11"/>
      <c r="G172" s="11"/>
      <c r="H172" s="6"/>
    </row>
    <row r="173" spans="3:8" ht="15.75" x14ac:dyDescent="0.25">
      <c r="C173" s="17"/>
      <c r="D173" s="6"/>
      <c r="E173" s="6"/>
      <c r="F173" s="11"/>
      <c r="G173" s="11"/>
      <c r="H173" s="6"/>
    </row>
    <row r="174" spans="3:8" ht="15.75" x14ac:dyDescent="0.25">
      <c r="C174" s="17"/>
      <c r="D174" s="6"/>
      <c r="E174" s="6"/>
      <c r="F174" s="11"/>
      <c r="G174" s="11"/>
      <c r="H174" s="6"/>
    </row>
    <row r="175" spans="3:8" ht="15.75" x14ac:dyDescent="0.25">
      <c r="C175" s="17"/>
      <c r="D175" s="6"/>
      <c r="E175" s="6"/>
      <c r="F175" s="11"/>
      <c r="G175" s="11"/>
      <c r="H175" s="6"/>
    </row>
    <row r="176" spans="3:8" ht="15.75" x14ac:dyDescent="0.25">
      <c r="C176" s="17"/>
      <c r="D176" s="6"/>
      <c r="E176" s="6"/>
      <c r="F176" s="11"/>
      <c r="G176" s="11"/>
      <c r="H176" s="6"/>
    </row>
    <row r="177" spans="3:8" ht="15.75" x14ac:dyDescent="0.25">
      <c r="C177" s="17"/>
      <c r="D177" s="6"/>
      <c r="E177" s="6"/>
      <c r="F177" s="11"/>
      <c r="G177" s="11"/>
      <c r="H177" s="6"/>
    </row>
    <row r="178" spans="3:8" ht="15.75" x14ac:dyDescent="0.25">
      <c r="C178" s="17"/>
      <c r="D178" s="6"/>
      <c r="E178" s="6"/>
      <c r="F178" s="11"/>
      <c r="G178" s="11"/>
      <c r="H178" s="6"/>
    </row>
    <row r="179" spans="3:8" ht="15.75" x14ac:dyDescent="0.25">
      <c r="C179" s="17"/>
      <c r="D179" s="6"/>
      <c r="E179" s="6"/>
      <c r="F179" s="11"/>
      <c r="G179" s="11"/>
      <c r="H179" s="6"/>
    </row>
    <row r="180" spans="3:8" ht="15.75" x14ac:dyDescent="0.25">
      <c r="C180" s="17"/>
      <c r="D180" s="6"/>
      <c r="E180" s="6"/>
      <c r="F180" s="11"/>
      <c r="G180" s="11"/>
      <c r="H180" s="6"/>
    </row>
    <row r="181" spans="3:8" ht="15.75" x14ac:dyDescent="0.25">
      <c r="C181" s="17"/>
      <c r="D181" s="6"/>
      <c r="E181" s="6"/>
      <c r="F181" s="11"/>
      <c r="G181" s="11"/>
      <c r="H181" s="6"/>
    </row>
    <row r="182" spans="3:8" ht="15.75" x14ac:dyDescent="0.25">
      <c r="C182" s="17"/>
      <c r="D182" s="6"/>
      <c r="E182" s="6"/>
      <c r="F182" s="11"/>
      <c r="G182" s="11"/>
      <c r="H182" s="6"/>
    </row>
    <row r="183" spans="3:8" ht="15.75" x14ac:dyDescent="0.25">
      <c r="C183" s="17"/>
      <c r="D183" s="6"/>
      <c r="E183" s="6"/>
      <c r="F183" s="11"/>
      <c r="G183" s="11"/>
      <c r="H183" s="6"/>
    </row>
    <row r="184" spans="3:8" ht="15.75" x14ac:dyDescent="0.25">
      <c r="C184" s="17"/>
      <c r="D184" s="6"/>
      <c r="E184" s="6"/>
      <c r="F184" s="11"/>
      <c r="G184" s="11"/>
      <c r="H184" s="6"/>
    </row>
    <row r="185" spans="3:8" ht="15.75" x14ac:dyDescent="0.25">
      <c r="C185" s="17"/>
      <c r="D185" s="6"/>
      <c r="E185" s="6"/>
      <c r="F185" s="11"/>
      <c r="G185" s="11"/>
      <c r="H185" s="6"/>
    </row>
    <row r="186" spans="3:8" ht="15.75" x14ac:dyDescent="0.25">
      <c r="C186" s="17"/>
      <c r="D186" s="6"/>
      <c r="E186" s="6"/>
      <c r="F186" s="11"/>
      <c r="G186" s="11"/>
      <c r="H186" s="6"/>
    </row>
    <row r="187" spans="3:8" ht="15.75" x14ac:dyDescent="0.25">
      <c r="C187" s="17"/>
      <c r="D187" s="6"/>
      <c r="E187" s="6"/>
      <c r="F187" s="11"/>
      <c r="G187" s="11"/>
      <c r="H187" s="6"/>
    </row>
    <row r="188" spans="3:8" ht="15.75" x14ac:dyDescent="0.25">
      <c r="C188" s="17"/>
      <c r="D188" s="6"/>
      <c r="E188" s="6"/>
      <c r="F188" s="11"/>
      <c r="G188" s="11"/>
      <c r="H188" s="6"/>
    </row>
    <row r="189" spans="3:8" ht="15.75" x14ac:dyDescent="0.25">
      <c r="C189" s="17"/>
      <c r="D189" s="6"/>
      <c r="E189" s="6"/>
      <c r="F189" s="11"/>
      <c r="G189" s="11"/>
      <c r="H189" s="6"/>
    </row>
    <row r="190" spans="3:8" ht="15.75" x14ac:dyDescent="0.25">
      <c r="C190" s="18"/>
      <c r="D190" s="2"/>
      <c r="E190" s="2"/>
      <c r="F190" s="12"/>
      <c r="G190" s="12"/>
      <c r="H190" s="2"/>
    </row>
    <row r="191" spans="3:8" ht="15.75" x14ac:dyDescent="0.25">
      <c r="C191" s="18"/>
      <c r="D191" s="2"/>
      <c r="E191" s="2"/>
      <c r="F191" s="12"/>
      <c r="G191" s="12"/>
      <c r="H191" s="2"/>
    </row>
    <row r="192" spans="3:8" ht="15.75" x14ac:dyDescent="0.25">
      <c r="C192" s="18"/>
      <c r="D192" s="2"/>
      <c r="E192" s="2"/>
      <c r="F192" s="12"/>
      <c r="G192" s="12"/>
      <c r="H192" s="2"/>
    </row>
    <row r="193" spans="3:8" ht="15.75" x14ac:dyDescent="0.25">
      <c r="C193" s="18"/>
      <c r="D193" s="2"/>
      <c r="E193" s="2"/>
      <c r="F193" s="12"/>
      <c r="G193" s="12"/>
      <c r="H193" s="2"/>
    </row>
    <row r="194" spans="3:8" ht="15.75" x14ac:dyDescent="0.25">
      <c r="C194" s="18"/>
      <c r="D194" s="2"/>
      <c r="E194" s="2"/>
      <c r="F194" s="12"/>
      <c r="G194" s="12"/>
      <c r="H194" s="2"/>
    </row>
    <row r="195" spans="3:8" ht="15.75" x14ac:dyDescent="0.25">
      <c r="C195" s="18"/>
      <c r="D195" s="2"/>
      <c r="E195" s="2"/>
      <c r="F195" s="12"/>
      <c r="G195" s="12"/>
      <c r="H195" s="2"/>
    </row>
    <row r="196" spans="3:8" ht="15.75" x14ac:dyDescent="0.25">
      <c r="C196" s="18"/>
      <c r="D196" s="2"/>
      <c r="E196" s="2"/>
      <c r="F196" s="12"/>
      <c r="G196" s="12"/>
      <c r="H196" s="2"/>
    </row>
    <row r="197" spans="3:8" ht="15.75" x14ac:dyDescent="0.25">
      <c r="C197" s="18"/>
      <c r="D197" s="2"/>
      <c r="E197" s="2"/>
      <c r="F197" s="12"/>
      <c r="G197" s="12"/>
      <c r="H197" s="2"/>
    </row>
    <row r="198" spans="3:8" ht="15.75" x14ac:dyDescent="0.25">
      <c r="C198" s="18"/>
      <c r="D198" s="2"/>
      <c r="E198" s="2"/>
      <c r="F198" s="12"/>
      <c r="G198" s="12"/>
      <c r="H198" s="2"/>
    </row>
    <row r="199" spans="3:8" ht="15.75" x14ac:dyDescent="0.25">
      <c r="C199" s="18"/>
      <c r="D199" s="2"/>
      <c r="E199" s="2"/>
      <c r="F199" s="12"/>
      <c r="G199" s="12"/>
      <c r="H199" s="2"/>
    </row>
    <row r="200" spans="3:8" ht="15.75" x14ac:dyDescent="0.25">
      <c r="C200" s="18"/>
      <c r="D200" s="2"/>
      <c r="E200" s="2"/>
      <c r="F200" s="12"/>
      <c r="G200" s="12"/>
      <c r="H200" s="2"/>
    </row>
    <row r="201" spans="3:8" ht="15.75" x14ac:dyDescent="0.25">
      <c r="C201" s="18"/>
      <c r="D201" s="2"/>
      <c r="E201" s="2"/>
      <c r="F201" s="12"/>
      <c r="G201" s="12"/>
      <c r="H201" s="2"/>
    </row>
    <row r="202" spans="3:8" ht="15.75" x14ac:dyDescent="0.25">
      <c r="C202" s="18"/>
      <c r="D202" s="2"/>
      <c r="E202" s="2"/>
      <c r="F202" s="12"/>
      <c r="G202" s="12"/>
      <c r="H202" s="2"/>
    </row>
    <row r="203" spans="3:8" ht="15.75" x14ac:dyDescent="0.25">
      <c r="C203" s="18"/>
      <c r="D203" s="2"/>
      <c r="E203" s="2"/>
      <c r="F203" s="12"/>
      <c r="G203" s="12"/>
      <c r="H203" s="2"/>
    </row>
    <row r="204" spans="3:8" ht="15.75" x14ac:dyDescent="0.25">
      <c r="C204" s="18"/>
      <c r="D204" s="2"/>
      <c r="E204" s="2"/>
      <c r="F204" s="12"/>
      <c r="G204" s="12"/>
      <c r="H204" s="2"/>
    </row>
    <row r="205" spans="3:8" ht="15.75" x14ac:dyDescent="0.25">
      <c r="C205" s="18"/>
      <c r="D205" s="1"/>
      <c r="E205" s="1"/>
      <c r="F205" s="13"/>
      <c r="G205" s="13"/>
      <c r="H205" s="1"/>
    </row>
    <row r="206" spans="3:8" ht="15.75" x14ac:dyDescent="0.25">
      <c r="C206" s="18"/>
      <c r="D206" s="1"/>
      <c r="E206" s="1"/>
      <c r="F206" s="13"/>
      <c r="G206" s="13"/>
      <c r="H206" s="1"/>
    </row>
    <row r="207" spans="3:8" ht="15.75" x14ac:dyDescent="0.25">
      <c r="C207" s="18"/>
      <c r="D207" s="1"/>
      <c r="E207" s="1"/>
      <c r="F207" s="13"/>
      <c r="G207" s="13"/>
      <c r="H207" s="1"/>
    </row>
    <row r="208" spans="3:8" ht="15.75" x14ac:dyDescent="0.25">
      <c r="C208" s="18"/>
      <c r="D208" s="1"/>
      <c r="E208" s="1"/>
      <c r="F208" s="13"/>
      <c r="G208" s="13"/>
      <c r="H208" s="1"/>
    </row>
    <row r="209" spans="3:8" ht="15.75" x14ac:dyDescent="0.25">
      <c r="C209" s="18"/>
      <c r="D209" s="1"/>
      <c r="E209" s="1"/>
      <c r="F209" s="13"/>
      <c r="G209" s="13"/>
      <c r="H209" s="1"/>
    </row>
    <row r="210" spans="3:8" ht="15.75" x14ac:dyDescent="0.25">
      <c r="C210" s="18"/>
      <c r="D210" s="1"/>
      <c r="E210" s="1"/>
      <c r="F210" s="13"/>
      <c r="G210" s="13"/>
      <c r="H210" s="1"/>
    </row>
  </sheetData>
  <mergeCells count="4">
    <mergeCell ref="B131:F131"/>
    <mergeCell ref="B2:H2"/>
    <mergeCell ref="C134:F134"/>
    <mergeCell ref="C135:F135"/>
  </mergeCells>
  <phoneticPr fontId="3" type="noConversion"/>
  <pageMargins left="0.7" right="0.7" top="0.75" bottom="0.75" header="0.3" footer="0.3"/>
  <pageSetup paperSize="9" scale="40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2024-11-18T07:53:32Z</cp:lastPrinted>
  <dcterms:created xsi:type="dcterms:W3CDTF">2024-08-29T07:59:58Z</dcterms:created>
  <dcterms:modified xsi:type="dcterms:W3CDTF">2024-11-21T13:09:10Z</dcterms:modified>
</cp:coreProperties>
</file>