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21568838 Sisteme Radio Digitale\INIȚIERE\"/>
    </mc:Choice>
  </mc:AlternateContent>
  <bookViews>
    <workbookView xWindow="0" yWindow="0" windowWidth="28800" windowHeight="12330"/>
  </bookViews>
  <sheets>
    <sheet name="11.02.2026" sheetId="1" r:id="rId1"/>
  </sheets>
  <definedNames>
    <definedName name="_xlnm._FilterDatabase" localSheetId="0" hidden="1">'11.02.2026'!$A$2:$CT$347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S346" i="1" l="1"/>
  <c r="CR346" i="1"/>
  <c r="CQ346" i="1"/>
  <c r="DA345" i="1"/>
  <c r="CZ345" i="1"/>
  <c r="CT345" i="1"/>
  <c r="CV345" i="1" s="1"/>
  <c r="DA344" i="1"/>
  <c r="CZ344" i="1"/>
  <c r="CT344" i="1"/>
  <c r="CV344" i="1" s="1"/>
  <c r="DA343" i="1"/>
  <c r="CZ343" i="1"/>
  <c r="CT343" i="1"/>
  <c r="CV343" i="1" s="1"/>
  <c r="DA342" i="1"/>
  <c r="CZ342" i="1"/>
  <c r="CT342" i="1"/>
  <c r="CV342" i="1" s="1"/>
  <c r="DA341" i="1"/>
  <c r="CZ341" i="1"/>
  <c r="CT341" i="1"/>
  <c r="CV341" i="1" s="1"/>
  <c r="DA340" i="1"/>
  <c r="CZ340" i="1"/>
  <c r="CT340" i="1"/>
  <c r="CV340" i="1" s="1"/>
  <c r="DA339" i="1"/>
  <c r="CZ339" i="1"/>
  <c r="CT339" i="1"/>
  <c r="CV339" i="1" s="1"/>
  <c r="DA338" i="1"/>
  <c r="CZ338" i="1"/>
  <c r="CT338" i="1"/>
  <c r="CV338" i="1" s="1"/>
  <c r="DA337" i="1"/>
  <c r="CZ337" i="1"/>
  <c r="CT337" i="1"/>
  <c r="CV337" i="1" s="1"/>
  <c r="DA336" i="1"/>
  <c r="CZ336" i="1"/>
  <c r="CT336" i="1"/>
  <c r="CV336" i="1" s="1"/>
  <c r="DA335" i="1"/>
  <c r="CZ335" i="1"/>
  <c r="CT335" i="1"/>
  <c r="CV335" i="1" s="1"/>
  <c r="DA334" i="1"/>
  <c r="CZ334" i="1"/>
  <c r="CT334" i="1"/>
  <c r="CV334" i="1" s="1"/>
  <c r="DA333" i="1"/>
  <c r="CZ333" i="1"/>
  <c r="CT333" i="1"/>
  <c r="CV333" i="1" s="1"/>
  <c r="DA332" i="1"/>
  <c r="CZ332" i="1"/>
  <c r="CT332" i="1"/>
  <c r="CV332" i="1" s="1"/>
  <c r="DA331" i="1"/>
  <c r="CZ331" i="1"/>
  <c r="CT331" i="1"/>
  <c r="CV331" i="1" s="1"/>
  <c r="DA330" i="1"/>
  <c r="CZ330" i="1"/>
  <c r="CT330" i="1"/>
  <c r="CV330" i="1" s="1"/>
  <c r="DA329" i="1"/>
  <c r="CZ329" i="1"/>
  <c r="CT329" i="1"/>
  <c r="CV329" i="1" s="1"/>
  <c r="DA328" i="1"/>
  <c r="CZ328" i="1"/>
  <c r="CT328" i="1"/>
  <c r="CV328" i="1" s="1"/>
  <c r="DA327" i="1"/>
  <c r="CZ327" i="1"/>
  <c r="CT327" i="1"/>
  <c r="CV327" i="1" s="1"/>
  <c r="DA326" i="1"/>
  <c r="CZ326" i="1"/>
  <c r="CT326" i="1"/>
  <c r="CV326" i="1" s="1"/>
  <c r="DA325" i="1"/>
  <c r="CZ325" i="1"/>
  <c r="CT325" i="1"/>
  <c r="CV325" i="1" s="1"/>
  <c r="DA324" i="1"/>
  <c r="CZ324" i="1"/>
  <c r="CT324" i="1"/>
  <c r="CV324" i="1" s="1"/>
  <c r="DA323" i="1"/>
  <c r="CZ323" i="1"/>
  <c r="CT323" i="1"/>
  <c r="CV323" i="1" s="1"/>
  <c r="DA322" i="1"/>
  <c r="CZ322" i="1"/>
  <c r="CT322" i="1"/>
  <c r="CV322" i="1" s="1"/>
  <c r="DA321" i="1"/>
  <c r="CZ321" i="1"/>
  <c r="CT321" i="1"/>
  <c r="CV321" i="1" s="1"/>
  <c r="DA320" i="1"/>
  <c r="CZ320" i="1"/>
  <c r="CT320" i="1"/>
  <c r="CV320" i="1" s="1"/>
  <c r="DA319" i="1"/>
  <c r="CZ319" i="1"/>
  <c r="CT319" i="1"/>
  <c r="CV319" i="1" s="1"/>
  <c r="DA318" i="1"/>
  <c r="CZ318" i="1"/>
  <c r="CT318" i="1"/>
  <c r="CV318" i="1" s="1"/>
  <c r="DA317" i="1"/>
  <c r="CZ317" i="1"/>
  <c r="CT317" i="1"/>
  <c r="CV317" i="1" s="1"/>
  <c r="DA316" i="1"/>
  <c r="CZ316" i="1"/>
  <c r="CT316" i="1"/>
  <c r="CV316" i="1" s="1"/>
  <c r="DA315" i="1"/>
  <c r="CZ315" i="1"/>
  <c r="CT315" i="1"/>
  <c r="CV315" i="1" s="1"/>
  <c r="DA314" i="1"/>
  <c r="CZ314" i="1"/>
  <c r="CT314" i="1"/>
  <c r="CV314" i="1" s="1"/>
  <c r="DA313" i="1"/>
  <c r="CZ313" i="1"/>
  <c r="CT313" i="1"/>
  <c r="CV313" i="1" s="1"/>
  <c r="DA312" i="1"/>
  <c r="CZ312" i="1"/>
  <c r="CT312" i="1"/>
  <c r="CV312" i="1" s="1"/>
  <c r="DA311" i="1"/>
  <c r="CZ311" i="1"/>
  <c r="CT311" i="1"/>
  <c r="CV311" i="1" s="1"/>
  <c r="DA310" i="1"/>
  <c r="CZ310" i="1"/>
  <c r="CT310" i="1"/>
  <c r="CV310" i="1" s="1"/>
  <c r="DA309" i="1"/>
  <c r="CZ309" i="1"/>
  <c r="CT309" i="1"/>
  <c r="CV309" i="1" s="1"/>
  <c r="DA308" i="1"/>
  <c r="CZ308" i="1"/>
  <c r="CT308" i="1"/>
  <c r="CV308" i="1" s="1"/>
  <c r="DA307" i="1"/>
  <c r="CZ307" i="1"/>
  <c r="CT307" i="1"/>
  <c r="CV307" i="1" s="1"/>
  <c r="DA306" i="1"/>
  <c r="CZ306" i="1"/>
  <c r="CT306" i="1"/>
  <c r="CV306" i="1" s="1"/>
  <c r="DA305" i="1"/>
  <c r="CZ305" i="1"/>
  <c r="CT305" i="1"/>
  <c r="CV305" i="1" s="1"/>
  <c r="DA304" i="1"/>
  <c r="CZ304" i="1"/>
  <c r="CT304" i="1"/>
  <c r="CV304" i="1" s="1"/>
  <c r="DA303" i="1"/>
  <c r="CZ303" i="1"/>
  <c r="CT303" i="1"/>
  <c r="CV303" i="1" s="1"/>
  <c r="DA302" i="1"/>
  <c r="CZ302" i="1"/>
  <c r="CT302" i="1"/>
  <c r="CV302" i="1" s="1"/>
  <c r="DA301" i="1"/>
  <c r="CZ301" i="1"/>
  <c r="CT301" i="1"/>
  <c r="CV301" i="1" s="1"/>
  <c r="DA300" i="1"/>
  <c r="CZ300" i="1"/>
  <c r="CT300" i="1"/>
  <c r="CV300" i="1" s="1"/>
  <c r="DA299" i="1"/>
  <c r="CZ299" i="1"/>
  <c r="CT299" i="1"/>
  <c r="CV299" i="1" s="1"/>
  <c r="DA298" i="1"/>
  <c r="CZ298" i="1"/>
  <c r="CT298" i="1"/>
  <c r="CV298" i="1" s="1"/>
  <c r="DA297" i="1"/>
  <c r="CZ297" i="1"/>
  <c r="CT297" i="1"/>
  <c r="CV297" i="1" s="1"/>
  <c r="DA296" i="1"/>
  <c r="CZ296" i="1"/>
  <c r="CT296" i="1"/>
  <c r="CV296" i="1" s="1"/>
  <c r="DA295" i="1"/>
  <c r="CZ295" i="1"/>
  <c r="CT295" i="1"/>
  <c r="CV295" i="1" s="1"/>
  <c r="DA294" i="1"/>
  <c r="CZ294" i="1"/>
  <c r="CT294" i="1"/>
  <c r="CV294" i="1" s="1"/>
  <c r="DA293" i="1"/>
  <c r="CZ293" i="1"/>
  <c r="CT293" i="1"/>
  <c r="CV293" i="1" s="1"/>
  <c r="DA292" i="1"/>
  <c r="CZ292" i="1"/>
  <c r="CT292" i="1"/>
  <c r="CV292" i="1" s="1"/>
  <c r="DA291" i="1"/>
  <c r="CZ291" i="1"/>
  <c r="CT291" i="1"/>
  <c r="CV291" i="1" s="1"/>
  <c r="DA290" i="1"/>
  <c r="CZ290" i="1"/>
  <c r="CT290" i="1"/>
  <c r="CV290" i="1" s="1"/>
  <c r="DA289" i="1"/>
  <c r="CZ289" i="1"/>
  <c r="CT289" i="1"/>
  <c r="CV289" i="1" s="1"/>
  <c r="DA288" i="1"/>
  <c r="CZ288" i="1"/>
  <c r="CT288" i="1"/>
  <c r="CV288" i="1" s="1"/>
  <c r="DA287" i="1"/>
  <c r="CZ287" i="1"/>
  <c r="CT287" i="1"/>
  <c r="CV287" i="1" s="1"/>
  <c r="DA286" i="1"/>
  <c r="CZ286" i="1"/>
  <c r="CT286" i="1"/>
  <c r="CV286" i="1" s="1"/>
  <c r="DA285" i="1"/>
  <c r="CZ285" i="1"/>
  <c r="CT285" i="1"/>
  <c r="CV285" i="1" s="1"/>
  <c r="DA284" i="1"/>
  <c r="CZ284" i="1"/>
  <c r="CT284" i="1"/>
  <c r="CV284" i="1" s="1"/>
  <c r="DA283" i="1"/>
  <c r="CZ283" i="1"/>
  <c r="CT283" i="1"/>
  <c r="CV283" i="1" s="1"/>
  <c r="DA282" i="1"/>
  <c r="CZ282" i="1"/>
  <c r="CT282" i="1"/>
  <c r="CV282" i="1" s="1"/>
  <c r="CZ281" i="1"/>
  <c r="DA281" i="1" s="1"/>
  <c r="CX281" i="1"/>
  <c r="DB281" i="1" s="1"/>
  <c r="CT281" i="1"/>
  <c r="CV281" i="1" s="1"/>
  <c r="DB280" i="1"/>
  <c r="DA280" i="1"/>
  <c r="CZ280" i="1"/>
  <c r="CX280" i="1"/>
  <c r="CV280" i="1"/>
  <c r="CT280" i="1"/>
  <c r="CZ279" i="1"/>
  <c r="DA279" i="1" s="1"/>
  <c r="CX279" i="1"/>
  <c r="DB279" i="1" s="1"/>
  <c r="CT279" i="1"/>
  <c r="CV279" i="1" s="1"/>
  <c r="DA278" i="1"/>
  <c r="DB278" i="1" s="1"/>
  <c r="CZ278" i="1"/>
  <c r="CX278" i="1"/>
  <c r="CT278" i="1"/>
  <c r="CV278" i="1" s="1"/>
  <c r="CZ277" i="1"/>
  <c r="DA277" i="1" s="1"/>
  <c r="CX277" i="1"/>
  <c r="CT277" i="1"/>
  <c r="CV277" i="1" s="1"/>
  <c r="DA276" i="1"/>
  <c r="DB276" i="1" s="1"/>
  <c r="CZ276" i="1"/>
  <c r="CX276" i="1"/>
  <c r="CT276" i="1"/>
  <c r="CV276" i="1" s="1"/>
  <c r="CZ275" i="1"/>
  <c r="DA275" i="1" s="1"/>
  <c r="CX275" i="1"/>
  <c r="CT275" i="1"/>
  <c r="CV275" i="1" s="1"/>
  <c r="DA274" i="1"/>
  <c r="DB274" i="1" s="1"/>
  <c r="CZ274" i="1"/>
  <c r="CX274" i="1"/>
  <c r="CT274" i="1"/>
  <c r="CV274" i="1" s="1"/>
  <c r="CZ273" i="1"/>
  <c r="DA273" i="1" s="1"/>
  <c r="CX273" i="1"/>
  <c r="DB273" i="1" s="1"/>
  <c r="CT273" i="1"/>
  <c r="CV273" i="1" s="1"/>
  <c r="DB272" i="1"/>
  <c r="DA272" i="1"/>
  <c r="CZ272" i="1"/>
  <c r="CX272" i="1"/>
  <c r="CV272" i="1"/>
  <c r="CT272" i="1"/>
  <c r="CZ271" i="1"/>
  <c r="DA271" i="1" s="1"/>
  <c r="CX271" i="1"/>
  <c r="DB271" i="1" s="1"/>
  <c r="CT271" i="1"/>
  <c r="CV271" i="1" s="1"/>
  <c r="DA270" i="1"/>
  <c r="DB270" i="1" s="1"/>
  <c r="CZ270" i="1"/>
  <c r="CX270" i="1"/>
  <c r="CT270" i="1"/>
  <c r="CV270" i="1" s="1"/>
  <c r="CZ269" i="1"/>
  <c r="DA269" i="1" s="1"/>
  <c r="CX269" i="1"/>
  <c r="CT269" i="1"/>
  <c r="CV269" i="1" s="1"/>
  <c r="DA268" i="1"/>
  <c r="DB268" i="1" s="1"/>
  <c r="CZ268" i="1"/>
  <c r="CX268" i="1"/>
  <c r="CT268" i="1"/>
  <c r="CV268" i="1" s="1"/>
  <c r="CZ267" i="1"/>
  <c r="DA267" i="1" s="1"/>
  <c r="CX267" i="1"/>
  <c r="CT267" i="1"/>
  <c r="CV267" i="1" s="1"/>
  <c r="DA266" i="1"/>
  <c r="DB266" i="1" s="1"/>
  <c r="CZ266" i="1"/>
  <c r="CX266" i="1"/>
  <c r="CT266" i="1"/>
  <c r="CV266" i="1" s="1"/>
  <c r="CZ265" i="1"/>
  <c r="DA265" i="1" s="1"/>
  <c r="CX265" i="1"/>
  <c r="DB265" i="1" s="1"/>
  <c r="CT265" i="1"/>
  <c r="CV265" i="1" s="1"/>
  <c r="DB264" i="1"/>
  <c r="DA264" i="1"/>
  <c r="CZ264" i="1"/>
  <c r="CX264" i="1"/>
  <c r="CV264" i="1"/>
  <c r="CT264" i="1"/>
  <c r="CZ263" i="1"/>
  <c r="DA263" i="1" s="1"/>
  <c r="CX263" i="1"/>
  <c r="DB263" i="1" s="1"/>
  <c r="CT263" i="1"/>
  <c r="CV263" i="1" s="1"/>
  <c r="DA262" i="1"/>
  <c r="DB262" i="1" s="1"/>
  <c r="CZ262" i="1"/>
  <c r="CX262" i="1"/>
  <c r="CT262" i="1"/>
  <c r="CV262" i="1" s="1"/>
  <c r="CZ261" i="1"/>
  <c r="DA261" i="1" s="1"/>
  <c r="CX261" i="1"/>
  <c r="CT261" i="1"/>
  <c r="CV261" i="1" s="1"/>
  <c r="DA260" i="1"/>
  <c r="DB260" i="1" s="1"/>
  <c r="CZ260" i="1"/>
  <c r="CX260" i="1"/>
  <c r="CT260" i="1"/>
  <c r="CV260" i="1" s="1"/>
  <c r="CZ259" i="1"/>
  <c r="DA259" i="1" s="1"/>
  <c r="CX259" i="1"/>
  <c r="CT259" i="1"/>
  <c r="CV259" i="1" s="1"/>
  <c r="DA258" i="1"/>
  <c r="DB258" i="1" s="1"/>
  <c r="CZ258" i="1"/>
  <c r="CX258" i="1"/>
  <c r="CT258" i="1"/>
  <c r="CV258" i="1" s="1"/>
  <c r="CZ257" i="1"/>
  <c r="DA257" i="1" s="1"/>
  <c r="CX257" i="1"/>
  <c r="DB257" i="1" s="1"/>
  <c r="CT257" i="1"/>
  <c r="CV257" i="1" s="1"/>
  <c r="DB256" i="1"/>
  <c r="DA256" i="1"/>
  <c r="CZ256" i="1"/>
  <c r="CX256" i="1"/>
  <c r="CV256" i="1"/>
  <c r="CT256" i="1"/>
  <c r="CZ255" i="1"/>
  <c r="DA255" i="1" s="1"/>
  <c r="CX255" i="1"/>
  <c r="DB255" i="1" s="1"/>
  <c r="CT255" i="1"/>
  <c r="CV255" i="1" s="1"/>
  <c r="DA254" i="1"/>
  <c r="DB254" i="1" s="1"/>
  <c r="CZ254" i="1"/>
  <c r="CX254" i="1"/>
  <c r="CT254" i="1"/>
  <c r="CV254" i="1" s="1"/>
  <c r="CZ253" i="1"/>
  <c r="DA253" i="1" s="1"/>
  <c r="CX253" i="1"/>
  <c r="CT253" i="1"/>
  <c r="CV253" i="1" s="1"/>
  <c r="DA252" i="1"/>
  <c r="DB252" i="1" s="1"/>
  <c r="CZ252" i="1"/>
  <c r="CX252" i="1"/>
  <c r="CT252" i="1"/>
  <c r="CV252" i="1" s="1"/>
  <c r="CZ251" i="1"/>
  <c r="DA251" i="1" s="1"/>
  <c r="CX251" i="1"/>
  <c r="CT251" i="1"/>
  <c r="CV251" i="1" s="1"/>
  <c r="DA250" i="1"/>
  <c r="DB250" i="1" s="1"/>
  <c r="CZ250" i="1"/>
  <c r="CX250" i="1"/>
  <c r="CT250" i="1"/>
  <c r="CV250" i="1" s="1"/>
  <c r="CZ249" i="1"/>
  <c r="DA249" i="1" s="1"/>
  <c r="CX249" i="1"/>
  <c r="DB249" i="1" s="1"/>
  <c r="CT249" i="1"/>
  <c r="CV249" i="1" s="1"/>
  <c r="DB248" i="1"/>
  <c r="DA248" i="1"/>
  <c r="CZ248" i="1"/>
  <c r="CX248" i="1"/>
  <c r="CV248" i="1"/>
  <c r="CT248" i="1"/>
  <c r="CZ247" i="1"/>
  <c r="DA247" i="1" s="1"/>
  <c r="CX247" i="1"/>
  <c r="DB247" i="1" s="1"/>
  <c r="CT247" i="1"/>
  <c r="CV247" i="1" s="1"/>
  <c r="DA246" i="1"/>
  <c r="DB246" i="1" s="1"/>
  <c r="CZ246" i="1"/>
  <c r="CX246" i="1"/>
  <c r="CT246" i="1"/>
  <c r="CV246" i="1" s="1"/>
  <c r="CZ245" i="1"/>
  <c r="DA245" i="1" s="1"/>
  <c r="CX245" i="1"/>
  <c r="CT245" i="1"/>
  <c r="CV245" i="1" s="1"/>
  <c r="DA244" i="1"/>
  <c r="DB244" i="1" s="1"/>
  <c r="CZ244" i="1"/>
  <c r="CX244" i="1"/>
  <c r="CT244" i="1"/>
  <c r="CV244" i="1" s="1"/>
  <c r="CZ243" i="1"/>
  <c r="DA243" i="1" s="1"/>
  <c r="CX243" i="1"/>
  <c r="CT243" i="1"/>
  <c r="CV243" i="1" s="1"/>
  <c r="DA242" i="1"/>
  <c r="DB242" i="1" s="1"/>
  <c r="CZ242" i="1"/>
  <c r="CX242" i="1"/>
  <c r="CT242" i="1"/>
  <c r="CV242" i="1" s="1"/>
  <c r="CZ241" i="1"/>
  <c r="DA241" i="1" s="1"/>
  <c r="CX241" i="1"/>
  <c r="DB241" i="1" s="1"/>
  <c r="CT241" i="1"/>
  <c r="CV241" i="1" s="1"/>
  <c r="DB240" i="1"/>
  <c r="DA240" i="1"/>
  <c r="CZ240" i="1"/>
  <c r="CX240" i="1"/>
  <c r="CV240" i="1"/>
  <c r="CT240" i="1"/>
  <c r="CZ239" i="1"/>
  <c r="DA239" i="1" s="1"/>
  <c r="CX239" i="1"/>
  <c r="DB239" i="1" s="1"/>
  <c r="CT239" i="1"/>
  <c r="CV239" i="1" s="1"/>
  <c r="DA238" i="1"/>
  <c r="DB238" i="1" s="1"/>
  <c r="CZ238" i="1"/>
  <c r="CX238" i="1"/>
  <c r="CT238" i="1"/>
  <c r="CV238" i="1" s="1"/>
  <c r="CZ237" i="1"/>
  <c r="DA237" i="1" s="1"/>
  <c r="CX237" i="1"/>
  <c r="CT237" i="1"/>
  <c r="CV237" i="1" s="1"/>
  <c r="DA236" i="1"/>
  <c r="DB236" i="1" s="1"/>
  <c r="CZ236" i="1"/>
  <c r="CX236" i="1"/>
  <c r="CT236" i="1"/>
  <c r="CV236" i="1" s="1"/>
  <c r="DA235" i="1"/>
  <c r="CZ235" i="1"/>
  <c r="CX235" i="1"/>
  <c r="CT235" i="1"/>
  <c r="CV235" i="1" s="1"/>
  <c r="DB234" i="1"/>
  <c r="DA234" i="1"/>
  <c r="CZ234" i="1"/>
  <c r="CX234" i="1"/>
  <c r="CV234" i="1"/>
  <c r="CT234" i="1"/>
  <c r="CZ233" i="1"/>
  <c r="DA233" i="1" s="1"/>
  <c r="CX233" i="1"/>
  <c r="DB233" i="1" s="1"/>
  <c r="CT233" i="1"/>
  <c r="CV233" i="1" s="1"/>
  <c r="DA232" i="1"/>
  <c r="DB232" i="1" s="1"/>
  <c r="CZ232" i="1"/>
  <c r="CX232" i="1"/>
  <c r="CT232" i="1"/>
  <c r="CV232" i="1" s="1"/>
  <c r="DA231" i="1"/>
  <c r="CZ231" i="1"/>
  <c r="CX231" i="1"/>
  <c r="CT231" i="1"/>
  <c r="CV231" i="1" s="1"/>
  <c r="DB230" i="1"/>
  <c r="DA230" i="1"/>
  <c r="CZ230" i="1"/>
  <c r="CX230" i="1"/>
  <c r="CV230" i="1"/>
  <c r="CT230" i="1"/>
  <c r="CZ229" i="1"/>
  <c r="DA229" i="1" s="1"/>
  <c r="CX229" i="1"/>
  <c r="DB229" i="1" s="1"/>
  <c r="CT229" i="1"/>
  <c r="CV229" i="1" s="1"/>
  <c r="DA228" i="1"/>
  <c r="DB228" i="1" s="1"/>
  <c r="CZ228" i="1"/>
  <c r="CX228" i="1"/>
  <c r="CT228" i="1"/>
  <c r="CV228" i="1" s="1"/>
  <c r="DA227" i="1"/>
  <c r="CZ227" i="1"/>
  <c r="CX227" i="1"/>
  <c r="CT227" i="1"/>
  <c r="CV227" i="1" s="1"/>
  <c r="DA226" i="1"/>
  <c r="CZ226" i="1"/>
  <c r="CX226" i="1"/>
  <c r="DB226" i="1" s="1"/>
  <c r="CV226" i="1"/>
  <c r="CT226" i="1"/>
  <c r="CZ225" i="1"/>
  <c r="DA225" i="1" s="1"/>
  <c r="CX225" i="1"/>
  <c r="DB225" i="1" s="1"/>
  <c r="CT225" i="1"/>
  <c r="CV225" i="1" s="1"/>
  <c r="DA224" i="1"/>
  <c r="DB224" i="1" s="1"/>
  <c r="CZ224" i="1"/>
  <c r="CX224" i="1"/>
  <c r="CT224" i="1"/>
  <c r="CV224" i="1" s="1"/>
  <c r="DA223" i="1"/>
  <c r="CZ223" i="1"/>
  <c r="CX223" i="1"/>
  <c r="CT223" i="1"/>
  <c r="CV223" i="1" s="1"/>
  <c r="DB222" i="1"/>
  <c r="DA222" i="1"/>
  <c r="CZ222" i="1"/>
  <c r="CX222" i="1"/>
  <c r="CV222" i="1"/>
  <c r="CT222" i="1"/>
  <c r="CZ221" i="1"/>
  <c r="DA221" i="1" s="1"/>
  <c r="CX221" i="1"/>
  <c r="CT221" i="1"/>
  <c r="CV221" i="1" s="1"/>
  <c r="DA220" i="1"/>
  <c r="DB220" i="1" s="1"/>
  <c r="CZ220" i="1"/>
  <c r="CX220" i="1"/>
  <c r="CT220" i="1"/>
  <c r="CV220" i="1" s="1"/>
  <c r="DA219" i="1"/>
  <c r="CZ219" i="1"/>
  <c r="CX219" i="1"/>
  <c r="CT219" i="1"/>
  <c r="CV219" i="1" s="1"/>
  <c r="DB218" i="1"/>
  <c r="DA218" i="1"/>
  <c r="CZ218" i="1"/>
  <c r="CX218" i="1"/>
  <c r="CV218" i="1"/>
  <c r="CT218" i="1"/>
  <c r="CZ217" i="1"/>
  <c r="DA217" i="1" s="1"/>
  <c r="CX217" i="1"/>
  <c r="DB217" i="1" s="1"/>
  <c r="CT217" i="1"/>
  <c r="CV217" i="1" s="1"/>
  <c r="DA216" i="1"/>
  <c r="DB216" i="1" s="1"/>
  <c r="CZ216" i="1"/>
  <c r="CX216" i="1"/>
  <c r="CT216" i="1"/>
  <c r="CV216" i="1" s="1"/>
  <c r="DA215" i="1"/>
  <c r="CZ215" i="1"/>
  <c r="CX215" i="1"/>
  <c r="CT215" i="1"/>
  <c r="CV215" i="1" s="1"/>
  <c r="DB214" i="1"/>
  <c r="DA214" i="1"/>
  <c r="CZ214" i="1"/>
  <c r="CX214" i="1"/>
  <c r="CV214" i="1"/>
  <c r="CT214" i="1"/>
  <c r="CZ213" i="1"/>
  <c r="DA213" i="1" s="1"/>
  <c r="CX213" i="1"/>
  <c r="DB213" i="1" s="1"/>
  <c r="CT213" i="1"/>
  <c r="CV213" i="1" s="1"/>
  <c r="DA212" i="1"/>
  <c r="DB212" i="1" s="1"/>
  <c r="CZ212" i="1"/>
  <c r="CX212" i="1"/>
  <c r="CT212" i="1"/>
  <c r="CV212" i="1" s="1"/>
  <c r="DA211" i="1"/>
  <c r="CZ211" i="1"/>
  <c r="CX211" i="1"/>
  <c r="CT211" i="1"/>
  <c r="CV211" i="1" s="1"/>
  <c r="DA210" i="1"/>
  <c r="CZ210" i="1"/>
  <c r="CX210" i="1"/>
  <c r="DB210" i="1" s="1"/>
  <c r="CV210" i="1"/>
  <c r="CT210" i="1"/>
  <c r="CZ209" i="1"/>
  <c r="DA209" i="1" s="1"/>
  <c r="CX209" i="1"/>
  <c r="DB209" i="1" s="1"/>
  <c r="CT209" i="1"/>
  <c r="CV209" i="1" s="1"/>
  <c r="DA208" i="1"/>
  <c r="DB208" i="1" s="1"/>
  <c r="CZ208" i="1"/>
  <c r="CX208" i="1"/>
  <c r="CT208" i="1"/>
  <c r="CV208" i="1" s="1"/>
  <c r="DA207" i="1"/>
  <c r="CZ207" i="1"/>
  <c r="CX207" i="1"/>
  <c r="CT207" i="1"/>
  <c r="CV207" i="1" s="1"/>
  <c r="DB206" i="1"/>
  <c r="DA206" i="1"/>
  <c r="CZ206" i="1"/>
  <c r="CX206" i="1"/>
  <c r="CV206" i="1"/>
  <c r="CT206" i="1"/>
  <c r="CZ205" i="1"/>
  <c r="DA205" i="1" s="1"/>
  <c r="CX205" i="1"/>
  <c r="CT205" i="1"/>
  <c r="CV205" i="1" s="1"/>
  <c r="DA204" i="1"/>
  <c r="DB204" i="1" s="1"/>
  <c r="CZ204" i="1"/>
  <c r="CX204" i="1"/>
  <c r="CT204" i="1"/>
  <c r="CV204" i="1" s="1"/>
  <c r="DA203" i="1"/>
  <c r="CZ203" i="1"/>
  <c r="CX203" i="1"/>
  <c r="CT203" i="1"/>
  <c r="CV203" i="1" s="1"/>
  <c r="DB202" i="1"/>
  <c r="DA202" i="1"/>
  <c r="CZ202" i="1"/>
  <c r="CX202" i="1"/>
  <c r="CV202" i="1"/>
  <c r="CT202" i="1"/>
  <c r="CZ201" i="1"/>
  <c r="DA201" i="1" s="1"/>
  <c r="CX201" i="1"/>
  <c r="DB201" i="1" s="1"/>
  <c r="CT201" i="1"/>
  <c r="CV201" i="1" s="1"/>
  <c r="DA200" i="1"/>
  <c r="DB200" i="1" s="1"/>
  <c r="CZ200" i="1"/>
  <c r="CX200" i="1"/>
  <c r="CT200" i="1"/>
  <c r="CV200" i="1" s="1"/>
  <c r="DA199" i="1"/>
  <c r="CZ199" i="1"/>
  <c r="CX199" i="1"/>
  <c r="CT199" i="1"/>
  <c r="CV199" i="1" s="1"/>
  <c r="CZ198" i="1"/>
  <c r="DA198" i="1" s="1"/>
  <c r="CX198" i="1"/>
  <c r="DB198" i="1" s="1"/>
  <c r="CT198" i="1"/>
  <c r="CV198" i="1" s="1"/>
  <c r="DB197" i="1"/>
  <c r="DA197" i="1"/>
  <c r="CZ197" i="1"/>
  <c r="CX197" i="1"/>
  <c r="CV197" i="1"/>
  <c r="CT197" i="1"/>
  <c r="CZ196" i="1"/>
  <c r="DA196" i="1" s="1"/>
  <c r="CX196" i="1"/>
  <c r="DB196" i="1" s="1"/>
  <c r="CT196" i="1"/>
  <c r="CV196" i="1" s="1"/>
  <c r="DA195" i="1"/>
  <c r="DB195" i="1" s="1"/>
  <c r="CZ195" i="1"/>
  <c r="CX195" i="1"/>
  <c r="CT195" i="1"/>
  <c r="CV195" i="1" s="1"/>
  <c r="CZ194" i="1"/>
  <c r="DA194" i="1" s="1"/>
  <c r="CX194" i="1"/>
  <c r="DB194" i="1" s="1"/>
  <c r="CT194" i="1"/>
  <c r="CV194" i="1" s="1"/>
  <c r="DA193" i="1"/>
  <c r="DB193" i="1" s="1"/>
  <c r="CZ193" i="1"/>
  <c r="CX193" i="1"/>
  <c r="CT193" i="1"/>
  <c r="CV193" i="1" s="1"/>
  <c r="CZ192" i="1"/>
  <c r="DA192" i="1" s="1"/>
  <c r="CX192" i="1"/>
  <c r="CT192" i="1"/>
  <c r="CV192" i="1" s="1"/>
  <c r="DA191" i="1"/>
  <c r="DB191" i="1" s="1"/>
  <c r="CZ191" i="1"/>
  <c r="CX191" i="1"/>
  <c r="CT191" i="1"/>
  <c r="CV191" i="1" s="1"/>
  <c r="CZ190" i="1"/>
  <c r="DA190" i="1" s="1"/>
  <c r="CX190" i="1"/>
  <c r="DB190" i="1" s="1"/>
  <c r="CT190" i="1"/>
  <c r="CV190" i="1" s="1"/>
  <c r="DB189" i="1"/>
  <c r="DA189" i="1"/>
  <c r="CZ189" i="1"/>
  <c r="CX189" i="1"/>
  <c r="CV189" i="1"/>
  <c r="CT189" i="1"/>
  <c r="CZ188" i="1"/>
  <c r="DA188" i="1" s="1"/>
  <c r="CX188" i="1"/>
  <c r="DB188" i="1" s="1"/>
  <c r="CT188" i="1"/>
  <c r="CV188" i="1" s="1"/>
  <c r="DA187" i="1"/>
  <c r="DB187" i="1" s="1"/>
  <c r="CZ187" i="1"/>
  <c r="CX187" i="1"/>
  <c r="CT187" i="1"/>
  <c r="CV187" i="1" s="1"/>
  <c r="CZ186" i="1"/>
  <c r="DA186" i="1" s="1"/>
  <c r="CX186" i="1"/>
  <c r="DB186" i="1" s="1"/>
  <c r="CT186" i="1"/>
  <c r="CV186" i="1" s="1"/>
  <c r="DA185" i="1"/>
  <c r="DB185" i="1" s="1"/>
  <c r="CZ185" i="1"/>
  <c r="CX185" i="1"/>
  <c r="CT185" i="1"/>
  <c r="CV185" i="1" s="1"/>
  <c r="CZ184" i="1"/>
  <c r="DA184" i="1" s="1"/>
  <c r="CX184" i="1"/>
  <c r="CT184" i="1"/>
  <c r="CV184" i="1" s="1"/>
  <c r="DA183" i="1"/>
  <c r="DB183" i="1" s="1"/>
  <c r="CZ183" i="1"/>
  <c r="CX183" i="1"/>
  <c r="CT183" i="1"/>
  <c r="CV183" i="1" s="1"/>
  <c r="CZ182" i="1"/>
  <c r="DA182" i="1" s="1"/>
  <c r="CX182" i="1"/>
  <c r="DB182" i="1" s="1"/>
  <c r="CT182" i="1"/>
  <c r="CV182" i="1" s="1"/>
  <c r="DB181" i="1"/>
  <c r="DA181" i="1"/>
  <c r="CZ181" i="1"/>
  <c r="CX181" i="1"/>
  <c r="CV181" i="1"/>
  <c r="CT181" i="1"/>
  <c r="CZ180" i="1"/>
  <c r="DA180" i="1" s="1"/>
  <c r="CX180" i="1"/>
  <c r="DB180" i="1" s="1"/>
  <c r="CT180" i="1"/>
  <c r="CV180" i="1" s="1"/>
  <c r="DA179" i="1"/>
  <c r="DB179" i="1" s="1"/>
  <c r="CZ179" i="1"/>
  <c r="CX179" i="1"/>
  <c r="CT179" i="1"/>
  <c r="CV179" i="1" s="1"/>
  <c r="CZ178" i="1"/>
  <c r="DA178" i="1" s="1"/>
  <c r="CX178" i="1"/>
  <c r="DB178" i="1" s="1"/>
  <c r="CT178" i="1"/>
  <c r="CV178" i="1" s="1"/>
  <c r="DA177" i="1"/>
  <c r="DB177" i="1" s="1"/>
  <c r="CZ177" i="1"/>
  <c r="CX177" i="1"/>
  <c r="CT177" i="1"/>
  <c r="CV177" i="1" s="1"/>
  <c r="CZ176" i="1"/>
  <c r="DA176" i="1" s="1"/>
  <c r="CX176" i="1"/>
  <c r="CT176" i="1"/>
  <c r="CV176" i="1" s="1"/>
  <c r="DA175" i="1"/>
  <c r="DB175" i="1" s="1"/>
  <c r="CZ175" i="1"/>
  <c r="CX175" i="1"/>
  <c r="CT175" i="1"/>
  <c r="CV175" i="1" s="1"/>
  <c r="CZ174" i="1"/>
  <c r="DA174" i="1" s="1"/>
  <c r="CX174" i="1"/>
  <c r="DB174" i="1" s="1"/>
  <c r="CT174" i="1"/>
  <c r="CV174" i="1" s="1"/>
  <c r="DB173" i="1"/>
  <c r="DA173" i="1"/>
  <c r="CZ173" i="1"/>
  <c r="CX173" i="1"/>
  <c r="CV173" i="1"/>
  <c r="CT173" i="1"/>
  <c r="CZ172" i="1"/>
  <c r="DA172" i="1" s="1"/>
  <c r="CX172" i="1"/>
  <c r="DB172" i="1" s="1"/>
  <c r="CT172" i="1"/>
  <c r="CV172" i="1" s="1"/>
  <c r="DA171" i="1"/>
  <c r="DB171" i="1" s="1"/>
  <c r="CZ171" i="1"/>
  <c r="CX171" i="1"/>
  <c r="CT171" i="1"/>
  <c r="CV171" i="1" s="1"/>
  <c r="CZ170" i="1"/>
  <c r="DA170" i="1" s="1"/>
  <c r="CX170" i="1"/>
  <c r="DB170" i="1" s="1"/>
  <c r="CT170" i="1"/>
  <c r="CV170" i="1" s="1"/>
  <c r="DA169" i="1"/>
  <c r="DB169" i="1" s="1"/>
  <c r="CZ169" i="1"/>
  <c r="CX169" i="1"/>
  <c r="CT169" i="1"/>
  <c r="CV169" i="1" s="1"/>
  <c r="CZ168" i="1"/>
  <c r="DA168" i="1" s="1"/>
  <c r="CX168" i="1"/>
  <c r="CT168" i="1"/>
  <c r="CV168" i="1" s="1"/>
  <c r="DA167" i="1"/>
  <c r="DB167" i="1" s="1"/>
  <c r="CZ167" i="1"/>
  <c r="CX167" i="1"/>
  <c r="CT167" i="1"/>
  <c r="CV167" i="1" s="1"/>
  <c r="CZ166" i="1"/>
  <c r="DA166" i="1" s="1"/>
  <c r="CX166" i="1"/>
  <c r="DB166" i="1" s="1"/>
  <c r="CT166" i="1"/>
  <c r="CV166" i="1" s="1"/>
  <c r="DB165" i="1"/>
  <c r="DA165" i="1"/>
  <c r="CZ165" i="1"/>
  <c r="CX165" i="1"/>
  <c r="CV165" i="1"/>
  <c r="CT165" i="1"/>
  <c r="CZ164" i="1"/>
  <c r="DA164" i="1" s="1"/>
  <c r="CX164" i="1"/>
  <c r="DB164" i="1" s="1"/>
  <c r="CT164" i="1"/>
  <c r="CV164" i="1" s="1"/>
  <c r="DA163" i="1"/>
  <c r="DB163" i="1" s="1"/>
  <c r="CZ163" i="1"/>
  <c r="CX163" i="1"/>
  <c r="CT163" i="1"/>
  <c r="CV163" i="1" s="1"/>
  <c r="CZ162" i="1"/>
  <c r="DA162" i="1" s="1"/>
  <c r="CX162" i="1"/>
  <c r="CT162" i="1"/>
  <c r="CV162" i="1" s="1"/>
  <c r="DA161" i="1"/>
  <c r="DB161" i="1" s="1"/>
  <c r="CZ161" i="1"/>
  <c r="CX161" i="1"/>
  <c r="CT161" i="1"/>
  <c r="CV161" i="1" s="1"/>
  <c r="CZ160" i="1"/>
  <c r="DA160" i="1" s="1"/>
  <c r="CX160" i="1"/>
  <c r="CT160" i="1"/>
  <c r="CV160" i="1" s="1"/>
  <c r="DA159" i="1"/>
  <c r="CZ159" i="1"/>
  <c r="CX159" i="1"/>
  <c r="DB159" i="1" s="1"/>
  <c r="CT159" i="1"/>
  <c r="CV159" i="1" s="1"/>
  <c r="CZ158" i="1"/>
  <c r="DA158" i="1" s="1"/>
  <c r="CX158" i="1"/>
  <c r="CT158" i="1"/>
  <c r="CV158" i="1" s="1"/>
  <c r="DA157" i="1"/>
  <c r="DB157" i="1" s="1"/>
  <c r="CZ157" i="1"/>
  <c r="CX157" i="1"/>
  <c r="CT157" i="1"/>
  <c r="CV157" i="1" s="1"/>
  <c r="CZ156" i="1"/>
  <c r="DA156" i="1" s="1"/>
  <c r="CX156" i="1"/>
  <c r="CT156" i="1"/>
  <c r="CV156" i="1" s="1"/>
  <c r="DA155" i="1"/>
  <c r="CZ155" i="1"/>
  <c r="CX155" i="1"/>
  <c r="DB155" i="1" s="1"/>
  <c r="CT155" i="1"/>
  <c r="CV155" i="1" s="1"/>
  <c r="CZ154" i="1"/>
  <c r="DA154" i="1" s="1"/>
  <c r="CX154" i="1"/>
  <c r="CT154" i="1"/>
  <c r="CV154" i="1" s="1"/>
  <c r="DA153" i="1"/>
  <c r="DB153" i="1" s="1"/>
  <c r="CZ153" i="1"/>
  <c r="CX153" i="1"/>
  <c r="CT153" i="1"/>
  <c r="CV153" i="1" s="1"/>
  <c r="CZ152" i="1"/>
  <c r="DA152" i="1" s="1"/>
  <c r="CX152" i="1"/>
  <c r="CT152" i="1"/>
  <c r="CV152" i="1" s="1"/>
  <c r="DA151" i="1"/>
  <c r="CZ151" i="1"/>
  <c r="CX151" i="1"/>
  <c r="DB151" i="1" s="1"/>
  <c r="CT151" i="1"/>
  <c r="CV151" i="1" s="1"/>
  <c r="CZ150" i="1"/>
  <c r="DA150" i="1" s="1"/>
  <c r="CX150" i="1"/>
  <c r="CT150" i="1"/>
  <c r="CV150" i="1" s="1"/>
  <c r="DA149" i="1"/>
  <c r="DB149" i="1" s="1"/>
  <c r="CZ149" i="1"/>
  <c r="CX149" i="1"/>
  <c r="CT149" i="1"/>
  <c r="CV149" i="1" s="1"/>
  <c r="CZ148" i="1"/>
  <c r="DA148" i="1" s="1"/>
  <c r="CX148" i="1"/>
  <c r="CT148" i="1"/>
  <c r="CV148" i="1" s="1"/>
  <c r="DA147" i="1"/>
  <c r="CZ147" i="1"/>
  <c r="CX147" i="1"/>
  <c r="DB147" i="1" s="1"/>
  <c r="CT147" i="1"/>
  <c r="CV147" i="1" s="1"/>
  <c r="CZ146" i="1"/>
  <c r="DA146" i="1" s="1"/>
  <c r="CX146" i="1"/>
  <c r="CT146" i="1"/>
  <c r="CV146" i="1" s="1"/>
  <c r="DA145" i="1"/>
  <c r="DB145" i="1" s="1"/>
  <c r="CZ145" i="1"/>
  <c r="CX145" i="1"/>
  <c r="CT145" i="1"/>
  <c r="CV145" i="1" s="1"/>
  <c r="CZ144" i="1"/>
  <c r="DA144" i="1" s="1"/>
  <c r="CX144" i="1"/>
  <c r="CT144" i="1"/>
  <c r="CV144" i="1" s="1"/>
  <c r="DA143" i="1"/>
  <c r="CZ143" i="1"/>
  <c r="CX143" i="1"/>
  <c r="CX349" i="1" s="1"/>
  <c r="CT143" i="1"/>
  <c r="CV143" i="1" s="1"/>
  <c r="CT142" i="1"/>
  <c r="CV142" i="1" s="1"/>
  <c r="CV141" i="1"/>
  <c r="CT141" i="1"/>
  <c r="CT140" i="1"/>
  <c r="CV140" i="1" s="1"/>
  <c r="CT139" i="1"/>
  <c r="CV139" i="1" s="1"/>
  <c r="CT138" i="1"/>
  <c r="CV138" i="1" s="1"/>
  <c r="CT137" i="1"/>
  <c r="CV137" i="1" s="1"/>
  <c r="CT136" i="1"/>
  <c r="CV136" i="1" s="1"/>
  <c r="CT135" i="1"/>
  <c r="CV135" i="1" s="1"/>
  <c r="CT134" i="1"/>
  <c r="CV134" i="1" s="1"/>
  <c r="CV133" i="1"/>
  <c r="CT133" i="1"/>
  <c r="CT132" i="1"/>
  <c r="CV132" i="1" s="1"/>
  <c r="CT131" i="1"/>
  <c r="CV131" i="1" s="1"/>
  <c r="CT130" i="1"/>
  <c r="CV130" i="1" s="1"/>
  <c r="CT129" i="1"/>
  <c r="CV129" i="1" s="1"/>
  <c r="CT128" i="1"/>
  <c r="CV128" i="1" s="1"/>
  <c r="CT127" i="1"/>
  <c r="CV127" i="1" s="1"/>
  <c r="CT126" i="1"/>
  <c r="CV126" i="1" s="1"/>
  <c r="CV125" i="1"/>
  <c r="CT125" i="1"/>
  <c r="CT124" i="1"/>
  <c r="CV124" i="1" s="1"/>
  <c r="CT123" i="1"/>
  <c r="CV123" i="1" s="1"/>
  <c r="CT122" i="1"/>
  <c r="CV122" i="1" s="1"/>
  <c r="CT121" i="1"/>
  <c r="CV121" i="1" s="1"/>
  <c r="CV120" i="1"/>
  <c r="CT120" i="1"/>
  <c r="CT119" i="1"/>
  <c r="CV119" i="1" s="1"/>
  <c r="CV118" i="1"/>
  <c r="CT118" i="1"/>
  <c r="CT117" i="1"/>
  <c r="CV117" i="1" s="1"/>
  <c r="CV116" i="1"/>
  <c r="CT116" i="1"/>
  <c r="CT115" i="1"/>
  <c r="CV115" i="1" s="1"/>
  <c r="CV114" i="1"/>
  <c r="CT114" i="1"/>
  <c r="CT113" i="1"/>
  <c r="CV113" i="1" s="1"/>
  <c r="CV112" i="1"/>
  <c r="CT112" i="1"/>
  <c r="CT111" i="1"/>
  <c r="CV111" i="1" s="1"/>
  <c r="CV110" i="1"/>
  <c r="CT110" i="1"/>
  <c r="CT109" i="1"/>
  <c r="CV109" i="1" s="1"/>
  <c r="CV108" i="1"/>
  <c r="CT108" i="1"/>
  <c r="CT107" i="1"/>
  <c r="CV107" i="1" s="1"/>
  <c r="CV106" i="1"/>
  <c r="CT106" i="1"/>
  <c r="CT105" i="1"/>
  <c r="CV105" i="1" s="1"/>
  <c r="CV104" i="1"/>
  <c r="CT104" i="1"/>
  <c r="CT103" i="1"/>
  <c r="CV103" i="1" s="1"/>
  <c r="CV102" i="1"/>
  <c r="CT102" i="1"/>
  <c r="CT101" i="1"/>
  <c r="CV101" i="1" s="1"/>
  <c r="CV100" i="1"/>
  <c r="CT100" i="1"/>
  <c r="CT99" i="1"/>
  <c r="CV99" i="1" s="1"/>
  <c r="CV98" i="1"/>
  <c r="CT98" i="1"/>
  <c r="CT97" i="1"/>
  <c r="CV97" i="1" s="1"/>
  <c r="CV96" i="1"/>
  <c r="CT96" i="1"/>
  <c r="CT95" i="1"/>
  <c r="CV95" i="1" s="1"/>
  <c r="CV94" i="1"/>
  <c r="CT94" i="1"/>
  <c r="CT93" i="1"/>
  <c r="CV93" i="1" s="1"/>
  <c r="CV92" i="1"/>
  <c r="CT92" i="1"/>
  <c r="CT91" i="1"/>
  <c r="CV91" i="1" s="1"/>
  <c r="CV90" i="1"/>
  <c r="CT90" i="1"/>
  <c r="CT89" i="1"/>
  <c r="CV89" i="1" s="1"/>
  <c r="CV88" i="1"/>
  <c r="CT88" i="1"/>
  <c r="CT87" i="1"/>
  <c r="CV87" i="1" s="1"/>
  <c r="CV86" i="1"/>
  <c r="CT86" i="1"/>
  <c r="CT85" i="1"/>
  <c r="CV85" i="1" s="1"/>
  <c r="CV84" i="1"/>
  <c r="CT84" i="1"/>
  <c r="CT83" i="1"/>
  <c r="CV83" i="1" s="1"/>
  <c r="CV82" i="1"/>
  <c r="CT82" i="1"/>
  <c r="CT81" i="1"/>
  <c r="CV81" i="1" s="1"/>
  <c r="CV80" i="1"/>
  <c r="CT80" i="1"/>
  <c r="CT79" i="1"/>
  <c r="CV79" i="1" s="1"/>
  <c r="CV78" i="1"/>
  <c r="CT78" i="1"/>
  <c r="CT77" i="1"/>
  <c r="CV77" i="1" s="1"/>
  <c r="CV76" i="1"/>
  <c r="CT76" i="1"/>
  <c r="CT75" i="1"/>
  <c r="CV75" i="1" s="1"/>
  <c r="CV74" i="1"/>
  <c r="CT74" i="1"/>
  <c r="CT73" i="1"/>
  <c r="CV73" i="1" s="1"/>
  <c r="CV72" i="1"/>
  <c r="CT72" i="1"/>
  <c r="CT71" i="1"/>
  <c r="CV71" i="1" s="1"/>
  <c r="CV70" i="1"/>
  <c r="CT70" i="1"/>
  <c r="CT69" i="1"/>
  <c r="CV69" i="1" s="1"/>
  <c r="CV68" i="1"/>
  <c r="CT68" i="1"/>
  <c r="CT67" i="1"/>
  <c r="CV67" i="1" s="1"/>
  <c r="CV66" i="1"/>
  <c r="CT66" i="1"/>
  <c r="CT65" i="1"/>
  <c r="CV65" i="1" s="1"/>
  <c r="CV64" i="1"/>
  <c r="CT64" i="1"/>
  <c r="CT63" i="1"/>
  <c r="CV63" i="1" s="1"/>
  <c r="CV62" i="1"/>
  <c r="CT62" i="1"/>
  <c r="CT61" i="1"/>
  <c r="CV61" i="1" s="1"/>
  <c r="CV60" i="1"/>
  <c r="CT60" i="1"/>
  <c r="CT59" i="1"/>
  <c r="CV59" i="1" s="1"/>
  <c r="CV58" i="1"/>
  <c r="CT58" i="1"/>
  <c r="CT57" i="1"/>
  <c r="CV57" i="1" s="1"/>
  <c r="CV56" i="1"/>
  <c r="CT56" i="1"/>
  <c r="CT55" i="1"/>
  <c r="CV55" i="1" s="1"/>
  <c r="CV54" i="1"/>
  <c r="CT54" i="1"/>
  <c r="CT53" i="1"/>
  <c r="CV53" i="1" s="1"/>
  <c r="CV52" i="1"/>
  <c r="CT52" i="1"/>
  <c r="CT51" i="1"/>
  <c r="CV51" i="1" s="1"/>
  <c r="CV50" i="1"/>
  <c r="CT50" i="1"/>
  <c r="CT49" i="1"/>
  <c r="CV49" i="1" s="1"/>
  <c r="CV48" i="1"/>
  <c r="CT48" i="1"/>
  <c r="CT47" i="1"/>
  <c r="CV47" i="1" s="1"/>
  <c r="CV46" i="1"/>
  <c r="CT46" i="1"/>
  <c r="CT45" i="1"/>
  <c r="CV45" i="1" s="1"/>
  <c r="CV44" i="1"/>
  <c r="CT44" i="1"/>
  <c r="CT43" i="1"/>
  <c r="CV43" i="1" s="1"/>
  <c r="CV42" i="1"/>
  <c r="CT42" i="1"/>
  <c r="CT41" i="1"/>
  <c r="CV41" i="1" s="1"/>
  <c r="CV40" i="1"/>
  <c r="CT40" i="1"/>
  <c r="CT39" i="1"/>
  <c r="CV39" i="1" s="1"/>
  <c r="CV38" i="1"/>
  <c r="CT38" i="1"/>
  <c r="CT37" i="1"/>
  <c r="CV37" i="1" s="1"/>
  <c r="CV36" i="1"/>
  <c r="CT36" i="1"/>
  <c r="CT35" i="1"/>
  <c r="CV35" i="1" s="1"/>
  <c r="CV34" i="1"/>
  <c r="CT34" i="1"/>
  <c r="CT33" i="1"/>
  <c r="CV33" i="1" s="1"/>
  <c r="CV32" i="1"/>
  <c r="CT32" i="1"/>
  <c r="CT31" i="1"/>
  <c r="CV31" i="1" s="1"/>
  <c r="CV30" i="1"/>
  <c r="CT30" i="1"/>
  <c r="CT29" i="1"/>
  <c r="CV29" i="1" s="1"/>
  <c r="CV28" i="1"/>
  <c r="CT28" i="1"/>
  <c r="CT27" i="1"/>
  <c r="CV27" i="1" s="1"/>
  <c r="CV26" i="1"/>
  <c r="CT26" i="1"/>
  <c r="CT25" i="1"/>
  <c r="CV25" i="1" s="1"/>
  <c r="CV24" i="1"/>
  <c r="CT24" i="1"/>
  <c r="CT23" i="1"/>
  <c r="CV23" i="1" s="1"/>
  <c r="CV22" i="1"/>
  <c r="CT22" i="1"/>
  <c r="CT21" i="1"/>
  <c r="CV21" i="1" s="1"/>
  <c r="CV20" i="1"/>
  <c r="CT20" i="1"/>
  <c r="CT19" i="1"/>
  <c r="CV19" i="1" s="1"/>
  <c r="CV18" i="1"/>
  <c r="CT18" i="1"/>
  <c r="CT17" i="1"/>
  <c r="CV17" i="1" s="1"/>
  <c r="CV16" i="1"/>
  <c r="CT16" i="1"/>
  <c r="CT15" i="1"/>
  <c r="CV15" i="1" s="1"/>
  <c r="CV14" i="1"/>
  <c r="CT14" i="1"/>
  <c r="CT13" i="1"/>
  <c r="CV13" i="1" s="1"/>
  <c r="CV12" i="1"/>
  <c r="CT12" i="1"/>
  <c r="CT11" i="1"/>
  <c r="CV11" i="1" s="1"/>
  <c r="CV10" i="1"/>
  <c r="CT10" i="1"/>
  <c r="CT9" i="1"/>
  <c r="CV9" i="1" s="1"/>
  <c r="CV8" i="1"/>
  <c r="CT8" i="1"/>
  <c r="CT7" i="1"/>
  <c r="CV7" i="1" s="1"/>
  <c r="CV6" i="1"/>
  <c r="CT6" i="1"/>
  <c r="CT5" i="1"/>
  <c r="CV5" i="1" s="1"/>
  <c r="CV4" i="1"/>
  <c r="CT4" i="1"/>
  <c r="CT3" i="1"/>
  <c r="CV3" i="1" s="1"/>
  <c r="CV346" i="1" l="1"/>
  <c r="DB144" i="1"/>
  <c r="DB152" i="1"/>
  <c r="DB148" i="1"/>
  <c r="CT346" i="1"/>
  <c r="CP349" i="1" s="1"/>
  <c r="DB156" i="1"/>
  <c r="DB160" i="1"/>
  <c r="DB143" i="1"/>
  <c r="DB146" i="1"/>
  <c r="DB150" i="1"/>
  <c r="DB154" i="1"/>
  <c r="DB158" i="1"/>
  <c r="DB162" i="1"/>
  <c r="DB168" i="1"/>
  <c r="DB176" i="1"/>
  <c r="DB184" i="1"/>
  <c r="DB192" i="1"/>
  <c r="DB205" i="1"/>
  <c r="DB221" i="1"/>
  <c r="DB237" i="1"/>
  <c r="DB245" i="1"/>
  <c r="DB253" i="1"/>
  <c r="DB261" i="1"/>
  <c r="DB269" i="1"/>
  <c r="DB277" i="1"/>
  <c r="DB199" i="1"/>
  <c r="DB203" i="1"/>
  <c r="DB207" i="1"/>
  <c r="DB211" i="1"/>
  <c r="DB215" i="1"/>
  <c r="DB219" i="1"/>
  <c r="DB223" i="1"/>
  <c r="DB227" i="1"/>
  <c r="DB231" i="1"/>
  <c r="DB235" i="1"/>
  <c r="DB243" i="1"/>
  <c r="DB251" i="1"/>
  <c r="DB259" i="1"/>
  <c r="DB267" i="1"/>
  <c r="DB275" i="1"/>
  <c r="DB349" i="1" l="1"/>
  <c r="DB346" i="1"/>
</calcChain>
</file>

<file path=xl/sharedStrings.xml><?xml version="1.0" encoding="utf-8"?>
<sst xmlns="http://schemas.openxmlformats.org/spreadsheetml/2006/main" count="1144" uniqueCount="452">
  <si>
    <t>Sum of Cantitatea anul 2026</t>
  </si>
  <si>
    <t>Source.Name</t>
  </si>
  <si>
    <t>Nr. Lot</t>
  </si>
  <si>
    <t>Denumire Lot</t>
  </si>
  <si>
    <t>Denumirea poziției</t>
  </si>
  <si>
    <t>Unitatea de măsură</t>
  </si>
  <si>
    <t>ADMINISTRATIA NATIONALA A PENITENCIARELOR.xlsx</t>
  </si>
  <si>
    <t>AGENTIA REZERVE MATERIALE.xlsx</t>
  </si>
  <si>
    <t>CENTRUL DE MEDICINA LEGALA.xlsx</t>
  </si>
  <si>
    <t>CENTRUL DE PLASAMENT TEMPORAR PENTRU COPII CU DIZABILITATI HANCESTI.xlsx</t>
  </si>
  <si>
    <t>CENTRUL DE RECUPERARE PENTRU COPII CEADIR-LUNGA.xlsx</t>
  </si>
  <si>
    <t>CENTRUL REPUBLICAN DE REABILITARE PENTRU COPII.xlsx</t>
  </si>
  <si>
    <t>CMF ZIMATI-MED.xlsx</t>
  </si>
  <si>
    <t>IMSP ASOCIATIA MEDICALA TERITORIALA BOTANICA.xlsx</t>
  </si>
  <si>
    <t>IMSP ASOCIATIA MEDICALA TERITORIALA BUIUCANI.xlsx</t>
  </si>
  <si>
    <t>IMSP ASOCIATIA MEDICALA TERITORIALA CENTRU.xlsx</t>
  </si>
  <si>
    <t>IMSP ASOCIATIA MEDICALA TERITORIALA CIOCANA.xlsx</t>
  </si>
  <si>
    <t>IMSP ASOCIATIA MEDICALA TERITORIALA RASCANI.xlsx</t>
  </si>
  <si>
    <t>IMSP CENTRUL DE SANATATE ANENII NOI.xlsx</t>
  </si>
  <si>
    <t>IMSP CENTRUL DE SANATATE BRICENI.xlsx</t>
  </si>
  <si>
    <t>IMSP CENTRUL DE SANATATE CAHUL.xlsx</t>
  </si>
  <si>
    <t>IMSP CENTRUL DE SANATATE CALARASI.xlsx</t>
  </si>
  <si>
    <t>IMSP CENTRUL DE SANATATE CANTEMIR.xlsx</t>
  </si>
  <si>
    <t>IMSP CENTRUL DE SANATATE CAZANESTI.xlsx</t>
  </si>
  <si>
    <t>IMSP CENTRUL DE SANATATE CIMISLIA.xlsx</t>
  </si>
  <si>
    <t>IMSP CENTRUL DE SANATATE COMRAT.xlsx</t>
  </si>
  <si>
    <t>IMSP CENTRUL DE SANATATE COPANCA.xlsx</t>
  </si>
  <si>
    <t>IMSP CENTRUL DE SANATATE COPCEAC.xlsx</t>
  </si>
  <si>
    <t>IMSP CENTRUL DE SANATATE CUPCINI.xlsx</t>
  </si>
  <si>
    <t>IMSP CENTRUL DE SANATATE DROCHIA A MANZIUC.xlsx</t>
  </si>
  <si>
    <t>IMSP CENTRUL DE SANATATE DURLESTI.xlsx</t>
  </si>
  <si>
    <t>IMSP CENTRUL DE SANATATE FALESTI.xlsx</t>
  </si>
  <si>
    <t>IMSP CENTRUL DE SANATATE GLODENI.xlsx</t>
  </si>
  <si>
    <t>IMSP CENTRUL DE SANATATE HANCESTI.xlsx</t>
  </si>
  <si>
    <t>IMSP CENTRUL DE SANATATE IALOVENI.xlsx</t>
  </si>
  <si>
    <t>IMSP CENTRUL DE SANATATE MAGDACESTI.xlsx</t>
  </si>
  <si>
    <t>IMSP CENTRUL DE SANATATE MINDRESTI.xlsx</t>
  </si>
  <si>
    <t>IMSP CENTRUL DE SANATATE NISPORENI.xlsx</t>
  </si>
  <si>
    <t>IMSP CENTRUL DE SANATATE ORHEI NR 1.xlsx</t>
  </si>
  <si>
    <t>IMSP CENTRUL DE SANATATE PELINIA.xlsx</t>
  </si>
  <si>
    <t>IMSP CENTRUL DE SANATATE RASCANI.xlsx</t>
  </si>
  <si>
    <t>IMSP CENTRUL DE SANATATE SANATAUCA.xlsx</t>
  </si>
  <si>
    <t>IMSP CENTRUL DE SANATATE SANGEREI.xlsx</t>
  </si>
  <si>
    <t>IMSP CENTRUL DE SANATATE SOLDANESTI.xlsx</t>
  </si>
  <si>
    <t>IMSP CENTRUL DE SANATATE SOROCA.xlsx</t>
  </si>
  <si>
    <t>IMSP CENTRUL DE SANATATE STAUCENI.xlsx</t>
  </si>
  <si>
    <t>IMSP CENTRUL DE SANATATE STEFAN VODA.xlsx</t>
  </si>
  <si>
    <t>IMSP CENTRUL DE SANATATE STRASENI.xlsx</t>
  </si>
  <si>
    <t>IMSP CENTRUL DE SANATATE STURZOVCA.xlsx</t>
  </si>
  <si>
    <t>IMSP CENTRUL DE SANATATE TARACLIA.xlsx</t>
  </si>
  <si>
    <t>IMSP CENTRUL DE SANATATE TARIGRAD.xlsx</t>
  </si>
  <si>
    <t>IMSP CENTRUL DE SANATATE TRUSENI.xlsx</t>
  </si>
  <si>
    <t>IMSP CENTRUL DE SANATATE VARNITA.xlsx</t>
  </si>
  <si>
    <t>IMSP CENTRUL DE SANATATE VULCANESTI.xlsx</t>
  </si>
  <si>
    <t>IMSP CENTRUL MEDICILOR DE FAMILIE FLORESTI.xlsx</t>
  </si>
  <si>
    <t>IMSP CENTRUL STOMATOLOGIC MUNICIPAL DE COPII.xlsx</t>
  </si>
  <si>
    <t>IMSP CLINICA UNIVERSITARA DE ASISTENTA MEDICALA PRIMARA A USMF N TESTIMITANU.xlsx</t>
  </si>
  <si>
    <t>IMSP INSTITUTUL DE FTIZIOPNEUMOLOGIE CHIRIL DRAGANIUC.xlsx</t>
  </si>
  <si>
    <t>IMSP INSTITUTUL DE MEDICINA URGENTA.xlsx</t>
  </si>
  <si>
    <t>IMSP INSTITUTUL ONCOLOGIC.xlsx</t>
  </si>
  <si>
    <t>IMSP POLICLINICA DE STAT.xlsx</t>
  </si>
  <si>
    <t>IMSP SPITALUL CLINIC DE BOLI INFECTIOASE T CIORBA.xlsx</t>
  </si>
  <si>
    <t>IMSP SPITALUL CLINIC DE PSIHIATRIE.xlsx</t>
  </si>
  <si>
    <t>IMSP SPITALUL CLINIC DE TRAUMATOLOGIE SI ORTOPEDIE.xlsx</t>
  </si>
  <si>
    <t>IMSP SPITALUL CLINIC MUNICIPAL DE BOLI CONTAGIOASE DE COPII.xlsx</t>
  </si>
  <si>
    <t>IMSP SPITALUL CLINIC MUNICIPAL DE COPII NR 1.xlsx</t>
  </si>
  <si>
    <t>IMSP SPITALUL CLINIC MUNICIPAL DE COPII V IGNATENCO.xlsx</t>
  </si>
  <si>
    <t>IMSP SPITALUL CLINIC MUNICIPAL DE FTIZIOPNEUMOLOGIE.xlsx</t>
  </si>
  <si>
    <t>IMSP SPITALUL CLINIC MUNICIPAL GHEORGHE PALADI.xlsx</t>
  </si>
  <si>
    <t>IMSP SPITALUL CLINIC MUNICIPAL NR 4.xlsx</t>
  </si>
  <si>
    <t>IMSP SPITALUL CLINIC MUNICIPAL SFANTUL ARHANGHEL MIHAIL.xlsx</t>
  </si>
  <si>
    <t>IMSP SPITALUL CLINIC REPUBLICAN TIMOFEI MOSNEAGA.xlsx</t>
  </si>
  <si>
    <t>IMSP SPITALUL DE PSIHIATRIE BALTI.xlsx</t>
  </si>
  <si>
    <t>IMSP SPITALUL RAIONAL ANENII NOI.xlsx</t>
  </si>
  <si>
    <t>IMSP SPITALUL RAIONAL CALARASI.xlsx</t>
  </si>
  <si>
    <t>IMSP SPITALUL RAIONAL CEADIR-LUNGA.xlsx</t>
  </si>
  <si>
    <t>IMSP SPITALUL RAIONAL COMRAT ISAAC GURFINCHEL.xlsx</t>
  </si>
  <si>
    <t>IMSP SPITALUL RAIONAL DROCHIA NICOLAE TESTEMITANU.xlsx</t>
  </si>
  <si>
    <t>IMSP SPITALUL RAIONAL FALESTI.xlsx</t>
  </si>
  <si>
    <t>IMSP SPITALUL RAIONAL GLODENI.xlsx</t>
  </si>
  <si>
    <t>IMSP SPITALUL RAIONAL HANCESTI.xlsx</t>
  </si>
  <si>
    <t>IMSP SPITALUL RAIONAL IALOVENI.xlsx</t>
  </si>
  <si>
    <t>IMSP SPITALUL RAIONAL ORHEI.xlsx</t>
  </si>
  <si>
    <t>IMSP SPITALUL RAIONAL REZINA.xlsx</t>
  </si>
  <si>
    <t>IMSP SPITALUL RAIONAL SANGEREI.xlsx</t>
  </si>
  <si>
    <t>IMSP SPITALUL RAIONAL SOLDANESTI.xlsx</t>
  </si>
  <si>
    <t>IMSP SPITALUL RAIONAL SOROCA A PRISACARI.xlsx</t>
  </si>
  <si>
    <t>IMSP SPITALUL RAIONAL STRASENI.xlsx</t>
  </si>
  <si>
    <t>IMSP SPITALUL RAIONAL TELENESTI.xlsx</t>
  </si>
  <si>
    <t>IMSP SPITALUL RAIONAL UNGHENI.xlsx</t>
  </si>
  <si>
    <t>SERVICIUL DE INFORMATII SI SECURITATE AL REPUBLICII MOLDOVA.xlsx</t>
  </si>
  <si>
    <t>IMSP SPITALUL CLINIC BALTI.xlsx</t>
  </si>
  <si>
    <t>IMSP SPITALUL RAIONAL CAHUL.xlsx</t>
  </si>
  <si>
    <t>IMSP SPITALUL RAIONAL DONDUSENI.xlsx</t>
  </si>
  <si>
    <t>IMSP SPITALUL RAIONAL FLORESTI.xlsx</t>
  </si>
  <si>
    <t>Grand Total</t>
  </si>
  <si>
    <t>REFUZURI</t>
  </si>
  <si>
    <t>CEL MAI MIC COST</t>
  </si>
  <si>
    <t>REOFERTARE</t>
  </si>
  <si>
    <t>COD GENERIC</t>
  </si>
  <si>
    <t>VALOAREA ESTIMATĂ/
COD GENERIC/per unitate</t>
  </si>
  <si>
    <t xml:space="preserve">Valoarea estimată totală </t>
  </si>
  <si>
    <t>Cost mentenanță 
estimativ pe an cu TVA.
Pret unitate</t>
  </si>
  <si>
    <t>Cost mentenanță 
estimativ pe an fără TVA.
Pret unitate</t>
  </si>
  <si>
    <t xml:space="preserve">Valoarea mentenaței 5 ani </t>
  </si>
  <si>
    <t>Valoarea estimată totală pentru dispozitiv medical cu 24 luni garanție și cu 5 ani de mentenanță post-garanție (inclusiv consumabile etc.)</t>
  </si>
  <si>
    <t>Mașină de anestezie (caracteristici de bază) 110110</t>
  </si>
  <si>
    <t>bucată</t>
  </si>
  <si>
    <t>Mașină de anestezie (caracteristici medii) 110120</t>
  </si>
  <si>
    <t>Mașină de anestezie (caracteristici avansate) 110130</t>
  </si>
  <si>
    <t>Unitate respiratorie cu presiune pozitivă continuă 110200</t>
  </si>
  <si>
    <t>Ventilator pulmonar neonatal, pediatric (caracteristici de bază)110300</t>
  </si>
  <si>
    <t>Ventilator pulmonar neonatal, pediatric (caracteristici avansate)110310</t>
  </si>
  <si>
    <t>Ventilator pulmonar Adult, pediatric (caracteristici de bază)110320</t>
  </si>
  <si>
    <t>Ventilator pulmonar adult, pediatric (caracteristici avansate)110330</t>
  </si>
  <si>
    <t>Ventilator transport Adult (caracteristici de bază)110340</t>
  </si>
  <si>
    <t>Ventilator transport Adult, pediatric, neonatal (caracteristici avansate)110350</t>
  </si>
  <si>
    <t>Ventilator Portabil pentru ambulanta 110360</t>
  </si>
  <si>
    <t>Concentrator de oxigen 5L 110400</t>
  </si>
  <si>
    <t>Concentrator de oxigen 10L 110401</t>
  </si>
  <si>
    <t>Balon resuscitare AMBU neonatal 110410</t>
  </si>
  <si>
    <t>Balon resuscitare AMBU copii 110420</t>
  </si>
  <si>
    <t>Balon resuscitare AMBU adulți 110430</t>
  </si>
  <si>
    <t>Butelie oxigen pînă la 2 L 110500</t>
  </si>
  <si>
    <t>Butelie oxigen pînă la 5 L 110510</t>
  </si>
  <si>
    <t>Laringoscop adult standard 110600</t>
  </si>
  <si>
    <t>Laringoscop adult cu fibra optica, LED 110610</t>
  </si>
  <si>
    <t>Laringoscop adult pentru intubatii dificile 110620</t>
  </si>
  <si>
    <t>Unitate stomatologică (fără braţ asistentă) 120100</t>
  </si>
  <si>
    <t>Unitate stomatologică (caracteristici de baza) 120110</t>
  </si>
  <si>
    <t>Unitate stomatologică (caracteristici avansate) 120120</t>
  </si>
  <si>
    <t>Lampă pentru examinare (caracteristici de baza) 130100</t>
  </si>
  <si>
    <t>Lampă pentru examinare, braț articulat (caracteristici medii) 130110</t>
  </si>
  <si>
    <t>Lampă pentru examinare, braț articulat (caracteristici avansate) 130120</t>
  </si>
  <si>
    <t>Lampă germicida (varianta de masă) 130130</t>
  </si>
  <si>
    <t>Lampă germicidă (varianta staționară) 130140</t>
  </si>
  <si>
    <t>Lampă germicidă (varianta staționară 20m) 130150</t>
  </si>
  <si>
    <t>Lampă germicida (varianta mobilă) 130160</t>
  </si>
  <si>
    <t>Lampă chirurgicală cu 1 satelit (caracteristici de baza) 130200</t>
  </si>
  <si>
    <t>Lampă chirurgicală cu 1 satelit (caracteristici medii) 130210</t>
  </si>
  <si>
    <t>Lampa chirurgicala cu 1 satelit (caracteristici avansate) 130220</t>
  </si>
  <si>
    <t>Lampa chirurgicala cu 2 sateliti (caracteristici de baza) 130230</t>
  </si>
  <si>
    <t>Lampa chirurgicala cu 2 sateliti (caracteristici medii) 130240</t>
  </si>
  <si>
    <t>Lampa chirurgicala cu 2 sateliti (caracteristici avansate) 130250</t>
  </si>
  <si>
    <t>Lampă fototerapie pentru nou-născuți (caracteristici de baza) 130260</t>
  </si>
  <si>
    <t>Lampă fototerapie pentru nou-născuți (caracteristici medii) 130270</t>
  </si>
  <si>
    <t>Aspirator toracal  130310</t>
  </si>
  <si>
    <t>Aspirator urgențe 130320</t>
  </si>
  <si>
    <t>Aspirator chirurgical portabil (caracteristici de baza) 130330</t>
  </si>
  <si>
    <t>Aspirator chirurgical (performanță medie) 130340</t>
  </si>
  <si>
    <t>Aspirator chirurgical (performanță avansată) 130350</t>
  </si>
  <si>
    <t>Dispozitiv pentru vacuumterapia plagilor  130360</t>
  </si>
  <si>
    <t>Defibrilator extern, semiautomat 130400</t>
  </si>
  <si>
    <t>Defibrilator extern, automat 130410</t>
  </si>
  <si>
    <t>Defibrilator extern, manual (caracteristici de bază) 130420</t>
  </si>
  <si>
    <t>Defibrilator extern, manual (caracteristici medii) 130430</t>
  </si>
  <si>
    <t>Defibrilator extern, automat, manual, cardiostimulare externă (caracteristici avansate) 130440</t>
  </si>
  <si>
    <t>Pompă de infuzie (perfuzor), volum mare (caracteristici de bază) 130500</t>
  </si>
  <si>
    <t>Pompă de infuzie (perfuzor), volum mare (caracteristici avansate) 130510</t>
  </si>
  <si>
    <t>Pompă de infuzie (perfuzor)  cu seringă (caracteristici de bază)  130600</t>
  </si>
  <si>
    <t>Pompă de infuzie (perfuzor)  cu seringă (caracteristici avansate) 130610</t>
  </si>
  <si>
    <t>Incălzitor pentru componente sanguine și soluții infuzabile
caracteristici de bază 130650</t>
  </si>
  <si>
    <t>Incălzitor pentru componente sanguine și soluții infuzabile
caracteristici medii 130651</t>
  </si>
  <si>
    <t>Cîntar electronic pentru adulţi cu taliometru 130700</t>
  </si>
  <si>
    <t>Cîntar electronic pentru adulţi (220V) 130710</t>
  </si>
  <si>
    <t>Cîntar electronic pentru adulţi (baterie) 130720</t>
  </si>
  <si>
    <t xml:space="preserve">Cîntar mecanic, pentru adulţi 130730 </t>
  </si>
  <si>
    <t>Cîntar mecanic cu taliometru, pentru adulţi 130740</t>
  </si>
  <si>
    <t>Cîntar electronic, pentru nou-născuţi 130800</t>
  </si>
  <si>
    <t>Cîntar mecanic, pentru nou-născuţi 130810</t>
  </si>
  <si>
    <t>Burghiu traumatologic/ortopedic (caracteristici de bază) 130900</t>
  </si>
  <si>
    <t>Burghiu traumatologic/ortopedic (caracteristici avansate) 130910</t>
  </si>
  <si>
    <t>Masă pentru operații cu 5 secții (caracteristici de baza) 140100</t>
  </si>
  <si>
    <t>Masă pentru operații cu 5 secții (caracteristici medii)140110</t>
  </si>
  <si>
    <t>Masă pentru operații cu 5 secții (caracteristici avansate) 140120</t>
  </si>
  <si>
    <t>Masă pentru operații cu  6 secții (caracteristici de baza) 140130</t>
  </si>
  <si>
    <t>Masă pentru operații cu  6 secții (caracteristici medii) 140140</t>
  </si>
  <si>
    <t xml:space="preserve">Masă pentru operații cu  6 secții (caracteristici avansate) 140150 </t>
  </si>
  <si>
    <t>Pat cu aer fluidizat 140300</t>
  </si>
  <si>
    <t>Pat pentru examinare (mecanic) adulti 140310</t>
  </si>
  <si>
    <t>Targa-saltea sanitară 140350</t>
  </si>
  <si>
    <t>Targa sanitară 140360</t>
  </si>
  <si>
    <t>Brancarda sanitara (caracteristici de baza) 140370</t>
  </si>
  <si>
    <t>Brancarda sanitara  (caracteristici avansate) 140380</t>
  </si>
  <si>
    <t>Pat multifunctional pentru adulţi (5-6 poziţii) caracteristici de baza 140390</t>
  </si>
  <si>
    <t>Pat multifunctional pentru adulţi (5-6 poziţii) caracteristici medii 140391</t>
  </si>
  <si>
    <t>Pat multifunctional pentru adulţi (6-8 poziţii) 140400</t>
  </si>
  <si>
    <t>Pat multifunctional pentru adulti (6-8 pozitii) caracteristici medii 140401</t>
  </si>
  <si>
    <t>Pat multifunctional pentru adulti (6-8 pozitii) caracteristici avansate cu cântar 140402</t>
  </si>
  <si>
    <t>Pat multifunctional pentru adulti (6-8 pozitii) caracteristici avansate cu înclinare laterală 140403</t>
  </si>
  <si>
    <t xml:space="preserve">Pat pediatric standard (mecanic) pentru adolescenţi 140410 </t>
  </si>
  <si>
    <t>Pat pediatric (electric) pentru adolescenţi (secţia reanimare) 140420</t>
  </si>
  <si>
    <t xml:space="preserve">Pat pediatric standard (electric) pentru adolescenţi 140430 </t>
  </si>
  <si>
    <t>Pat pediatric (electric) pentru copii (secţia reanimare) 140440</t>
  </si>
  <si>
    <t>Pat pediatric standard (mecanic) pentru copii 140450</t>
  </si>
  <si>
    <t>Pat pediatric (electric) pentru sugari (secţia reanimare) 140470</t>
  </si>
  <si>
    <t>Pat pediatric standard (mecanic) pentru sugari  140480</t>
  </si>
  <si>
    <t xml:space="preserve">Pat electric, pentru adulţi 140490 </t>
  </si>
  <si>
    <t>Fotoliu ginecologic (caracteristici de baza) 140500</t>
  </si>
  <si>
    <t>Fotoliu ginecologic (caracteristici medii) 140510</t>
  </si>
  <si>
    <t>Congelator pentru laborator (Ultra-Low freezer), vertical 100-200L  140600</t>
  </si>
  <si>
    <t>Congelator pentru laborator (Ultra-Low freezer), vertical 200-300L  140610</t>
  </si>
  <si>
    <t>Congelator pentru laborator (Ultra-Low freezer), vertical 300-400L  140620</t>
  </si>
  <si>
    <t xml:space="preserve">Congelator pentru laborator (Ultra-Low freezer), vertical 400-500L  140630 </t>
  </si>
  <si>
    <t>Congelator pentru laborator (Ultra-Low freezer), vertical 500-700L  140640</t>
  </si>
  <si>
    <t>Congelator pentru laborator (Ultra-Low freezer), orizontal 100-200L  140650</t>
  </si>
  <si>
    <t>Congelator pentru laborator (Ultra-Low freezer), orizontal 200-300L 140660</t>
  </si>
  <si>
    <t>Congelator pentru laborator (Ultra-Low freezer), orizontal 300-400L  140670</t>
  </si>
  <si>
    <t>Congelator pentru laborator (Ultra-Low freezer), orizontal 400-500L 140680</t>
  </si>
  <si>
    <t>Congelator pentru laborator (Ultra-Low freezer), orizontal 500-700L  140690</t>
  </si>
  <si>
    <t>Frigider pentru reactivi cu usa transparenta 100-200L 140700</t>
  </si>
  <si>
    <t>Frigider pentru reactivi cu usa transparenta 200-300L 140710</t>
  </si>
  <si>
    <t>Frigider pentru reactivi cu usa transparenta 300-400L 140720</t>
  </si>
  <si>
    <t>Frigider pentru reactivi cu usa transparenta 400-500L  140730</t>
  </si>
  <si>
    <t>Frigider pentru reactivi cu usa transparenta 500-600L  140740</t>
  </si>
  <si>
    <t xml:space="preserve">Frigider pentru reactivi cu usa transparenta 600-700L 140750 </t>
  </si>
  <si>
    <t>Frigider mortuar, 2 locuri(caracteristici avansate) 140760</t>
  </si>
  <si>
    <t xml:space="preserve">Frigider mortuar, 4 locuri(caracteristici avansate) 140770 </t>
  </si>
  <si>
    <t xml:space="preserve">Frigider mortuar cu congelare, 2 locuri (caracteristici avansate) 140780 </t>
  </si>
  <si>
    <t xml:space="preserve">Frigider mortuar cu congelare, 4 locuri (caracteristici avansate)140790 </t>
  </si>
  <si>
    <t>Cameră frigorifica cu congelare  (-20°C),, 2 locuri (caracteristici  de baza) 140820</t>
  </si>
  <si>
    <t>Camera frigorifica, 4 locuri (caracteristici de baza) 140830, cu troleu</t>
  </si>
  <si>
    <t xml:space="preserve">Camera frigorifica (+10°C),, 2 locuri (caracteristici de baza) (otel inox) 140840 </t>
  </si>
  <si>
    <t xml:space="preserve">Camera frigorifica cu congelare (0°C -  -20°C), 4 locuri (caracteristici de baza)140850 </t>
  </si>
  <si>
    <t xml:space="preserve">Frigider pentru vaccini 40-60L 140860  </t>
  </si>
  <si>
    <t xml:space="preserve"> Frigider pentru vaccini 60-95L  140870  </t>
  </si>
  <si>
    <t xml:space="preserve"> Frigider pentru vaccini 95-130L  140880</t>
  </si>
  <si>
    <t>Frigider pentru vaccini 130-180L  140890</t>
  </si>
  <si>
    <t>Hemoglobinometru (caracteristici de bază) 150800</t>
  </si>
  <si>
    <t>Hemoglobinometru (caracteristici avansate) 150810</t>
  </si>
  <si>
    <t>Centrifugă, microhematocrit 150900</t>
  </si>
  <si>
    <t>Centrifugă, de laborator (8-12 tuburi) 150910</t>
  </si>
  <si>
    <t>Centrifugă de laborator (24 tuburi) 150920</t>
  </si>
  <si>
    <t>Centrifugă de laborator (32 tuburi) 150930</t>
  </si>
  <si>
    <t>Centrifuga de laborator (8-12 tuburi) viteza redusa  150940</t>
  </si>
  <si>
    <t>Centrifugă de laborator (24 tuburi) viteză redusă 150950</t>
  </si>
  <si>
    <t>Coagulometru automat 151100</t>
  </si>
  <si>
    <t>Coagulometru semi-automat 151110</t>
  </si>
  <si>
    <t>Coagulometru portabil 151120</t>
  </si>
  <si>
    <t>Lampă cu fantă 170100</t>
  </si>
  <si>
    <t>Tonometru ocular portativ 170300</t>
  </si>
  <si>
    <t>Autorefractometru 170400</t>
  </si>
  <si>
    <t>Autorefractometru cu keratomie 170410</t>
  </si>
  <si>
    <t>Oftalmoscop direct 170500</t>
  </si>
  <si>
    <t>Gonioscop 170510</t>
  </si>
  <si>
    <t>Lentila Volk 170520</t>
  </si>
  <si>
    <t>Unitate de radiografie, mobilă (caracteristici de baza) 210100</t>
  </si>
  <si>
    <t>Unitate de radiografie, mobilă (caracteristici medii) 210110</t>
  </si>
  <si>
    <t>Sistem radiografic digital (cu bucky vertical), cerințe de bază 210210</t>
  </si>
  <si>
    <t>Sistem radiografic digital (cu bucky vertical) cerințe medii 210211</t>
  </si>
  <si>
    <t>Sistem radiografic digital 210220</t>
  </si>
  <si>
    <t>Sistem radiologic cu braț U 210230</t>
  </si>
  <si>
    <t>Unitate radiografică pentru torace, digitală 210240</t>
  </si>
  <si>
    <t>Sistem radiodiagnostic cu braț C (2kW) 210250</t>
  </si>
  <si>
    <t>Sistem radiodiagnostic cu braț C (5kW) 210260</t>
  </si>
  <si>
    <t>Sistem radiodiagnostic cu braț C (15kW) 210270</t>
  </si>
  <si>
    <t xml:space="preserve">Sistem radiodiagnostic cu braț C cu flat panel detector(15kW) 210280 </t>
  </si>
  <si>
    <t>Sistem de radiografie, fluoroscopie, universal, complet digital 210300</t>
  </si>
  <si>
    <t>Sistem de radiografie cu fluroscopie, universal, complet digital pentru tomosinteză 210310</t>
  </si>
  <si>
    <t>Sistem de radiografie cu fluroscopie, universal, complet digital pentru tomosinteză cu bucky vertical 210311</t>
  </si>
  <si>
    <t>Sistem de raze X panoramic, dentar (Ortopantomograf) 210500</t>
  </si>
  <si>
    <t>210520 Sistem de raze X 3D, dentar (CBCT)</t>
  </si>
  <si>
    <t xml:space="preserve">Sistem radiografic intraoral 210510 </t>
  </si>
  <si>
    <t>Sistem radiografic, digital, mamografie 210600</t>
  </si>
  <si>
    <t>Negatoscop un cadru 210700</t>
  </si>
  <si>
    <t>Negatoscop doua cadruri 210710</t>
  </si>
  <si>
    <t>Negatoscop un cadru cu LED 210720</t>
  </si>
  <si>
    <t>Negatoscop doua cadruri cu LED 210730</t>
  </si>
  <si>
    <t>Hotă cu flux laminar 250100</t>
  </si>
  <si>
    <t>Microscop binocular, simplu 250200</t>
  </si>
  <si>
    <t>Microscop binocular, cu contrast de fază 250210</t>
  </si>
  <si>
    <t>Microscop cu fluorescenţă (binocular) 250220</t>
  </si>
  <si>
    <t>Microscop cu fluorescenţă (trinocular) 250230</t>
  </si>
  <si>
    <t xml:space="preserve"> Incubator (termostat) 20 - 35L 250300 </t>
  </si>
  <si>
    <t xml:space="preserve"> Incubator (termostat) 40 - 60 l 250310 </t>
  </si>
  <si>
    <t>Incubator (termostat) 80 - 100 l  250320</t>
  </si>
  <si>
    <t xml:space="preserve"> Incubator (termostat) 80 - 100 l variația de temperatură 250330</t>
  </si>
  <si>
    <t>Agitator de laborator (orbital) 250400</t>
  </si>
  <si>
    <t xml:space="preserve"> Cititor de  microplăci 250410</t>
  </si>
  <si>
    <t>Spălător pentru microplăci 250420</t>
  </si>
  <si>
    <t>Incubator/Agitator pentru microplaci 250430</t>
  </si>
  <si>
    <t>Agitator de laborator (orbital) pentru PCR 250440</t>
  </si>
  <si>
    <t>Termostat laborator pereți transparenți 250500</t>
  </si>
  <si>
    <t>Termostat laborator  250510</t>
  </si>
  <si>
    <t>Electroencefalograf cu funcţii de bază 260100</t>
  </si>
  <si>
    <t>Electroencefalograf cu fotostimulator  260110</t>
  </si>
  <si>
    <t>Electroencefalograf pentru monitorizarea EEG continuă 260120</t>
  </si>
  <si>
    <t>Electrocardiograf cu 3 canale, caracteristici de baza 260200</t>
  </si>
  <si>
    <t>Electrocardiograf cu 3 canale, caracteristici avansate 260210</t>
  </si>
  <si>
    <t>Electrocardiograf 3 canale, caracteristici avansate cu troleu pe rotile 260211</t>
  </si>
  <si>
    <t>Electrocardiograf cu 6 canale, caracteristici de baza 260220</t>
  </si>
  <si>
    <t>Electrocardiograf cu 6 canale, caracteristici avansate 260221</t>
  </si>
  <si>
    <t>Electrocardiograf 6 canale, caracteristici avansate cu troleu pe rotile 260222</t>
  </si>
  <si>
    <t>Electrocardiograf cu 12 canale, caracteristici de baza 260230</t>
  </si>
  <si>
    <t>Electrocardiograf cu 12 canale, caracteristici avansate 260231</t>
  </si>
  <si>
    <t>Stress sistema diagnostica cu banda de alergare 260240</t>
  </si>
  <si>
    <t>Stress sistema diagnostica cu cicloergometru 260250</t>
  </si>
  <si>
    <t>Monitor Holter ECG  (caracteristici de baza) 260260</t>
  </si>
  <si>
    <t>Monitor Holter ECG (caracteristici avansate) 260270</t>
  </si>
  <si>
    <t>Monitor pentru monitorizarea funcțiilor vitale (caracteristici de baza cu accesorii neonatal) 260300</t>
  </si>
  <si>
    <t>Monitor pentru monitorizarea funcțiilor vitale (caracteristici de baza cu accesorii Pediatric) 260310</t>
  </si>
  <si>
    <t>Monitor pentru monitorizarea funcțiilor vitale (caracteristici de baza cu accesorii Adult) 260320</t>
  </si>
  <si>
    <t>Monitor pentru monitorizarea funcțiilor vitale (caracteristici de baza cu accesorii Adult, Pediatric) 260330</t>
  </si>
  <si>
    <t>Monitor pentru monitorizarea funcțiilor vitale (caracteristici avansate, accesorii neonatal) 260340</t>
  </si>
  <si>
    <t>Monitor pentru monitorizarea funcțiilor vitale (caracteristici avansate, accesorii Pediatric) 260350</t>
  </si>
  <si>
    <t>Monitor pentru monitorizarea funcțiilor vitale (caracteristici avansate, accesorii Adult) 260360</t>
  </si>
  <si>
    <t>Monitor pentru monitorizarea funcțiilor vitale (caracteristici avansate, accesorii Adult, Pediatric) 260370</t>
  </si>
  <si>
    <t>Pulsoximetru Nou-nascut, stationar 260400</t>
  </si>
  <si>
    <t>Pulsoximetru, Adult, Pediatric, staționar 260410</t>
  </si>
  <si>
    <t>Pulsoximetru portabil, Nou-nascut 260420</t>
  </si>
  <si>
    <t>Pulsoximetru portabil, Adult, Pediatric 260430</t>
  </si>
  <si>
    <t>Pulsoximetru de buzunar 260440</t>
  </si>
  <si>
    <t>Spirograf 260500</t>
  </si>
  <si>
    <t>Spirograf pentru conexiune la PC 260510</t>
  </si>
  <si>
    <t>Termometru mecanic 260600</t>
  </si>
  <si>
    <t>Termometru digital 260610</t>
  </si>
  <si>
    <t>Termometru digital cu infrarosu 260620</t>
  </si>
  <si>
    <t>Higrometru/Psihrometru 0-25C  260630</t>
  </si>
  <si>
    <t>Higrometru / Psihrometru 15-40C 260640</t>
  </si>
  <si>
    <t>Tensiometru Adult 260700</t>
  </si>
  <si>
    <t>Tensiometru Adult cu fonoendoscop 260710</t>
  </si>
  <si>
    <t>Tensiometru Pediatric 260720</t>
  </si>
  <si>
    <t>Tensiometru Pediatric cu fonoendoscop 260730</t>
  </si>
  <si>
    <t>Tensiometru semi-automat Adult 260740</t>
  </si>
  <si>
    <t>Tensiometru semi-automat Pediatric 260750</t>
  </si>
  <si>
    <t>Tensiometru electronic automat Adult 260760</t>
  </si>
  <si>
    <t>Tensiometru electronic automat Pediatric 260770</t>
  </si>
  <si>
    <t>Tensiometru electronic automat de triaj Adult 260780</t>
  </si>
  <si>
    <t>Tensiometru electronic automat de triaj Pediatric 260790</t>
  </si>
  <si>
    <t>Cardiomonitor fetal 260800</t>
  </si>
  <si>
    <t>Audiometru 260900</t>
  </si>
  <si>
    <t xml:space="preserve">Audiometru de triaj (screening) 260910 </t>
  </si>
  <si>
    <t>Colposcop 261000</t>
  </si>
  <si>
    <t>Videocolposcop 261010</t>
  </si>
  <si>
    <t>Autoclav 15-20L, fara vacuum, clasa A 270100</t>
  </si>
  <si>
    <t>Autoclav 21-25L, cu vacuum, clasa B 270110</t>
  </si>
  <si>
    <t>Autoclav 26-40L, cu vacuum, clasa B 270120</t>
  </si>
  <si>
    <t>Autoclav 100 l cu încărcare orizontală (oțel inox) cu ciclu de vacuum 270130</t>
  </si>
  <si>
    <t>Autoclav 100 l cu încărcare orizontală (oțel AISI 316L) cu ciclu de vacuum 270140</t>
  </si>
  <si>
    <t>Autoclav 200 l cu încărcare orizontală (caracteristici de bază) 270210</t>
  </si>
  <si>
    <t>Autoclav 200 l cu încărcare orizontală  (caracteristici avansate) 270220</t>
  </si>
  <si>
    <t>Autoclav 400 l cu încărcare orizontală (caracteristici de baza) 270230</t>
  </si>
  <si>
    <t>Autoclav 400 l cu încărcare orizontală (oțel AISI 316L) cu ciclu de vacuum (caracteristici avansate) 270240</t>
  </si>
  <si>
    <t>Masina de spalare si dezinfectare a instrumentariului chirurgical, 60L  270250</t>
  </si>
  <si>
    <t>Masina de spalare si dezinfectare a instrumentariului chirurgical, 150L cu o ușă 270260</t>
  </si>
  <si>
    <t>Masina de spalare si dezinfectare a instrumentariului chirurgical, 150L cu 2 uși 270261</t>
  </si>
  <si>
    <t>Masina de spalare si dezinfectare a instrumentariului chirurgical, 250L cu o ușă 270270</t>
  </si>
  <si>
    <t>Masina de spalare si dezinfectare a instrumentariului chirurgical, 250L cu 2 uși 270271</t>
  </si>
  <si>
    <t>Sterilizator 20 L 270300</t>
  </si>
  <si>
    <t>Sterilizator 40 L 270310</t>
  </si>
  <si>
    <t>Sterilizator 80 L 270320</t>
  </si>
  <si>
    <t>Sterilizator 110 L 270330</t>
  </si>
  <si>
    <t>Sterilizator 200 L 270340</t>
  </si>
  <si>
    <t>Sterilizator 400 L 270350</t>
  </si>
  <si>
    <t xml:space="preserve">Distilator cu mono distilare 2L 270400 </t>
  </si>
  <si>
    <t>Distilator cu mono distilare 4L 270410</t>
  </si>
  <si>
    <t>Distilator cu mono distilare 4L cu rezervor 270420</t>
  </si>
  <si>
    <t>Distilator cu mono distilare 8L 270430</t>
  </si>
  <si>
    <t xml:space="preserve">Distilator cu mono distilare 25L 270450 </t>
  </si>
  <si>
    <t>Distilator cu bidistilare 2L 270460</t>
  </si>
  <si>
    <t>Distilator cu bidistilare 4L 270470</t>
  </si>
  <si>
    <t>Laser diod, chirurgical, 20 W, 280110</t>
  </si>
  <si>
    <t>Laser diod, chirurgical, 25 W,  280120</t>
  </si>
  <si>
    <t>Dispozitiv electro-chirurgical (diatermocoagulator caracteristici de baza) 280200</t>
  </si>
  <si>
    <t>Dispozitiv electro-chirurgical (diatermocoagulator caracteristici medii) 280210</t>
  </si>
  <si>
    <t>Dispozitiv electro-chirurgical (diatermocoagulator caracteristici avansate) 280220</t>
  </si>
  <si>
    <t>Dispozitiv electro-chirurgical (diatermocoagulator caracteristici de baza) cu troliu 280230</t>
  </si>
  <si>
    <t>Dispozitiv electro-chirurgical (diatermocoagulator caracteristici medii) cu troliu 280240</t>
  </si>
  <si>
    <t>Dispozitiv electro-chirurgical (diatermocoagulator caracteristici avansate) cu troliu 280250</t>
  </si>
  <si>
    <t>Laparoscop 280300</t>
  </si>
  <si>
    <t>Sistem videoendoscopic pentru videobronhoscopie (caracteristici de baza) 290100</t>
  </si>
  <si>
    <t>Sistem videoendoscopic pentru videobronhoscopie (caracteristici avansate) 290110</t>
  </si>
  <si>
    <t>Sistem videoendoscopic  pentru videocolonoscopie (caracteristici de baza) 290120</t>
  </si>
  <si>
    <t>Sistem videoendoscopic  pentru videocolonoscopie (caracteristici avansate) 290130</t>
  </si>
  <si>
    <t>Sistem videoendoscopic pentru videogastroscopie (caracteristici de baza) 290140</t>
  </si>
  <si>
    <t>Sistem videoendoscopic pentru videogastroscopie (caracteristici avansate) 290150</t>
  </si>
  <si>
    <t>Fibrogastroscop 290200</t>
  </si>
  <si>
    <t>Fibrogastroscop pediatric 290210</t>
  </si>
  <si>
    <t>Fibrocolonoscop (varianta scurta) 290220</t>
  </si>
  <si>
    <t>Fibrocolonoscop (varianta intermediara) 290230</t>
  </si>
  <si>
    <t>Fibrocolonoscop 290240</t>
  </si>
  <si>
    <t>Fibrocolonoscop pediatric 290250</t>
  </si>
  <si>
    <t>Fibrobronhoscop 290260</t>
  </si>
  <si>
    <t>Dispozitiv de reprocesarea automata a unui endoscop 290400</t>
  </si>
  <si>
    <t>Dispozitiv de reprocesarea automata a doua endoscope 290410</t>
  </si>
  <si>
    <t>Dispozitiv de reprocesarea automata a unui endoscop cu uscarea canalelor 290420</t>
  </si>
  <si>
    <t>Dispozitiv de reprocesarea automata a doua endoscope cu uscarea canalelor 290430</t>
  </si>
  <si>
    <t>Ultrasonograf General, Cardiac, performanţă înaltă 300100</t>
  </si>
  <si>
    <t>Ultrasonograf General, Cardiac, Vascular, performanţă medie 300110</t>
  </si>
  <si>
    <t>Ultrasonograf General, Cardiac, Vascular, performanţă înaltă 300120</t>
  </si>
  <si>
    <t>Ultrasonograf General, OB-GYN, performanţă înaltă 300200</t>
  </si>
  <si>
    <t>Ultrasonograf General, OB-GYN, performanţă medie 300210</t>
  </si>
  <si>
    <t>Ultrasonograf General, OB-GYN, performanţă obișnuită 300220</t>
  </si>
  <si>
    <t>Ultrasonograf General,  performanţă obişnuită 300310</t>
  </si>
  <si>
    <t>Ecoencefalograf 300400</t>
  </si>
  <si>
    <t>Doppler a vaselor extra și intra craniene (Duplex) 300500</t>
  </si>
  <si>
    <t>Incubator pentru nou-născuți  300600</t>
  </si>
  <si>
    <t>Alcotest cu imprimantă portabilă 300700</t>
  </si>
  <si>
    <t>Dispozitiv fizioterapie cu frecvente radio 400110</t>
  </si>
  <si>
    <t>Dispozitiv presoterapie 400130</t>
  </si>
  <si>
    <t>Dispozitiv pentru electroterapie 400140</t>
  </si>
  <si>
    <t>Dispozitiv pentru magnetoterapie 400150</t>
  </si>
  <si>
    <t>YAG laser fizioterapeutic 400160</t>
  </si>
  <si>
    <t xml:space="preserve">Unitate dentara (fara fotoliu, scaun si sursa de lumina) 120130 </t>
  </si>
  <si>
    <t>400141 Dispozitiv fizioterapeutic pentru electroterapie, 2 canale</t>
  </si>
  <si>
    <t>270440 Distilator cu mono distilare 8L cu rezervor</t>
  </si>
  <si>
    <t>400142 Dispozitiv fizioterapeutic pentru electroterapie, 4 canale cu troliu</t>
  </si>
  <si>
    <t>140200 Masa ortopedica</t>
  </si>
  <si>
    <t>140460 Pat pediatric standard (electric) pentru copii</t>
  </si>
  <si>
    <t>140800 Camera frigorifica cu congelare (-20°C), 4 locuri(caracteristici avansate)</t>
  </si>
  <si>
    <t>140810 Camera frigorifica (+10°C), 4 locuri(carcateristici avansate)</t>
  </si>
  <si>
    <t>150100 Analizator semi-automat, de urina</t>
  </si>
  <si>
    <t>150110 Analizator automat, de urina cu calculator</t>
  </si>
  <si>
    <t>150120 Analizator semi-automat, de urina cu masurare continue</t>
  </si>
  <si>
    <t>150130 Analizator semi-automat, sediment de urina</t>
  </si>
  <si>
    <t>150200 Analizator biochimic, automat 100 teste</t>
  </si>
  <si>
    <t>150210 Analizator biochimic, automat 200 teste</t>
  </si>
  <si>
    <t>150220 Analizator biochimic, automat 300 teste</t>
  </si>
  <si>
    <t>150230 Analizator biochimic, automat 400 teste</t>
  </si>
  <si>
    <t>150240 Analizator biochimic cu cuva, semiautomat</t>
  </si>
  <si>
    <t>150250 Analizator biochimic, semiautomat</t>
  </si>
  <si>
    <t>150300 Analizator automat, cu chemoluminiscenta (caracteristici de baza)</t>
  </si>
  <si>
    <t>150310 Analizator automat, cu chemoluminiscenta (caracteristici medii)</t>
  </si>
  <si>
    <t>150510 Analizator hematologic, automat (3 diff), 40 probe</t>
  </si>
  <si>
    <t>150520 Analizator hematologic, automat (3 diff), 60 probe</t>
  </si>
  <si>
    <t>150530 Analizator hematologic, automat (5 diff), 60 probe</t>
  </si>
  <si>
    <t>150540 Analizator hematologic, automat (min 5 diff, performanță înaltă), 60 probe</t>
  </si>
  <si>
    <t>150560 Analizator automat cu 10 canale, VSH</t>
  </si>
  <si>
    <t>150570 Analizator automat cu 20 canale, VSH</t>
  </si>
  <si>
    <t>150580 Analizator automat cu 40 canale, VSH</t>
  </si>
  <si>
    <t>150600 Analizator ionoselectiv Na, K</t>
  </si>
  <si>
    <t>150610 Analizator ionoselectiv Na, K, Cl</t>
  </si>
  <si>
    <t>150620 Analizator ionoselectiv Na, K, Ca++, Cl-</t>
  </si>
  <si>
    <t>150640 Analizator ionoselectiv, pentru laborator specializat</t>
  </si>
  <si>
    <t>150700 Analizator automat ale gazelor si electrolitilor in sange</t>
  </si>
  <si>
    <t>150710 Analizator portabil pentru determinarea echilibrului acido-bazic in singe</t>
  </si>
  <si>
    <t>151300 Analizator microbiologic, automatizat</t>
  </si>
  <si>
    <t>151400 Analizator imunologic cu fluorescenta</t>
  </si>
  <si>
    <t>210400 Sistem de radiografie computerizata</t>
  </si>
  <si>
    <t>210450 Tomograf Computerizat</t>
  </si>
  <si>
    <t>270480 Distilator cu bidistilare 8L</t>
  </si>
  <si>
    <t>Laser diod, chirurgical, 15 W, 280100</t>
  </si>
  <si>
    <t>300800 Statie de Oxigen 14 mc</t>
  </si>
  <si>
    <t>400101 Dispozitiv fizioterapeutic pentru terapie cu microunde</t>
  </si>
  <si>
    <t>400121 Dispozitiv fizioterapeutic cu ultrasunet</t>
  </si>
  <si>
    <t>400131 Dispozitiv fizioterapeutic pentru presoterapie</t>
  </si>
  <si>
    <t>400172 Dispozitiv fizioterapeutic pentru laserterapie și cu ultrasunet</t>
  </si>
  <si>
    <t>400170 Dispozitiv fizioterapeutic laserterapie 3B</t>
  </si>
  <si>
    <t>400171 Dispozitiv fizioterapeutic laserterapie 3B - Scaner</t>
  </si>
  <si>
    <t>400180 Dispozitiv fizioterapeutic  pentru  electroterapie, laseroterapie, magnetoterapie și ultrasunet</t>
  </si>
  <si>
    <t>(blank)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</si>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</sst>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11" borderId="2" xfId="0" applyFill="1" applyBorder="1"/>
    <xf numFmtId="0" fontId="0" fillId="11" borderId="2" xfId="0" applyFill="1" applyBorder="1" applyAlignment="1">
      <alignment horizontal="center" vertical="center"/>
    </xf>
    <xf numFmtId="0" fontId="0" fillId="0" borderId="2" xfId="0" applyFill="1" applyBorder="1"/>
    <xf numFmtId="0" fontId="0" fillId="9" borderId="2" xfId="0" applyFill="1" applyBorder="1" applyAlignment="1">
      <alignment horizontal="center"/>
    </xf>
    <xf numFmtId="0" fontId="0" fillId="0" borderId="0" xfId="0" applyFill="1"/>
    <xf numFmtId="0" fontId="0" fillId="11" borderId="0" xfId="0" applyFill="1"/>
    <xf numFmtId="0" fontId="0" fillId="11" borderId="3" xfId="0" applyFill="1" applyBorder="1"/>
    <xf numFmtId="0" fontId="0" fillId="11" borderId="3" xfId="0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11" borderId="4" xfId="0" applyFill="1" applyBorder="1"/>
    <xf numFmtId="0" fontId="0" fillId="11" borderId="4" xfId="0" applyFill="1" applyBorder="1" applyAlignment="1">
      <alignment horizontal="center" vertical="center"/>
    </xf>
    <xf numFmtId="4" fontId="0" fillId="0" borderId="5" xfId="0" applyNumberForma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Y349"/>
  <sheetViews>
    <sheetView tabSelected="1" zoomScale="90" zoomScaleNormal="90" workbookViewId="0">
      <selection activeCell="B376" sqref="B376"/>
    </sheetView>
  </sheetViews>
  <sheetFormatPr defaultRowHeight="15" x14ac:dyDescent="0.25"/>
  <cols>
    <col min="2" max="2" width="74.7109375" customWidth="1"/>
    <col min="3" max="3" width="9.42578125" customWidth="1"/>
    <col min="4" max="4" width="8.7109375" customWidth="1"/>
    <col min="5" max="6" width="4.28515625" hidden="1" customWidth="1"/>
    <col min="7" max="7" width="11" customWidth="1"/>
    <col min="8" max="12" width="4.28515625" hidden="1" customWidth="1"/>
    <col min="13" max="13" width="8.7109375" hidden="1" customWidth="1"/>
    <col min="14" max="14" width="8.7109375" customWidth="1"/>
    <col min="15" max="17" width="8.7109375" hidden="1" customWidth="1"/>
    <col min="18" max="18" width="8.7109375" customWidth="1"/>
    <col min="19" max="53" width="8.7109375" hidden="1" customWidth="1"/>
    <col min="54" max="54" width="8.7109375" customWidth="1"/>
    <col min="55" max="57" width="8.7109375" hidden="1" customWidth="1"/>
    <col min="58" max="58" width="8.7109375" customWidth="1"/>
    <col min="59" max="69" width="8.7109375" hidden="1" customWidth="1"/>
    <col min="70" max="70" width="8.7109375" customWidth="1"/>
    <col min="71" max="91" width="8.7109375" hidden="1" customWidth="1"/>
    <col min="92" max="93" width="4.28515625" hidden="1" customWidth="1"/>
    <col min="94" max="94" width="11.28515625" customWidth="1"/>
    <col min="95" max="95" width="12.7109375" hidden="1" customWidth="1"/>
    <col min="96" max="96" width="17.42578125" hidden="1" customWidth="1"/>
    <col min="97" max="97" width="13.7109375" hidden="1" customWidth="1"/>
    <col min="98" max="98" width="13.42578125" hidden="1" customWidth="1"/>
    <col min="99" max="99" width="15.42578125" hidden="1" customWidth="1"/>
    <col min="100" max="100" width="15.7109375" hidden="1" customWidth="1"/>
    <col min="101" max="102" width="13.7109375" hidden="1" customWidth="1"/>
    <col min="103" max="104" width="15.85546875" style="2" hidden="1" customWidth="1"/>
    <col min="105" max="105" width="12.5703125" hidden="1" customWidth="1"/>
    <col min="106" max="106" width="21.140625" hidden="1" customWidth="1"/>
  </cols>
  <sheetData>
    <row r="1" spans="1:106" x14ac:dyDescent="0.25">
      <c r="A1" s="1" t="s">
        <v>0</v>
      </c>
      <c r="B1" s="1"/>
      <c r="C1" s="1"/>
      <c r="D1" s="1"/>
      <c r="E1" s="1" t="s">
        <v>1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</row>
    <row r="2" spans="1:106" s="16" customFormat="1" ht="137.25" customHeight="1" x14ac:dyDescent="0.25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  <c r="X2" s="4" t="s">
        <v>25</v>
      </c>
      <c r="Y2" s="4" t="s">
        <v>26</v>
      </c>
      <c r="Z2" s="4" t="s">
        <v>27</v>
      </c>
      <c r="AA2" s="4" t="s">
        <v>28</v>
      </c>
      <c r="AB2" s="4" t="s">
        <v>29</v>
      </c>
      <c r="AC2" s="4" t="s">
        <v>30</v>
      </c>
      <c r="AD2" s="4" t="s">
        <v>31</v>
      </c>
      <c r="AE2" s="4" t="s">
        <v>32</v>
      </c>
      <c r="AF2" s="4" t="s">
        <v>33</v>
      </c>
      <c r="AG2" s="4" t="s">
        <v>34</v>
      </c>
      <c r="AH2" s="4" t="s">
        <v>35</v>
      </c>
      <c r="AI2" s="4" t="s">
        <v>36</v>
      </c>
      <c r="AJ2" s="4" t="s">
        <v>37</v>
      </c>
      <c r="AK2" s="4" t="s">
        <v>38</v>
      </c>
      <c r="AL2" s="4" t="s">
        <v>39</v>
      </c>
      <c r="AM2" s="4" t="s">
        <v>40</v>
      </c>
      <c r="AN2" s="4" t="s">
        <v>41</v>
      </c>
      <c r="AO2" s="4" t="s">
        <v>42</v>
      </c>
      <c r="AP2" s="4" t="s">
        <v>43</v>
      </c>
      <c r="AQ2" s="4" t="s">
        <v>44</v>
      </c>
      <c r="AR2" s="4" t="s">
        <v>45</v>
      </c>
      <c r="AS2" s="4" t="s">
        <v>46</v>
      </c>
      <c r="AT2" s="4" t="s">
        <v>47</v>
      </c>
      <c r="AU2" s="4" t="s">
        <v>48</v>
      </c>
      <c r="AV2" s="4" t="s">
        <v>49</v>
      </c>
      <c r="AW2" s="4" t="s">
        <v>50</v>
      </c>
      <c r="AX2" s="4" t="s">
        <v>51</v>
      </c>
      <c r="AY2" s="4" t="s">
        <v>52</v>
      </c>
      <c r="AZ2" s="4" t="s">
        <v>53</v>
      </c>
      <c r="BA2" s="4" t="s">
        <v>54</v>
      </c>
      <c r="BB2" s="4" t="s">
        <v>55</v>
      </c>
      <c r="BC2" s="4" t="s">
        <v>56</v>
      </c>
      <c r="BD2" s="4" t="s">
        <v>57</v>
      </c>
      <c r="BE2" s="4" t="s">
        <v>58</v>
      </c>
      <c r="BF2" s="4" t="s">
        <v>59</v>
      </c>
      <c r="BG2" s="4" t="s">
        <v>60</v>
      </c>
      <c r="BH2" s="4" t="s">
        <v>61</v>
      </c>
      <c r="BI2" s="4" t="s">
        <v>62</v>
      </c>
      <c r="BJ2" s="4" t="s">
        <v>63</v>
      </c>
      <c r="BK2" s="4" t="s">
        <v>64</v>
      </c>
      <c r="BL2" s="4" t="s">
        <v>65</v>
      </c>
      <c r="BM2" s="4" t="s">
        <v>66</v>
      </c>
      <c r="BN2" s="4" t="s">
        <v>67</v>
      </c>
      <c r="BO2" s="4" t="s">
        <v>68</v>
      </c>
      <c r="BP2" s="4" t="s">
        <v>69</v>
      </c>
      <c r="BQ2" s="4" t="s">
        <v>70</v>
      </c>
      <c r="BR2" s="4" t="s">
        <v>71</v>
      </c>
      <c r="BS2" s="4" t="s">
        <v>72</v>
      </c>
      <c r="BT2" s="4" t="s">
        <v>73</v>
      </c>
      <c r="BU2" s="4" t="s">
        <v>74</v>
      </c>
      <c r="BV2" s="4" t="s">
        <v>75</v>
      </c>
      <c r="BW2" s="4" t="s">
        <v>76</v>
      </c>
      <c r="BX2" s="4" t="s">
        <v>77</v>
      </c>
      <c r="BY2" s="4" t="s">
        <v>78</v>
      </c>
      <c r="BZ2" s="4" t="s">
        <v>79</v>
      </c>
      <c r="CA2" s="4" t="s">
        <v>80</v>
      </c>
      <c r="CB2" s="4" t="s">
        <v>81</v>
      </c>
      <c r="CC2" s="4" t="s">
        <v>82</v>
      </c>
      <c r="CD2" s="4" t="s">
        <v>83</v>
      </c>
      <c r="CE2" s="4" t="s">
        <v>84</v>
      </c>
      <c r="CF2" s="4" t="s">
        <v>85</v>
      </c>
      <c r="CG2" s="4" t="s">
        <v>86</v>
      </c>
      <c r="CH2" s="4" t="s">
        <v>87</v>
      </c>
      <c r="CI2" s="4" t="s">
        <v>88</v>
      </c>
      <c r="CJ2" s="4" t="s">
        <v>89</v>
      </c>
      <c r="CK2" s="4" t="s">
        <v>90</v>
      </c>
      <c r="CL2" s="4" t="s">
        <v>91</v>
      </c>
      <c r="CM2" s="4" t="s">
        <v>92</v>
      </c>
      <c r="CN2" s="5" t="s">
        <v>93</v>
      </c>
      <c r="CO2" s="5" t="s">
        <v>94</v>
      </c>
      <c r="CP2" s="6" t="s">
        <v>95</v>
      </c>
      <c r="CQ2" s="7" t="s">
        <v>96</v>
      </c>
      <c r="CR2" s="8" t="s">
        <v>97</v>
      </c>
      <c r="CS2" s="9" t="s">
        <v>98</v>
      </c>
      <c r="CT2" s="10" t="s">
        <v>99</v>
      </c>
      <c r="CU2" s="11" t="s">
        <v>100</v>
      </c>
      <c r="CV2" s="10" t="s">
        <v>99</v>
      </c>
      <c r="CW2" s="9" t="s">
        <v>98</v>
      </c>
      <c r="CX2" s="12" t="s">
        <v>101</v>
      </c>
      <c r="CY2" s="13" t="s">
        <v>102</v>
      </c>
      <c r="CZ2" s="13" t="s">
        <v>103</v>
      </c>
      <c r="DA2" s="14" t="s">
        <v>104</v>
      </c>
      <c r="DB2" s="15" t="s">
        <v>105</v>
      </c>
    </row>
    <row r="3" spans="1:106" hidden="1" x14ac:dyDescent="0.25">
      <c r="A3" s="17">
        <v>1</v>
      </c>
      <c r="B3" s="17" t="s">
        <v>106</v>
      </c>
      <c r="C3" s="17" t="s">
        <v>106</v>
      </c>
      <c r="D3" s="17" t="s">
        <v>107</v>
      </c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8"/>
      <c r="CQ3" s="18"/>
      <c r="CR3" s="18"/>
      <c r="CS3" s="18"/>
      <c r="CT3" s="18">
        <f t="shared" ref="CT3:CT66" si="0">CP3-CQ3-CR3-CS3</f>
        <v>0</v>
      </c>
      <c r="CU3" s="17">
        <v>405018.52</v>
      </c>
      <c r="CV3" s="17">
        <f>CU3*CT3</f>
        <v>0</v>
      </c>
      <c r="CW3" s="17"/>
      <c r="CX3" s="17"/>
      <c r="CY3" s="19"/>
      <c r="CZ3" s="19"/>
      <c r="DA3" s="17"/>
      <c r="DB3" s="17"/>
    </row>
    <row r="4" spans="1:106" hidden="1" x14ac:dyDescent="0.25">
      <c r="A4" s="17">
        <v>2</v>
      </c>
      <c r="B4" s="17" t="s">
        <v>108</v>
      </c>
      <c r="C4" s="17" t="s">
        <v>108</v>
      </c>
      <c r="D4" s="17" t="s">
        <v>107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>
        <v>1</v>
      </c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8">
        <v>1</v>
      </c>
      <c r="CQ4" s="18"/>
      <c r="CR4" s="18"/>
      <c r="CS4" s="18"/>
      <c r="CT4" s="18">
        <f t="shared" si="0"/>
        <v>1</v>
      </c>
      <c r="CU4" s="17">
        <v>574074.06999999995</v>
      </c>
      <c r="CV4" s="17">
        <f t="shared" ref="CV4:CV67" si="1">CU4*CT4</f>
        <v>574074.06999999995</v>
      </c>
      <c r="CW4" s="17"/>
      <c r="CX4" s="17"/>
      <c r="CY4" s="19"/>
      <c r="CZ4" s="19"/>
      <c r="DA4" s="17"/>
      <c r="DB4" s="17"/>
    </row>
    <row r="5" spans="1:106" hidden="1" x14ac:dyDescent="0.25">
      <c r="A5" s="17">
        <v>3</v>
      </c>
      <c r="B5" s="17" t="s">
        <v>109</v>
      </c>
      <c r="C5" s="17" t="s">
        <v>109</v>
      </c>
      <c r="D5" s="17" t="s">
        <v>107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>
        <v>3</v>
      </c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8">
        <v>3</v>
      </c>
      <c r="CQ5" s="18"/>
      <c r="CR5" s="18"/>
      <c r="CS5" s="18"/>
      <c r="CT5" s="18">
        <f t="shared" si="0"/>
        <v>3</v>
      </c>
      <c r="CU5" s="17">
        <v>741500</v>
      </c>
      <c r="CV5" s="17">
        <f t="shared" si="1"/>
        <v>2224500</v>
      </c>
      <c r="CW5" s="17"/>
      <c r="CX5" s="17"/>
      <c r="CY5" s="19"/>
      <c r="CZ5" s="19"/>
      <c r="DA5" s="17"/>
      <c r="DB5" s="17"/>
    </row>
    <row r="6" spans="1:106" hidden="1" x14ac:dyDescent="0.25">
      <c r="A6" s="17">
        <v>4</v>
      </c>
      <c r="B6" s="17" t="s">
        <v>110</v>
      </c>
      <c r="C6" s="17" t="s">
        <v>110</v>
      </c>
      <c r="D6" s="17" t="s">
        <v>107</v>
      </c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8"/>
      <c r="CQ6" s="18"/>
      <c r="CR6" s="18"/>
      <c r="CS6" s="18"/>
      <c r="CT6" s="18">
        <f t="shared" si="0"/>
        <v>0</v>
      </c>
      <c r="CU6" s="17">
        <v>229708.33</v>
      </c>
      <c r="CV6" s="17">
        <f t="shared" si="1"/>
        <v>0</v>
      </c>
      <c r="CW6" s="17"/>
      <c r="CX6" s="17"/>
      <c r="CY6" s="19"/>
      <c r="CZ6" s="19"/>
      <c r="DA6" s="17"/>
      <c r="DB6" s="17"/>
    </row>
    <row r="7" spans="1:106" hidden="1" x14ac:dyDescent="0.25">
      <c r="A7" s="17">
        <v>5</v>
      </c>
      <c r="B7" s="17" t="s">
        <v>111</v>
      </c>
      <c r="C7" s="17" t="s">
        <v>111</v>
      </c>
      <c r="D7" s="17" t="s">
        <v>107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8"/>
      <c r="CQ7" s="18"/>
      <c r="CR7" s="18"/>
      <c r="CS7" s="18"/>
      <c r="CT7" s="18">
        <f t="shared" si="0"/>
        <v>0</v>
      </c>
      <c r="CU7" s="17">
        <v>274444.44</v>
      </c>
      <c r="CV7" s="17">
        <f t="shared" si="1"/>
        <v>0</v>
      </c>
      <c r="CW7" s="17"/>
      <c r="CX7" s="17"/>
      <c r="CY7" s="19"/>
      <c r="CZ7" s="19"/>
      <c r="DA7" s="17"/>
      <c r="DB7" s="17"/>
    </row>
    <row r="8" spans="1:106" hidden="1" x14ac:dyDescent="0.25">
      <c r="A8" s="17">
        <v>6</v>
      </c>
      <c r="B8" s="17" t="s">
        <v>112</v>
      </c>
      <c r="C8" s="17" t="s">
        <v>112</v>
      </c>
      <c r="D8" s="17" t="s">
        <v>107</v>
      </c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8"/>
      <c r="CQ8" s="18"/>
      <c r="CR8" s="18"/>
      <c r="CS8" s="18"/>
      <c r="CT8" s="18">
        <f t="shared" si="0"/>
        <v>0</v>
      </c>
      <c r="CU8" s="17">
        <v>348796.3</v>
      </c>
      <c r="CV8" s="17">
        <f t="shared" si="1"/>
        <v>0</v>
      </c>
      <c r="CW8" s="17"/>
      <c r="CX8" s="17"/>
      <c r="CY8" s="19"/>
      <c r="CZ8" s="19"/>
      <c r="DA8" s="17"/>
      <c r="DB8" s="17"/>
    </row>
    <row r="9" spans="1:106" hidden="1" x14ac:dyDescent="0.25">
      <c r="A9" s="17">
        <v>7</v>
      </c>
      <c r="B9" s="17" t="s">
        <v>113</v>
      </c>
      <c r="C9" s="17" t="s">
        <v>113</v>
      </c>
      <c r="D9" s="17" t="s">
        <v>107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>
        <v>1</v>
      </c>
      <c r="CA9" s="17"/>
      <c r="CB9" s="17"/>
      <c r="CC9" s="17"/>
      <c r="CD9" s="17"/>
      <c r="CE9" s="17">
        <v>1</v>
      </c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8">
        <v>2</v>
      </c>
      <c r="CQ9" s="18"/>
      <c r="CR9" s="18"/>
      <c r="CS9" s="18">
        <v>2</v>
      </c>
      <c r="CT9" s="18">
        <f t="shared" si="0"/>
        <v>0</v>
      </c>
      <c r="CU9" s="17">
        <v>233944.44</v>
      </c>
      <c r="CV9" s="17">
        <f t="shared" si="1"/>
        <v>0</v>
      </c>
      <c r="CW9" s="17"/>
      <c r="CX9" s="17"/>
      <c r="CY9" s="19"/>
      <c r="CZ9" s="19"/>
      <c r="DA9" s="17"/>
      <c r="DB9" s="17"/>
    </row>
    <row r="10" spans="1:106" hidden="1" x14ac:dyDescent="0.25">
      <c r="A10" s="17">
        <v>8</v>
      </c>
      <c r="B10" s="17" t="s">
        <v>114</v>
      </c>
      <c r="C10" s="17" t="s">
        <v>114</v>
      </c>
      <c r="D10" s="17" t="s">
        <v>107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>
        <v>2</v>
      </c>
      <c r="CO10" s="17"/>
      <c r="CP10" s="18">
        <v>2</v>
      </c>
      <c r="CQ10" s="18"/>
      <c r="CR10" s="18"/>
      <c r="CS10" s="18">
        <v>2</v>
      </c>
      <c r="CT10" s="18">
        <f t="shared" si="0"/>
        <v>0</v>
      </c>
      <c r="CU10" s="17">
        <v>382916.67</v>
      </c>
      <c r="CV10" s="17">
        <f t="shared" si="1"/>
        <v>0</v>
      </c>
      <c r="CW10" s="17"/>
      <c r="CX10" s="17"/>
      <c r="CY10" s="19"/>
      <c r="CZ10" s="19"/>
      <c r="DA10" s="17"/>
      <c r="DB10" s="17"/>
    </row>
    <row r="11" spans="1:106" hidden="1" x14ac:dyDescent="0.25">
      <c r="A11" s="17">
        <v>9</v>
      </c>
      <c r="B11" s="17" t="s">
        <v>115</v>
      </c>
      <c r="C11" s="17" t="s">
        <v>115</v>
      </c>
      <c r="D11" s="17" t="s">
        <v>107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8"/>
      <c r="CQ11" s="18"/>
      <c r="CR11" s="18"/>
      <c r="CS11" s="18"/>
      <c r="CT11" s="18">
        <f t="shared" si="0"/>
        <v>0</v>
      </c>
      <c r="CU11" s="17">
        <v>352254.63</v>
      </c>
      <c r="CV11" s="17">
        <f t="shared" si="1"/>
        <v>0</v>
      </c>
      <c r="CW11" s="17"/>
      <c r="CX11" s="17"/>
      <c r="CY11" s="19"/>
      <c r="CZ11" s="19"/>
      <c r="DA11" s="17"/>
      <c r="DB11" s="17"/>
    </row>
    <row r="12" spans="1:106" hidden="1" x14ac:dyDescent="0.25">
      <c r="A12" s="17">
        <v>10</v>
      </c>
      <c r="B12" s="17" t="s">
        <v>116</v>
      </c>
      <c r="C12" s="17" t="s">
        <v>116</v>
      </c>
      <c r="D12" s="17" t="s">
        <v>107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8"/>
      <c r="CQ12" s="18"/>
      <c r="CR12" s="18"/>
      <c r="CS12" s="18"/>
      <c r="CT12" s="18">
        <f t="shared" si="0"/>
        <v>0</v>
      </c>
      <c r="CU12" s="17">
        <v>354018.89</v>
      </c>
      <c r="CV12" s="17">
        <f t="shared" si="1"/>
        <v>0</v>
      </c>
      <c r="CW12" s="17"/>
      <c r="CX12" s="17"/>
      <c r="CY12" s="19"/>
      <c r="CZ12" s="19"/>
      <c r="DA12" s="17"/>
      <c r="DB12" s="17"/>
    </row>
    <row r="13" spans="1:106" hidden="1" x14ac:dyDescent="0.25">
      <c r="A13" s="17">
        <v>11</v>
      </c>
      <c r="B13" s="17" t="s">
        <v>117</v>
      </c>
      <c r="C13" s="17" t="s">
        <v>117</v>
      </c>
      <c r="D13" s="17" t="s">
        <v>107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8"/>
      <c r="CQ13" s="18"/>
      <c r="CR13" s="18"/>
      <c r="CS13" s="18"/>
      <c r="CT13" s="18">
        <f t="shared" si="0"/>
        <v>0</v>
      </c>
      <c r="CU13" s="17">
        <v>296296.67</v>
      </c>
      <c r="CV13" s="17">
        <f t="shared" si="1"/>
        <v>0</v>
      </c>
      <c r="CW13" s="17"/>
      <c r="CX13" s="17"/>
      <c r="CY13" s="19"/>
      <c r="CZ13" s="19"/>
      <c r="DA13" s="17"/>
      <c r="DB13" s="17"/>
    </row>
    <row r="14" spans="1:106" hidden="1" x14ac:dyDescent="0.25">
      <c r="A14" s="17">
        <v>12</v>
      </c>
      <c r="B14" s="17" t="s">
        <v>118</v>
      </c>
      <c r="C14" s="17" t="s">
        <v>118</v>
      </c>
      <c r="D14" s="17" t="s">
        <v>107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>
        <v>1</v>
      </c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>
        <v>2</v>
      </c>
      <c r="CN14" s="17"/>
      <c r="CO14" s="17"/>
      <c r="CP14" s="18">
        <v>3</v>
      </c>
      <c r="CQ14" s="18"/>
      <c r="CR14" s="18"/>
      <c r="CS14" s="18"/>
      <c r="CT14" s="18">
        <f t="shared" si="0"/>
        <v>3</v>
      </c>
      <c r="CU14" s="17">
        <v>8828.7000000000007</v>
      </c>
      <c r="CV14" s="17">
        <f t="shared" si="1"/>
        <v>26486.100000000002</v>
      </c>
      <c r="CW14" s="17"/>
      <c r="CX14" s="17"/>
      <c r="CY14" s="19"/>
      <c r="CZ14" s="19"/>
      <c r="DA14" s="17"/>
      <c r="DB14" s="17"/>
    </row>
    <row r="15" spans="1:106" hidden="1" x14ac:dyDescent="0.25">
      <c r="A15" s="17">
        <v>13</v>
      </c>
      <c r="B15" s="17" t="s">
        <v>119</v>
      </c>
      <c r="C15" s="17" t="s">
        <v>119</v>
      </c>
      <c r="D15" s="17" t="s">
        <v>107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8"/>
      <c r="CQ15" s="18"/>
      <c r="CR15" s="18"/>
      <c r="CS15" s="18"/>
      <c r="CT15" s="18">
        <f t="shared" si="0"/>
        <v>0</v>
      </c>
      <c r="CU15" s="17">
        <v>20371.11</v>
      </c>
      <c r="CV15" s="17">
        <f t="shared" si="1"/>
        <v>0</v>
      </c>
      <c r="CW15" s="17"/>
      <c r="CX15" s="17"/>
      <c r="CY15" s="19"/>
      <c r="CZ15" s="19"/>
      <c r="DA15" s="17"/>
      <c r="DB15" s="17"/>
    </row>
    <row r="16" spans="1:106" hidden="1" x14ac:dyDescent="0.25">
      <c r="A16" s="17">
        <v>14</v>
      </c>
      <c r="B16" s="17" t="s">
        <v>120</v>
      </c>
      <c r="C16" s="17" t="s">
        <v>120</v>
      </c>
      <c r="D16" s="17" t="s">
        <v>107</v>
      </c>
      <c r="E16" s="17">
        <v>4</v>
      </c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8">
        <v>4</v>
      </c>
      <c r="CQ16" s="18"/>
      <c r="CR16" s="18"/>
      <c r="CS16" s="18"/>
      <c r="CT16" s="18">
        <f t="shared" si="0"/>
        <v>4</v>
      </c>
      <c r="CU16" s="17">
        <v>815.56</v>
      </c>
      <c r="CV16" s="17">
        <f t="shared" si="1"/>
        <v>3262.24</v>
      </c>
      <c r="CW16" s="17"/>
      <c r="CX16" s="17"/>
      <c r="CY16" s="19"/>
      <c r="CZ16" s="19"/>
      <c r="DA16" s="17"/>
      <c r="DB16" s="17"/>
    </row>
    <row r="17" spans="1:106" hidden="1" x14ac:dyDescent="0.25">
      <c r="A17" s="17">
        <v>15</v>
      </c>
      <c r="B17" s="17" t="s">
        <v>121</v>
      </c>
      <c r="C17" s="17" t="s">
        <v>121</v>
      </c>
      <c r="D17" s="17" t="s">
        <v>107</v>
      </c>
      <c r="E17" s="17"/>
      <c r="F17" s="17"/>
      <c r="G17" s="17"/>
      <c r="H17" s="17"/>
      <c r="I17" s="17"/>
      <c r="J17" s="17">
        <v>1</v>
      </c>
      <c r="K17" s="17"/>
      <c r="L17" s="17"/>
      <c r="M17" s="17"/>
      <c r="N17" s="17"/>
      <c r="O17" s="17">
        <v>3</v>
      </c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>
        <v>4</v>
      </c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8">
        <v>8</v>
      </c>
      <c r="CQ17" s="18"/>
      <c r="CR17" s="18"/>
      <c r="CS17" s="18"/>
      <c r="CT17" s="18">
        <f t="shared" si="0"/>
        <v>8</v>
      </c>
      <c r="CU17" s="17">
        <v>1967.59</v>
      </c>
      <c r="CV17" s="17">
        <f t="shared" si="1"/>
        <v>15740.72</v>
      </c>
      <c r="CW17" s="17"/>
      <c r="CX17" s="17"/>
      <c r="CY17" s="19"/>
      <c r="CZ17" s="19"/>
      <c r="DA17" s="17"/>
      <c r="DB17" s="17"/>
    </row>
    <row r="18" spans="1:106" hidden="1" x14ac:dyDescent="0.25">
      <c r="A18" s="17">
        <v>16</v>
      </c>
      <c r="B18" s="17" t="s">
        <v>122</v>
      </c>
      <c r="C18" s="17" t="s">
        <v>122</v>
      </c>
      <c r="D18" s="17" t="s">
        <v>107</v>
      </c>
      <c r="E18" s="17"/>
      <c r="F18" s="17"/>
      <c r="G18" s="17"/>
      <c r="H18" s="17"/>
      <c r="I18" s="17"/>
      <c r="J18" s="17">
        <v>1</v>
      </c>
      <c r="K18" s="17"/>
      <c r="L18" s="17"/>
      <c r="M18" s="17"/>
      <c r="N18" s="17"/>
      <c r="O18" s="17">
        <v>2</v>
      </c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>
        <v>4</v>
      </c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8">
        <v>7</v>
      </c>
      <c r="CQ18" s="18"/>
      <c r="CR18" s="18"/>
      <c r="CS18" s="18"/>
      <c r="CT18" s="18">
        <f t="shared" si="0"/>
        <v>7</v>
      </c>
      <c r="CU18" s="17">
        <v>1546.3</v>
      </c>
      <c r="CV18" s="17">
        <f t="shared" si="1"/>
        <v>10824.1</v>
      </c>
      <c r="CW18" s="17"/>
      <c r="CX18" s="17"/>
      <c r="CY18" s="19"/>
      <c r="CZ18" s="19"/>
      <c r="DA18" s="17"/>
      <c r="DB18" s="17"/>
    </row>
    <row r="19" spans="1:106" hidden="1" x14ac:dyDescent="0.25">
      <c r="A19" s="17">
        <v>17</v>
      </c>
      <c r="B19" s="17" t="s">
        <v>123</v>
      </c>
      <c r="C19" s="17" t="s">
        <v>123</v>
      </c>
      <c r="D19" s="17" t="s">
        <v>107</v>
      </c>
      <c r="E19" s="17"/>
      <c r="F19" s="17"/>
      <c r="G19" s="17"/>
      <c r="H19" s="17"/>
      <c r="I19" s="17"/>
      <c r="J19" s="17"/>
      <c r="K19" s="17"/>
      <c r="L19" s="17"/>
      <c r="M19" s="17"/>
      <c r="N19" s="17">
        <v>20</v>
      </c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>
        <v>1</v>
      </c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>
        <v>1</v>
      </c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>
        <v>1</v>
      </c>
      <c r="CI19" s="17"/>
      <c r="CJ19" s="17"/>
      <c r="CK19" s="17"/>
      <c r="CL19" s="17"/>
      <c r="CM19" s="17"/>
      <c r="CN19" s="17"/>
      <c r="CO19" s="17"/>
      <c r="CP19" s="18">
        <v>23</v>
      </c>
      <c r="CQ19" s="18"/>
      <c r="CR19" s="18"/>
      <c r="CS19" s="18"/>
      <c r="CT19" s="18">
        <f t="shared" si="0"/>
        <v>23</v>
      </c>
      <c r="CU19" s="17">
        <v>3023.15</v>
      </c>
      <c r="CV19" s="17">
        <f t="shared" si="1"/>
        <v>69532.45</v>
      </c>
      <c r="CW19" s="17"/>
      <c r="CX19" s="17"/>
      <c r="CY19" s="19"/>
      <c r="CZ19" s="19"/>
      <c r="DA19" s="17"/>
      <c r="DB19" s="17"/>
    </row>
    <row r="20" spans="1:106" hidden="1" x14ac:dyDescent="0.25">
      <c r="A20" s="17">
        <v>18</v>
      </c>
      <c r="B20" s="17" t="s">
        <v>124</v>
      </c>
      <c r="C20" s="17" t="s">
        <v>124</v>
      </c>
      <c r="D20" s="17" t="s">
        <v>107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>
        <v>10</v>
      </c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>
        <v>1</v>
      </c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8">
        <v>11</v>
      </c>
      <c r="CQ20" s="18"/>
      <c r="CR20" s="18"/>
      <c r="CS20" s="18"/>
      <c r="CT20" s="18">
        <f t="shared" si="0"/>
        <v>11</v>
      </c>
      <c r="CU20" s="17">
        <v>7537.04</v>
      </c>
      <c r="CV20" s="17">
        <f t="shared" si="1"/>
        <v>82907.44</v>
      </c>
      <c r="CW20" s="17"/>
      <c r="CX20" s="17"/>
      <c r="CY20" s="19"/>
      <c r="CZ20" s="19"/>
      <c r="DA20" s="17"/>
      <c r="DB20" s="17"/>
    </row>
    <row r="21" spans="1:106" hidden="1" x14ac:dyDescent="0.25">
      <c r="A21" s="17">
        <v>19</v>
      </c>
      <c r="B21" s="17" t="s">
        <v>125</v>
      </c>
      <c r="C21" s="17" t="s">
        <v>125</v>
      </c>
      <c r="D21" s="17" t="s">
        <v>107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>
        <v>1</v>
      </c>
      <c r="CF21" s="17"/>
      <c r="CG21" s="17"/>
      <c r="CH21" s="17"/>
      <c r="CI21" s="17"/>
      <c r="CJ21" s="17"/>
      <c r="CK21" s="17"/>
      <c r="CL21" s="17">
        <v>11</v>
      </c>
      <c r="CM21" s="17"/>
      <c r="CN21" s="17"/>
      <c r="CO21" s="17"/>
      <c r="CP21" s="18">
        <v>12</v>
      </c>
      <c r="CQ21" s="18"/>
      <c r="CR21" s="18"/>
      <c r="CS21" s="18"/>
      <c r="CT21" s="18">
        <f t="shared" si="0"/>
        <v>12</v>
      </c>
      <c r="CU21" s="17">
        <v>4260</v>
      </c>
      <c r="CV21" s="17">
        <f t="shared" si="1"/>
        <v>51120</v>
      </c>
      <c r="CW21" s="17"/>
      <c r="CX21" s="17"/>
      <c r="CY21" s="19"/>
      <c r="CZ21" s="19"/>
      <c r="DA21" s="17"/>
      <c r="DB21" s="17"/>
    </row>
    <row r="22" spans="1:106" hidden="1" x14ac:dyDescent="0.25">
      <c r="A22" s="17">
        <v>20</v>
      </c>
      <c r="B22" s="17" t="s">
        <v>126</v>
      </c>
      <c r="C22" s="17" t="s">
        <v>126</v>
      </c>
      <c r="D22" s="17" t="s">
        <v>107</v>
      </c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>
        <v>12</v>
      </c>
      <c r="BG22" s="17"/>
      <c r="BH22" s="17"/>
      <c r="BI22" s="17"/>
      <c r="BJ22" s="17"/>
      <c r="BK22" s="17"/>
      <c r="BL22" s="17"/>
      <c r="BM22" s="17"/>
      <c r="BN22" s="17"/>
      <c r="BO22" s="17">
        <v>2</v>
      </c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>
        <v>1</v>
      </c>
      <c r="CF22" s="17"/>
      <c r="CG22" s="17"/>
      <c r="CH22" s="17"/>
      <c r="CI22" s="17"/>
      <c r="CJ22" s="17"/>
      <c r="CK22" s="17"/>
      <c r="CL22" s="17">
        <v>3</v>
      </c>
      <c r="CM22" s="17"/>
      <c r="CN22" s="17"/>
      <c r="CO22" s="17"/>
      <c r="CP22" s="18">
        <v>18</v>
      </c>
      <c r="CQ22" s="18">
        <v>1</v>
      </c>
      <c r="CR22" s="18"/>
      <c r="CS22" s="18"/>
      <c r="CT22" s="18">
        <f t="shared" si="0"/>
        <v>17</v>
      </c>
      <c r="CU22" s="17">
        <v>10741.11</v>
      </c>
      <c r="CV22" s="17">
        <f t="shared" si="1"/>
        <v>182598.87</v>
      </c>
      <c r="CW22" s="17"/>
      <c r="CX22" s="17"/>
      <c r="CY22" s="19"/>
      <c r="CZ22" s="19"/>
      <c r="DA22" s="17"/>
      <c r="DB22" s="17"/>
    </row>
    <row r="23" spans="1:106" hidden="1" x14ac:dyDescent="0.25">
      <c r="A23" s="17">
        <v>21</v>
      </c>
      <c r="B23" s="17" t="s">
        <v>127</v>
      </c>
      <c r="C23" s="17" t="s">
        <v>127</v>
      </c>
      <c r="D23" s="17" t="s">
        <v>107</v>
      </c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>
        <v>4</v>
      </c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8">
        <v>4</v>
      </c>
      <c r="CQ23" s="18"/>
      <c r="CR23" s="18"/>
      <c r="CS23" s="18"/>
      <c r="CT23" s="18">
        <f t="shared" si="0"/>
        <v>4</v>
      </c>
      <c r="CU23" s="17">
        <v>24577.78</v>
      </c>
      <c r="CV23" s="17">
        <f t="shared" si="1"/>
        <v>98311.12</v>
      </c>
      <c r="CW23" s="17"/>
      <c r="CX23" s="17"/>
      <c r="CY23" s="19"/>
      <c r="CZ23" s="19"/>
      <c r="DA23" s="17"/>
      <c r="DB23" s="17"/>
    </row>
    <row r="24" spans="1:106" hidden="1" x14ac:dyDescent="0.25">
      <c r="A24" s="17">
        <v>22</v>
      </c>
      <c r="B24" s="17" t="s">
        <v>128</v>
      </c>
      <c r="C24" s="17" t="s">
        <v>128</v>
      </c>
      <c r="D24" s="17" t="s">
        <v>107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8"/>
      <c r="CQ24" s="18"/>
      <c r="CR24" s="18"/>
      <c r="CS24" s="18"/>
      <c r="CT24" s="18">
        <f t="shared" si="0"/>
        <v>0</v>
      </c>
      <c r="CU24" s="17">
        <v>96328.7</v>
      </c>
      <c r="CV24" s="17">
        <f t="shared" si="1"/>
        <v>0</v>
      </c>
      <c r="CW24" s="17"/>
      <c r="CX24" s="17"/>
      <c r="CY24" s="19"/>
      <c r="CZ24" s="19"/>
      <c r="DA24" s="17"/>
      <c r="DB24" s="17"/>
    </row>
    <row r="25" spans="1:106" hidden="1" x14ac:dyDescent="0.25">
      <c r="A25" s="17">
        <v>23</v>
      </c>
      <c r="B25" s="17" t="s">
        <v>129</v>
      </c>
      <c r="C25" s="17" t="s">
        <v>129</v>
      </c>
      <c r="D25" s="17" t="s">
        <v>107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>
        <v>10</v>
      </c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8">
        <v>10</v>
      </c>
      <c r="CQ25" s="18"/>
      <c r="CR25" s="18"/>
      <c r="CS25" s="18"/>
      <c r="CT25" s="18">
        <f t="shared" si="0"/>
        <v>10</v>
      </c>
      <c r="CU25" s="17">
        <v>143254.63</v>
      </c>
      <c r="CV25" s="17">
        <f t="shared" si="1"/>
        <v>1432546.3</v>
      </c>
      <c r="CW25" s="17"/>
      <c r="CX25" s="17"/>
      <c r="CY25" s="19"/>
      <c r="CZ25" s="19"/>
      <c r="DA25" s="17"/>
      <c r="DB25" s="17"/>
    </row>
    <row r="26" spans="1:106" hidden="1" x14ac:dyDescent="0.25">
      <c r="A26" s="17">
        <v>24</v>
      </c>
      <c r="B26" s="17" t="s">
        <v>130</v>
      </c>
      <c r="C26" s="17" t="s">
        <v>130</v>
      </c>
      <c r="D26" s="17" t="s">
        <v>107</v>
      </c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8"/>
      <c r="CQ26" s="18"/>
      <c r="CR26" s="18"/>
      <c r="CS26" s="18"/>
      <c r="CT26" s="18">
        <f t="shared" si="0"/>
        <v>0</v>
      </c>
      <c r="CU26" s="17">
        <v>136916.67000000001</v>
      </c>
      <c r="CV26" s="17">
        <f t="shared" si="1"/>
        <v>0</v>
      </c>
      <c r="CW26" s="17"/>
      <c r="CX26" s="17"/>
      <c r="CY26" s="19"/>
      <c r="CZ26" s="19"/>
      <c r="DA26" s="17"/>
      <c r="DB26" s="17"/>
    </row>
    <row r="27" spans="1:106" hidden="1" x14ac:dyDescent="0.25">
      <c r="A27" s="17">
        <v>25</v>
      </c>
      <c r="B27" s="17" t="s">
        <v>131</v>
      </c>
      <c r="C27" s="17" t="s">
        <v>131</v>
      </c>
      <c r="D27" s="17" t="s">
        <v>107</v>
      </c>
      <c r="E27" s="17"/>
      <c r="F27" s="17"/>
      <c r="G27" s="17"/>
      <c r="H27" s="17"/>
      <c r="I27" s="17"/>
      <c r="J27" s="17"/>
      <c r="K27" s="17"/>
      <c r="L27" s="17"/>
      <c r="M27" s="17">
        <v>4</v>
      </c>
      <c r="N27" s="17"/>
      <c r="O27" s="17">
        <v>3</v>
      </c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>
        <v>1</v>
      </c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8">
        <v>8</v>
      </c>
      <c r="CQ27" s="18"/>
      <c r="CR27" s="18"/>
      <c r="CS27" s="18">
        <v>8</v>
      </c>
      <c r="CT27" s="18">
        <f t="shared" si="0"/>
        <v>0</v>
      </c>
      <c r="CU27" s="17">
        <v>5648.89</v>
      </c>
      <c r="CV27" s="17">
        <f t="shared" si="1"/>
        <v>0</v>
      </c>
      <c r="CW27" s="17"/>
      <c r="CX27" s="17"/>
      <c r="CY27" s="19"/>
      <c r="CZ27" s="19"/>
      <c r="DA27" s="17"/>
      <c r="DB27" s="17"/>
    </row>
    <row r="28" spans="1:106" hidden="1" x14ac:dyDescent="0.25">
      <c r="A28" s="17">
        <v>26</v>
      </c>
      <c r="B28" s="17" t="s">
        <v>132</v>
      </c>
      <c r="C28" s="17" t="s">
        <v>132</v>
      </c>
      <c r="D28" s="17" t="s">
        <v>107</v>
      </c>
      <c r="E28" s="17"/>
      <c r="F28" s="17"/>
      <c r="G28" s="17"/>
      <c r="H28" s="17"/>
      <c r="I28" s="17"/>
      <c r="J28" s="17"/>
      <c r="K28" s="17"/>
      <c r="L28" s="17"/>
      <c r="M28" s="17"/>
      <c r="N28" s="17">
        <v>3</v>
      </c>
      <c r="O28" s="17"/>
      <c r="P28" s="17">
        <v>3</v>
      </c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>
        <v>1</v>
      </c>
      <c r="CA28" s="17"/>
      <c r="CB28" s="17"/>
      <c r="CC28" s="17"/>
      <c r="CD28" s="17"/>
      <c r="CE28" s="17">
        <v>3</v>
      </c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8">
        <v>10</v>
      </c>
      <c r="CQ28" s="18"/>
      <c r="CR28" s="18"/>
      <c r="CS28" s="18">
        <v>10</v>
      </c>
      <c r="CT28" s="18">
        <f t="shared" si="0"/>
        <v>0</v>
      </c>
      <c r="CU28" s="17">
        <v>7074.07</v>
      </c>
      <c r="CV28" s="17">
        <f t="shared" si="1"/>
        <v>0</v>
      </c>
      <c r="CW28" s="17"/>
      <c r="CX28" s="17"/>
      <c r="CY28" s="19"/>
      <c r="CZ28" s="19"/>
      <c r="DA28" s="17"/>
      <c r="DB28" s="17"/>
    </row>
    <row r="29" spans="1:106" hidden="1" x14ac:dyDescent="0.25">
      <c r="A29" s="17">
        <v>27</v>
      </c>
      <c r="B29" s="17" t="s">
        <v>133</v>
      </c>
      <c r="C29" s="17" t="s">
        <v>133</v>
      </c>
      <c r="D29" s="17" t="s">
        <v>107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>
        <v>2</v>
      </c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8">
        <v>2</v>
      </c>
      <c r="CQ29" s="18"/>
      <c r="CR29" s="18"/>
      <c r="CS29" s="18"/>
      <c r="CT29" s="18">
        <f t="shared" si="0"/>
        <v>2</v>
      </c>
      <c r="CU29" s="17">
        <v>64815.56</v>
      </c>
      <c r="CV29" s="17">
        <f t="shared" si="1"/>
        <v>129631.12</v>
      </c>
      <c r="CW29" s="17"/>
      <c r="CX29" s="17"/>
      <c r="CY29" s="19"/>
      <c r="CZ29" s="19"/>
      <c r="DA29" s="17"/>
      <c r="DB29" s="17"/>
    </row>
    <row r="30" spans="1:106" hidden="1" x14ac:dyDescent="0.25">
      <c r="A30" s="17">
        <v>28</v>
      </c>
      <c r="B30" s="17" t="s">
        <v>134</v>
      </c>
      <c r="C30" s="17" t="s">
        <v>134</v>
      </c>
      <c r="D30" s="17" t="s">
        <v>107</v>
      </c>
      <c r="E30" s="17"/>
      <c r="F30" s="17"/>
      <c r="G30" s="17"/>
      <c r="H30" s="17"/>
      <c r="I30" s="17"/>
      <c r="J30" s="17">
        <v>3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>
        <v>1</v>
      </c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>
        <v>2</v>
      </c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>
        <v>3</v>
      </c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8">
        <v>9</v>
      </c>
      <c r="CQ30" s="18"/>
      <c r="CR30" s="18"/>
      <c r="CS30" s="18"/>
      <c r="CT30" s="18">
        <f t="shared" si="0"/>
        <v>9</v>
      </c>
      <c r="CU30" s="17">
        <v>1967.59</v>
      </c>
      <c r="CV30" s="17">
        <f t="shared" si="1"/>
        <v>17708.309999999998</v>
      </c>
      <c r="CW30" s="17"/>
      <c r="CX30" s="17"/>
      <c r="CY30" s="19"/>
      <c r="CZ30" s="19"/>
      <c r="DA30" s="17"/>
      <c r="DB30" s="17"/>
    </row>
    <row r="31" spans="1:106" hidden="1" x14ac:dyDescent="0.25">
      <c r="A31" s="17">
        <v>29</v>
      </c>
      <c r="B31" s="17" t="s">
        <v>135</v>
      </c>
      <c r="C31" s="17" t="s">
        <v>135</v>
      </c>
      <c r="D31" s="17" t="s">
        <v>107</v>
      </c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>
        <v>8</v>
      </c>
      <c r="U31" s="17"/>
      <c r="V31" s="17"/>
      <c r="W31" s="17"/>
      <c r="X31" s="17"/>
      <c r="Y31" s="17"/>
      <c r="Z31" s="17"/>
      <c r="AA31" s="17"/>
      <c r="AB31" s="17">
        <v>10</v>
      </c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>
        <v>2</v>
      </c>
      <c r="AQ31" s="17"/>
      <c r="AR31" s="17"/>
      <c r="AS31" s="17">
        <v>15</v>
      </c>
      <c r="AT31" s="17">
        <v>10</v>
      </c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>
        <v>5</v>
      </c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>
        <v>6</v>
      </c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8">
        <v>56</v>
      </c>
      <c r="CQ31" s="18"/>
      <c r="CR31" s="18"/>
      <c r="CS31" s="18"/>
      <c r="CT31" s="18">
        <f t="shared" si="0"/>
        <v>56</v>
      </c>
      <c r="CU31" s="17">
        <v>379.63</v>
      </c>
      <c r="CV31" s="17">
        <f t="shared" si="1"/>
        <v>21259.279999999999</v>
      </c>
      <c r="CW31" s="17"/>
      <c r="CX31" s="17"/>
      <c r="CY31" s="19"/>
      <c r="CZ31" s="19"/>
      <c r="DA31" s="17"/>
      <c r="DB31" s="17"/>
    </row>
    <row r="32" spans="1:106" hidden="1" x14ac:dyDescent="0.25">
      <c r="A32" s="17">
        <v>30</v>
      </c>
      <c r="B32" s="17" t="s">
        <v>136</v>
      </c>
      <c r="C32" s="17" t="s">
        <v>136</v>
      </c>
      <c r="D32" s="17" t="s">
        <v>107</v>
      </c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>
        <v>4</v>
      </c>
      <c r="Q32" s="17"/>
      <c r="R32" s="17"/>
      <c r="S32" s="17"/>
      <c r="T32" s="17">
        <v>5</v>
      </c>
      <c r="U32" s="17">
        <v>1</v>
      </c>
      <c r="V32" s="17"/>
      <c r="W32" s="17"/>
      <c r="X32" s="17"/>
      <c r="Y32" s="17">
        <v>6</v>
      </c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>
        <v>2</v>
      </c>
      <c r="AQ32" s="17"/>
      <c r="AR32" s="17">
        <v>2</v>
      </c>
      <c r="AS32" s="17"/>
      <c r="AT32" s="17">
        <v>5</v>
      </c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>
        <v>2</v>
      </c>
      <c r="BQ32" s="17"/>
      <c r="BR32" s="17"/>
      <c r="BS32" s="17"/>
      <c r="BT32" s="17"/>
      <c r="BU32" s="17"/>
      <c r="BV32" s="17"/>
      <c r="BW32" s="17">
        <v>300</v>
      </c>
      <c r="BX32" s="17"/>
      <c r="BY32" s="17"/>
      <c r="BZ32" s="17"/>
      <c r="CA32" s="17"/>
      <c r="CB32" s="17">
        <v>20</v>
      </c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8">
        <v>347</v>
      </c>
      <c r="CQ32" s="18"/>
      <c r="CR32" s="18"/>
      <c r="CS32" s="18"/>
      <c r="CT32" s="18">
        <f t="shared" si="0"/>
        <v>347</v>
      </c>
      <c r="CU32" s="17">
        <v>671.3</v>
      </c>
      <c r="CV32" s="17">
        <f t="shared" si="1"/>
        <v>232941.09999999998</v>
      </c>
      <c r="CW32" s="17"/>
      <c r="CX32" s="17"/>
      <c r="CY32" s="19"/>
      <c r="CZ32" s="19"/>
      <c r="DA32" s="17"/>
      <c r="DB32" s="17"/>
    </row>
    <row r="33" spans="1:106" hidden="1" x14ac:dyDescent="0.25">
      <c r="A33" s="17">
        <v>31</v>
      </c>
      <c r="B33" s="17" t="s">
        <v>137</v>
      </c>
      <c r="C33" s="17" t="s">
        <v>137</v>
      </c>
      <c r="D33" s="17" t="s">
        <v>107</v>
      </c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>
        <v>2</v>
      </c>
      <c r="BG33" s="17"/>
      <c r="BH33" s="17"/>
      <c r="BI33" s="17"/>
      <c r="BJ33" s="17"/>
      <c r="BK33" s="17"/>
      <c r="BL33" s="17">
        <v>2</v>
      </c>
      <c r="BM33" s="17"/>
      <c r="BN33" s="17"/>
      <c r="BO33" s="17"/>
      <c r="BP33" s="17">
        <v>1</v>
      </c>
      <c r="BQ33" s="17"/>
      <c r="BR33" s="17"/>
      <c r="BS33" s="17"/>
      <c r="BT33" s="17"/>
      <c r="BU33" s="17"/>
      <c r="BV33" s="17"/>
      <c r="BW33" s="17"/>
      <c r="BX33" s="17"/>
      <c r="BY33" s="17"/>
      <c r="BZ33" s="17">
        <v>2</v>
      </c>
      <c r="CA33" s="17">
        <v>4</v>
      </c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>
        <v>1</v>
      </c>
      <c r="CM33" s="17"/>
      <c r="CN33" s="17"/>
      <c r="CO33" s="17"/>
      <c r="CP33" s="18">
        <v>12</v>
      </c>
      <c r="CQ33" s="18"/>
      <c r="CR33" s="18"/>
      <c r="CS33" s="18"/>
      <c r="CT33" s="18">
        <f t="shared" si="0"/>
        <v>12</v>
      </c>
      <c r="CU33" s="17">
        <v>3736.11</v>
      </c>
      <c r="CV33" s="17">
        <f t="shared" si="1"/>
        <v>44833.32</v>
      </c>
      <c r="CW33" s="17"/>
      <c r="CX33" s="17"/>
      <c r="CY33" s="19"/>
      <c r="CZ33" s="19"/>
      <c r="DA33" s="17"/>
      <c r="DB33" s="17"/>
    </row>
    <row r="34" spans="1:106" hidden="1" x14ac:dyDescent="0.25">
      <c r="A34" s="17">
        <v>32</v>
      </c>
      <c r="B34" s="17" t="s">
        <v>138</v>
      </c>
      <c r="C34" s="17" t="s">
        <v>138</v>
      </c>
      <c r="D34" s="17" t="s">
        <v>107</v>
      </c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8"/>
      <c r="CQ34" s="18"/>
      <c r="CR34" s="18"/>
      <c r="CS34" s="18"/>
      <c r="CT34" s="18">
        <f t="shared" si="0"/>
        <v>0</v>
      </c>
      <c r="CU34" s="17">
        <v>111111.11</v>
      </c>
      <c r="CV34" s="17">
        <f t="shared" si="1"/>
        <v>0</v>
      </c>
      <c r="CW34" s="17"/>
      <c r="CX34" s="17"/>
      <c r="CY34" s="19"/>
      <c r="CZ34" s="19"/>
      <c r="DA34" s="17"/>
      <c r="DB34" s="17"/>
    </row>
    <row r="35" spans="1:106" hidden="1" x14ac:dyDescent="0.25">
      <c r="A35" s="17">
        <v>33</v>
      </c>
      <c r="B35" s="17" t="s">
        <v>139</v>
      </c>
      <c r="C35" s="17" t="s">
        <v>139</v>
      </c>
      <c r="D35" s="17" t="s">
        <v>107</v>
      </c>
      <c r="E35" s="17"/>
      <c r="F35" s="17"/>
      <c r="G35" s="17"/>
      <c r="H35" s="17"/>
      <c r="I35" s="17"/>
      <c r="J35" s="17"/>
      <c r="K35" s="17"/>
      <c r="L35" s="17"/>
      <c r="M35" s="17">
        <v>1</v>
      </c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8">
        <v>1</v>
      </c>
      <c r="CQ35" s="18"/>
      <c r="CR35" s="18"/>
      <c r="CS35" s="18"/>
      <c r="CT35" s="18">
        <f t="shared" si="0"/>
        <v>1</v>
      </c>
      <c r="CU35" s="17">
        <v>129629.63</v>
      </c>
      <c r="CV35" s="17">
        <f t="shared" si="1"/>
        <v>129629.63</v>
      </c>
      <c r="CW35" s="17"/>
      <c r="CX35" s="17"/>
      <c r="CY35" s="19"/>
      <c r="CZ35" s="19"/>
      <c r="DA35" s="17"/>
      <c r="DB35" s="17"/>
    </row>
    <row r="36" spans="1:106" hidden="1" x14ac:dyDescent="0.25">
      <c r="A36" s="17">
        <v>34</v>
      </c>
      <c r="B36" s="17" t="s">
        <v>140</v>
      </c>
      <c r="C36" s="17" t="s">
        <v>140</v>
      </c>
      <c r="D36" s="17" t="s">
        <v>107</v>
      </c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>
        <v>1</v>
      </c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8">
        <v>1</v>
      </c>
      <c r="CQ36" s="18"/>
      <c r="CR36" s="18"/>
      <c r="CS36" s="18"/>
      <c r="CT36" s="18">
        <f t="shared" si="0"/>
        <v>1</v>
      </c>
      <c r="CU36" s="17">
        <v>101745.37</v>
      </c>
      <c r="CV36" s="17">
        <f t="shared" si="1"/>
        <v>101745.37</v>
      </c>
      <c r="CW36" s="17"/>
      <c r="CX36" s="17"/>
      <c r="CY36" s="19"/>
      <c r="CZ36" s="19"/>
      <c r="DA36" s="17"/>
      <c r="DB36" s="17"/>
    </row>
    <row r="37" spans="1:106" hidden="1" x14ac:dyDescent="0.25">
      <c r="A37" s="17">
        <v>35</v>
      </c>
      <c r="B37" s="17" t="s">
        <v>141</v>
      </c>
      <c r="C37" s="17" t="s">
        <v>141</v>
      </c>
      <c r="D37" s="17" t="s">
        <v>107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8"/>
      <c r="CQ37" s="18"/>
      <c r="CR37" s="18"/>
      <c r="CS37" s="18"/>
      <c r="CT37" s="18">
        <f t="shared" si="0"/>
        <v>0</v>
      </c>
      <c r="CU37" s="17">
        <v>166666.67000000001</v>
      </c>
      <c r="CV37" s="17">
        <f t="shared" si="1"/>
        <v>0</v>
      </c>
      <c r="CW37" s="17"/>
      <c r="CX37" s="17"/>
      <c r="CY37" s="19"/>
      <c r="CZ37" s="19"/>
      <c r="DA37" s="17"/>
      <c r="DB37" s="17"/>
    </row>
    <row r="38" spans="1:106" hidden="1" x14ac:dyDescent="0.25">
      <c r="A38" s="17">
        <v>36</v>
      </c>
      <c r="B38" s="17" t="s">
        <v>142</v>
      </c>
      <c r="C38" s="17" t="s">
        <v>142</v>
      </c>
      <c r="D38" s="17" t="s">
        <v>107</v>
      </c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8"/>
      <c r="CQ38" s="18"/>
      <c r="CR38" s="18"/>
      <c r="CS38" s="18"/>
      <c r="CT38" s="18">
        <f t="shared" si="0"/>
        <v>0</v>
      </c>
      <c r="CU38" s="17">
        <v>180555.56</v>
      </c>
      <c r="CV38" s="17">
        <f t="shared" si="1"/>
        <v>0</v>
      </c>
      <c r="CW38" s="17"/>
      <c r="CX38" s="17"/>
      <c r="CY38" s="19"/>
      <c r="CZ38" s="19"/>
      <c r="DA38" s="17"/>
      <c r="DB38" s="17"/>
    </row>
    <row r="39" spans="1:106" hidden="1" x14ac:dyDescent="0.25">
      <c r="A39" s="17">
        <v>37</v>
      </c>
      <c r="B39" s="17" t="s">
        <v>143</v>
      </c>
      <c r="C39" s="17" t="s">
        <v>143</v>
      </c>
      <c r="D39" s="17" t="s">
        <v>107</v>
      </c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8"/>
      <c r="CQ39" s="18"/>
      <c r="CR39" s="18"/>
      <c r="CS39" s="18"/>
      <c r="CT39" s="18">
        <f t="shared" si="0"/>
        <v>0</v>
      </c>
      <c r="CU39" s="17">
        <v>182550.93</v>
      </c>
      <c r="CV39" s="17">
        <f t="shared" si="1"/>
        <v>0</v>
      </c>
      <c r="CW39" s="17"/>
      <c r="CX39" s="17"/>
      <c r="CY39" s="19"/>
      <c r="CZ39" s="19"/>
      <c r="DA39" s="17"/>
      <c r="DB39" s="17"/>
    </row>
    <row r="40" spans="1:106" hidden="1" x14ac:dyDescent="0.25">
      <c r="A40" s="17">
        <v>38</v>
      </c>
      <c r="B40" s="17" t="s">
        <v>144</v>
      </c>
      <c r="C40" s="17" t="s">
        <v>144</v>
      </c>
      <c r="D40" s="17" t="s">
        <v>107</v>
      </c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>
        <v>1</v>
      </c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8">
        <v>1</v>
      </c>
      <c r="CQ40" s="18"/>
      <c r="CR40" s="18"/>
      <c r="CS40" s="18"/>
      <c r="CT40" s="18">
        <f t="shared" si="0"/>
        <v>1</v>
      </c>
      <c r="CU40" s="17">
        <v>25722.22</v>
      </c>
      <c r="CV40" s="17">
        <f t="shared" si="1"/>
        <v>25722.22</v>
      </c>
      <c r="CW40" s="17"/>
      <c r="CX40" s="17"/>
      <c r="CY40" s="19"/>
      <c r="CZ40" s="19"/>
      <c r="DA40" s="17"/>
      <c r="DB40" s="17"/>
    </row>
    <row r="41" spans="1:106" hidden="1" x14ac:dyDescent="0.25">
      <c r="A41" s="17">
        <v>39</v>
      </c>
      <c r="B41" s="17" t="s">
        <v>145</v>
      </c>
      <c r="C41" s="17" t="s">
        <v>145</v>
      </c>
      <c r="D41" s="17" t="s">
        <v>107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8"/>
      <c r="CQ41" s="18"/>
      <c r="CR41" s="18"/>
      <c r="CS41" s="18"/>
      <c r="CT41" s="18">
        <f t="shared" si="0"/>
        <v>0</v>
      </c>
      <c r="CU41" s="17">
        <v>31722.22</v>
      </c>
      <c r="CV41" s="17">
        <f t="shared" si="1"/>
        <v>0</v>
      </c>
      <c r="CW41" s="17"/>
      <c r="CX41" s="17"/>
      <c r="CY41" s="19"/>
      <c r="CZ41" s="19"/>
      <c r="DA41" s="17"/>
      <c r="DB41" s="17"/>
    </row>
    <row r="42" spans="1:106" hidden="1" x14ac:dyDescent="0.25">
      <c r="A42" s="17">
        <v>40</v>
      </c>
      <c r="B42" s="17" t="s">
        <v>146</v>
      </c>
      <c r="C42" s="17" t="s">
        <v>146</v>
      </c>
      <c r="D42" s="17" t="s">
        <v>107</v>
      </c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>
        <v>1</v>
      </c>
      <c r="CA42" s="17"/>
      <c r="CB42" s="17"/>
      <c r="CC42" s="17"/>
      <c r="CD42" s="17"/>
      <c r="CE42" s="17"/>
      <c r="CF42" s="17"/>
      <c r="CG42" s="17"/>
      <c r="CH42" s="17">
        <v>1</v>
      </c>
      <c r="CI42" s="17"/>
      <c r="CJ42" s="17"/>
      <c r="CK42" s="17"/>
      <c r="CL42" s="17"/>
      <c r="CM42" s="17"/>
      <c r="CN42" s="17"/>
      <c r="CO42" s="17"/>
      <c r="CP42" s="18">
        <v>2</v>
      </c>
      <c r="CQ42" s="18"/>
      <c r="CR42" s="18"/>
      <c r="CS42" s="18">
        <v>2</v>
      </c>
      <c r="CT42" s="18">
        <f t="shared" si="0"/>
        <v>0</v>
      </c>
      <c r="CU42" s="17">
        <v>5277.78</v>
      </c>
      <c r="CV42" s="17">
        <f t="shared" si="1"/>
        <v>0</v>
      </c>
      <c r="CW42" s="17"/>
      <c r="CX42" s="17"/>
      <c r="CY42" s="19"/>
      <c r="CZ42" s="19"/>
      <c r="DA42" s="17"/>
      <c r="DB42" s="17"/>
    </row>
    <row r="43" spans="1:106" hidden="1" x14ac:dyDescent="0.25">
      <c r="A43" s="17">
        <v>41</v>
      </c>
      <c r="B43" s="17" t="s">
        <v>147</v>
      </c>
      <c r="C43" s="17" t="s">
        <v>147</v>
      </c>
      <c r="D43" s="17" t="s">
        <v>107</v>
      </c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>
        <v>1</v>
      </c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>
        <v>1</v>
      </c>
      <c r="CA43" s="17"/>
      <c r="CB43" s="17">
        <v>1</v>
      </c>
      <c r="CC43" s="17">
        <v>8</v>
      </c>
      <c r="CD43" s="17"/>
      <c r="CE43" s="17"/>
      <c r="CF43" s="17"/>
      <c r="CG43" s="17"/>
      <c r="CH43" s="17"/>
      <c r="CI43" s="17"/>
      <c r="CJ43" s="17"/>
      <c r="CK43" s="17"/>
      <c r="CL43" s="17">
        <v>1</v>
      </c>
      <c r="CM43" s="17"/>
      <c r="CN43" s="17"/>
      <c r="CO43" s="17"/>
      <c r="CP43" s="18">
        <v>12</v>
      </c>
      <c r="CQ43" s="18"/>
      <c r="CR43" s="18"/>
      <c r="CS43" s="18">
        <v>9</v>
      </c>
      <c r="CT43" s="18">
        <f t="shared" si="0"/>
        <v>3</v>
      </c>
      <c r="CU43" s="17">
        <v>11064.81</v>
      </c>
      <c r="CV43" s="17">
        <f t="shared" si="1"/>
        <v>33194.43</v>
      </c>
      <c r="CW43" s="17"/>
      <c r="CX43" s="17"/>
      <c r="CY43" s="19"/>
      <c r="CZ43" s="19"/>
      <c r="DA43" s="17"/>
      <c r="DB43" s="17"/>
    </row>
    <row r="44" spans="1:106" hidden="1" x14ac:dyDescent="0.25">
      <c r="A44" s="17">
        <v>42</v>
      </c>
      <c r="B44" s="17" t="s">
        <v>148</v>
      </c>
      <c r="C44" s="17" t="s">
        <v>148</v>
      </c>
      <c r="D44" s="17" t="s">
        <v>107</v>
      </c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>
        <v>3</v>
      </c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>
        <v>1</v>
      </c>
      <c r="CK44" s="17"/>
      <c r="CL44" s="17"/>
      <c r="CM44" s="17"/>
      <c r="CN44" s="17"/>
      <c r="CO44" s="17"/>
      <c r="CP44" s="18">
        <v>4</v>
      </c>
      <c r="CQ44" s="18"/>
      <c r="CR44" s="18"/>
      <c r="CS44" s="18">
        <v>4</v>
      </c>
      <c r="CT44" s="18">
        <f t="shared" si="0"/>
        <v>0</v>
      </c>
      <c r="CU44" s="17">
        <v>14810.19</v>
      </c>
      <c r="CV44" s="17">
        <f t="shared" si="1"/>
        <v>0</v>
      </c>
      <c r="CW44" s="17"/>
      <c r="CX44" s="17"/>
      <c r="CY44" s="19"/>
      <c r="CZ44" s="19"/>
      <c r="DA44" s="17"/>
      <c r="DB44" s="17"/>
    </row>
    <row r="45" spans="1:106" hidden="1" x14ac:dyDescent="0.25">
      <c r="A45" s="17">
        <v>43</v>
      </c>
      <c r="B45" s="17" t="s">
        <v>149</v>
      </c>
      <c r="C45" s="17" t="s">
        <v>149</v>
      </c>
      <c r="D45" s="17" t="s">
        <v>107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>
        <v>1</v>
      </c>
      <c r="BT45" s="17"/>
      <c r="BU45" s="17"/>
      <c r="BV45" s="17"/>
      <c r="BW45" s="17"/>
      <c r="BX45" s="17">
        <v>1</v>
      </c>
      <c r="BY45" s="17"/>
      <c r="BZ45" s="17"/>
      <c r="CA45" s="17"/>
      <c r="CB45" s="17"/>
      <c r="CC45" s="17"/>
      <c r="CD45" s="17"/>
      <c r="CE45" s="17">
        <v>1</v>
      </c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8">
        <v>3</v>
      </c>
      <c r="CQ45" s="18"/>
      <c r="CR45" s="18"/>
      <c r="CS45" s="18">
        <v>3</v>
      </c>
      <c r="CT45" s="18">
        <f t="shared" si="0"/>
        <v>0</v>
      </c>
      <c r="CU45" s="17">
        <v>15741.11</v>
      </c>
      <c r="CV45" s="17">
        <f t="shared" si="1"/>
        <v>0</v>
      </c>
      <c r="CW45" s="17"/>
      <c r="CX45" s="17"/>
      <c r="CY45" s="19"/>
      <c r="CZ45" s="19"/>
      <c r="DA45" s="17"/>
      <c r="DB45" s="17"/>
    </row>
    <row r="46" spans="1:106" hidden="1" x14ac:dyDescent="0.25">
      <c r="A46" s="17">
        <v>44</v>
      </c>
      <c r="B46" s="17" t="s">
        <v>150</v>
      </c>
      <c r="C46" s="17" t="s">
        <v>150</v>
      </c>
      <c r="D46" s="17" t="s">
        <v>107</v>
      </c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>
        <v>6</v>
      </c>
      <c r="BF46" s="17">
        <v>4</v>
      </c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>
        <v>15</v>
      </c>
      <c r="BS46" s="17"/>
      <c r="BT46" s="17">
        <v>1</v>
      </c>
      <c r="BU46" s="17"/>
      <c r="BV46" s="17"/>
      <c r="BW46" s="17"/>
      <c r="BX46" s="17"/>
      <c r="BY46" s="17">
        <v>1</v>
      </c>
      <c r="BZ46" s="17">
        <v>1</v>
      </c>
      <c r="CA46" s="17">
        <v>2</v>
      </c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8">
        <v>30</v>
      </c>
      <c r="CQ46" s="18"/>
      <c r="CR46" s="18"/>
      <c r="CS46" s="18">
        <v>30</v>
      </c>
      <c r="CT46" s="18">
        <f t="shared" si="0"/>
        <v>0</v>
      </c>
      <c r="CU46" s="17">
        <v>16175.93</v>
      </c>
      <c r="CV46" s="17">
        <f t="shared" si="1"/>
        <v>0</v>
      </c>
      <c r="CW46" s="17"/>
      <c r="CX46" s="17"/>
      <c r="CY46" s="19"/>
      <c r="CZ46" s="19"/>
      <c r="DA46" s="17"/>
      <c r="DB46" s="17"/>
    </row>
    <row r="47" spans="1:106" hidden="1" x14ac:dyDescent="0.25">
      <c r="A47" s="17">
        <v>45</v>
      </c>
      <c r="B47" s="17" t="s">
        <v>151</v>
      </c>
      <c r="C47" s="17" t="s">
        <v>151</v>
      </c>
      <c r="D47" s="17" t="s">
        <v>107</v>
      </c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8"/>
      <c r="CQ47" s="18"/>
      <c r="CR47" s="18"/>
      <c r="CS47" s="18"/>
      <c r="CT47" s="18">
        <f t="shared" si="0"/>
        <v>0</v>
      </c>
      <c r="CU47" s="17">
        <v>138888.89000000001</v>
      </c>
      <c r="CV47" s="17">
        <f t="shared" si="1"/>
        <v>0</v>
      </c>
      <c r="CW47" s="17"/>
      <c r="CX47" s="17"/>
      <c r="CY47" s="19"/>
      <c r="CZ47" s="19"/>
      <c r="DA47" s="17"/>
      <c r="DB47" s="17"/>
    </row>
    <row r="48" spans="1:106" hidden="1" x14ac:dyDescent="0.25">
      <c r="A48" s="17">
        <v>46</v>
      </c>
      <c r="B48" s="17" t="s">
        <v>152</v>
      </c>
      <c r="C48" s="17" t="s">
        <v>152</v>
      </c>
      <c r="D48" s="17" t="s">
        <v>107</v>
      </c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8"/>
      <c r="CQ48" s="18"/>
      <c r="CR48" s="18"/>
      <c r="CS48" s="18"/>
      <c r="CT48" s="18">
        <f t="shared" si="0"/>
        <v>0</v>
      </c>
      <c r="CU48" s="17">
        <v>50000</v>
      </c>
      <c r="CV48" s="17">
        <f t="shared" si="1"/>
        <v>0</v>
      </c>
      <c r="CW48" s="17"/>
      <c r="CX48" s="17"/>
      <c r="CY48" s="19"/>
      <c r="CZ48" s="19"/>
      <c r="DA48" s="17"/>
      <c r="DB48" s="17"/>
    </row>
    <row r="49" spans="1:106" hidden="1" x14ac:dyDescent="0.25">
      <c r="A49" s="17">
        <v>47</v>
      </c>
      <c r="B49" s="17" t="s">
        <v>153</v>
      </c>
      <c r="C49" s="17" t="s">
        <v>153</v>
      </c>
      <c r="D49" s="17" t="s">
        <v>107</v>
      </c>
      <c r="E49" s="17">
        <v>4</v>
      </c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8">
        <v>4</v>
      </c>
      <c r="CQ49" s="18"/>
      <c r="CR49" s="18"/>
      <c r="CS49" s="18">
        <v>4</v>
      </c>
      <c r="CT49" s="18">
        <f t="shared" si="0"/>
        <v>0</v>
      </c>
      <c r="CU49" s="17">
        <v>43629.63</v>
      </c>
      <c r="CV49" s="17">
        <f t="shared" si="1"/>
        <v>0</v>
      </c>
      <c r="CW49" s="17"/>
      <c r="CX49" s="17"/>
      <c r="CY49" s="19"/>
      <c r="CZ49" s="19"/>
      <c r="DA49" s="17"/>
      <c r="DB49" s="17"/>
    </row>
    <row r="50" spans="1:106" hidden="1" x14ac:dyDescent="0.25">
      <c r="A50" s="17">
        <v>48</v>
      </c>
      <c r="B50" s="17" t="s">
        <v>154</v>
      </c>
      <c r="C50" s="17" t="s">
        <v>154</v>
      </c>
      <c r="D50" s="17" t="s">
        <v>107</v>
      </c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>
        <v>1</v>
      </c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8">
        <v>1</v>
      </c>
      <c r="CQ50" s="18"/>
      <c r="CR50" s="18"/>
      <c r="CS50" s="18">
        <v>1</v>
      </c>
      <c r="CT50" s="18">
        <f t="shared" si="0"/>
        <v>0</v>
      </c>
      <c r="CU50" s="17">
        <v>88666.67</v>
      </c>
      <c r="CV50" s="17">
        <f t="shared" si="1"/>
        <v>0</v>
      </c>
      <c r="CW50" s="17"/>
      <c r="CX50" s="17"/>
      <c r="CY50" s="19"/>
      <c r="CZ50" s="19"/>
      <c r="DA50" s="17"/>
      <c r="DB50" s="17"/>
    </row>
    <row r="51" spans="1:106" hidden="1" x14ac:dyDescent="0.25">
      <c r="A51" s="17">
        <v>49</v>
      </c>
      <c r="B51" s="17" t="s">
        <v>155</v>
      </c>
      <c r="C51" s="17" t="s">
        <v>155</v>
      </c>
      <c r="D51" s="17" t="s">
        <v>107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>
        <v>1</v>
      </c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>
        <v>1</v>
      </c>
      <c r="CO51" s="17"/>
      <c r="CP51" s="18">
        <v>2</v>
      </c>
      <c r="CQ51" s="18"/>
      <c r="CR51" s="18"/>
      <c r="CS51" s="18"/>
      <c r="CT51" s="18">
        <f t="shared" si="0"/>
        <v>2</v>
      </c>
      <c r="CU51" s="17">
        <v>99138.89</v>
      </c>
      <c r="CV51" s="17">
        <f t="shared" si="1"/>
        <v>198277.78</v>
      </c>
      <c r="CW51" s="17"/>
      <c r="CX51" s="17"/>
      <c r="CY51" s="19"/>
      <c r="CZ51" s="19"/>
      <c r="DA51" s="17"/>
      <c r="DB51" s="17"/>
    </row>
    <row r="52" spans="1:106" hidden="1" x14ac:dyDescent="0.25">
      <c r="A52" s="17">
        <v>50</v>
      </c>
      <c r="B52" s="17" t="s">
        <v>156</v>
      </c>
      <c r="C52" s="17" t="s">
        <v>156</v>
      </c>
      <c r="D52" s="17" t="s">
        <v>107</v>
      </c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>
        <v>1</v>
      </c>
      <c r="BE52" s="17">
        <v>1</v>
      </c>
      <c r="BF52" s="17"/>
      <c r="BG52" s="17"/>
      <c r="BH52" s="17">
        <v>1</v>
      </c>
      <c r="BI52" s="17"/>
      <c r="BJ52" s="17"/>
      <c r="BK52" s="17"/>
      <c r="BL52" s="17"/>
      <c r="BM52" s="17"/>
      <c r="BN52" s="17"/>
      <c r="BO52" s="17"/>
      <c r="BP52" s="17"/>
      <c r="BQ52" s="17"/>
      <c r="BR52" s="17">
        <v>2</v>
      </c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8">
        <v>5</v>
      </c>
      <c r="CQ52" s="18"/>
      <c r="CR52" s="18"/>
      <c r="CS52" s="18">
        <v>1</v>
      </c>
      <c r="CT52" s="18">
        <f t="shared" si="0"/>
        <v>4</v>
      </c>
      <c r="CU52" s="17">
        <v>139611.10999999999</v>
      </c>
      <c r="CV52" s="17">
        <f t="shared" si="1"/>
        <v>558444.43999999994</v>
      </c>
      <c r="CW52" s="17"/>
      <c r="CX52" s="17"/>
      <c r="CY52" s="19"/>
      <c r="CZ52" s="19"/>
      <c r="DA52" s="17"/>
      <c r="DB52" s="17"/>
    </row>
    <row r="53" spans="1:106" hidden="1" x14ac:dyDescent="0.25">
      <c r="A53" s="17">
        <v>51</v>
      </c>
      <c r="B53" s="17" t="s">
        <v>157</v>
      </c>
      <c r="C53" s="17" t="s">
        <v>157</v>
      </c>
      <c r="D53" s="17" t="s">
        <v>107</v>
      </c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>
        <v>25</v>
      </c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>
        <v>2</v>
      </c>
      <c r="BZ53" s="17"/>
      <c r="CA53" s="17"/>
      <c r="CB53" s="17"/>
      <c r="CC53" s="17">
        <v>5</v>
      </c>
      <c r="CD53" s="17"/>
      <c r="CE53" s="17"/>
      <c r="CF53" s="17"/>
      <c r="CG53" s="17"/>
      <c r="CH53" s="17"/>
      <c r="CI53" s="17"/>
      <c r="CJ53" s="17"/>
      <c r="CK53" s="17"/>
      <c r="CL53" s="17"/>
      <c r="CM53" s="17">
        <v>3</v>
      </c>
      <c r="CN53" s="17"/>
      <c r="CO53" s="17"/>
      <c r="CP53" s="18">
        <v>35</v>
      </c>
      <c r="CQ53" s="18"/>
      <c r="CR53" s="18"/>
      <c r="CS53" s="18">
        <v>4</v>
      </c>
      <c r="CT53" s="18">
        <f t="shared" si="0"/>
        <v>31</v>
      </c>
      <c r="CU53" s="17">
        <v>17759.259999999998</v>
      </c>
      <c r="CV53" s="17">
        <f t="shared" si="1"/>
        <v>550537.05999999994</v>
      </c>
      <c r="CW53" s="17"/>
      <c r="CX53" s="17"/>
      <c r="CY53" s="19"/>
      <c r="CZ53" s="19"/>
      <c r="DA53" s="17"/>
      <c r="DB53" s="17"/>
    </row>
    <row r="54" spans="1:106" hidden="1" x14ac:dyDescent="0.25">
      <c r="A54" s="17">
        <v>52</v>
      </c>
      <c r="B54" s="17" t="s">
        <v>158</v>
      </c>
      <c r="C54" s="17" t="s">
        <v>158</v>
      </c>
      <c r="D54" s="17" t="s">
        <v>107</v>
      </c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>
        <v>1</v>
      </c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>
        <v>1</v>
      </c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8">
        <v>2</v>
      </c>
      <c r="CQ54" s="18"/>
      <c r="CR54" s="18"/>
      <c r="CS54" s="18"/>
      <c r="CT54" s="18">
        <f t="shared" si="0"/>
        <v>2</v>
      </c>
      <c r="CU54" s="17">
        <v>15287.04</v>
      </c>
      <c r="CV54" s="17">
        <f t="shared" si="1"/>
        <v>30574.080000000002</v>
      </c>
      <c r="CW54" s="17"/>
      <c r="CX54" s="17"/>
      <c r="CY54" s="19"/>
      <c r="CZ54" s="19"/>
      <c r="DA54" s="17"/>
      <c r="DB54" s="17"/>
    </row>
    <row r="55" spans="1:106" hidden="1" x14ac:dyDescent="0.25">
      <c r="A55" s="17">
        <v>53</v>
      </c>
      <c r="B55" s="17" t="s">
        <v>159</v>
      </c>
      <c r="C55" s="17" t="s">
        <v>159</v>
      </c>
      <c r="D55" s="17" t="s">
        <v>107</v>
      </c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>
        <v>5</v>
      </c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>
        <v>1</v>
      </c>
      <c r="BZ55" s="17"/>
      <c r="CA55" s="17"/>
      <c r="CB55" s="17"/>
      <c r="CC55" s="17">
        <v>12</v>
      </c>
      <c r="CD55" s="17"/>
      <c r="CE55" s="17"/>
      <c r="CF55" s="17"/>
      <c r="CG55" s="17"/>
      <c r="CH55" s="17"/>
      <c r="CI55" s="17"/>
      <c r="CJ55" s="17"/>
      <c r="CK55" s="17"/>
      <c r="CL55" s="17"/>
      <c r="CM55" s="17">
        <v>2</v>
      </c>
      <c r="CN55" s="17"/>
      <c r="CO55" s="17"/>
      <c r="CP55" s="18">
        <v>20</v>
      </c>
      <c r="CQ55" s="18"/>
      <c r="CR55" s="18"/>
      <c r="CS55" s="18">
        <v>20</v>
      </c>
      <c r="CT55" s="18">
        <f t="shared" si="0"/>
        <v>0</v>
      </c>
      <c r="CU55" s="17">
        <v>16444.439999999999</v>
      </c>
      <c r="CV55" s="17">
        <f t="shared" si="1"/>
        <v>0</v>
      </c>
      <c r="CW55" s="17"/>
      <c r="CX55" s="17"/>
      <c r="CY55" s="19"/>
      <c r="CZ55" s="19"/>
      <c r="DA55" s="17"/>
      <c r="DB55" s="17"/>
    </row>
    <row r="56" spans="1:106" hidden="1" x14ac:dyDescent="0.25">
      <c r="A56" s="17">
        <v>54</v>
      </c>
      <c r="B56" s="17" t="s">
        <v>160</v>
      </c>
      <c r="C56" s="17" t="s">
        <v>160</v>
      </c>
      <c r="D56" s="17" t="s">
        <v>107</v>
      </c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>
        <v>50</v>
      </c>
      <c r="BS56" s="17"/>
      <c r="BT56" s="17"/>
      <c r="BU56" s="17"/>
      <c r="BV56" s="17"/>
      <c r="BW56" s="17"/>
      <c r="BX56" s="17"/>
      <c r="BY56" s="17">
        <v>1</v>
      </c>
      <c r="BZ56" s="17">
        <v>4</v>
      </c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8">
        <v>55</v>
      </c>
      <c r="CQ56" s="18"/>
      <c r="CR56" s="18"/>
      <c r="CS56" s="18">
        <v>55</v>
      </c>
      <c r="CT56" s="18">
        <f t="shared" si="0"/>
        <v>0</v>
      </c>
      <c r="CU56" s="17">
        <v>20000</v>
      </c>
      <c r="CV56" s="17">
        <f t="shared" si="1"/>
        <v>0</v>
      </c>
      <c r="CW56" s="17"/>
      <c r="CX56" s="17"/>
      <c r="CY56" s="19"/>
      <c r="CZ56" s="19"/>
      <c r="DA56" s="17"/>
      <c r="DB56" s="17"/>
    </row>
    <row r="57" spans="1:106" hidden="1" x14ac:dyDescent="0.25">
      <c r="A57" s="17">
        <v>55</v>
      </c>
      <c r="B57" s="17" t="s">
        <v>161</v>
      </c>
      <c r="C57" s="17" t="s">
        <v>161</v>
      </c>
      <c r="D57" s="17" t="s">
        <v>107</v>
      </c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>
        <v>1</v>
      </c>
      <c r="BZ57" s="17"/>
      <c r="CA57" s="17"/>
      <c r="CB57" s="17"/>
      <c r="CC57" s="17"/>
      <c r="CD57" s="17"/>
      <c r="CE57" s="17">
        <v>1</v>
      </c>
      <c r="CF57" s="17"/>
      <c r="CG57" s="17"/>
      <c r="CH57" s="17">
        <v>1</v>
      </c>
      <c r="CI57" s="17"/>
      <c r="CJ57" s="17"/>
      <c r="CK57" s="17"/>
      <c r="CL57" s="17"/>
      <c r="CM57" s="17"/>
      <c r="CN57" s="17"/>
      <c r="CO57" s="17"/>
      <c r="CP57" s="18">
        <v>3</v>
      </c>
      <c r="CQ57" s="18"/>
      <c r="CR57" s="18"/>
      <c r="CS57" s="18"/>
      <c r="CT57" s="18">
        <f t="shared" si="0"/>
        <v>3</v>
      </c>
      <c r="CU57" s="17">
        <v>9260</v>
      </c>
      <c r="CV57" s="17">
        <f t="shared" si="1"/>
        <v>27780</v>
      </c>
      <c r="CW57" s="17"/>
      <c r="CX57" s="17"/>
      <c r="CY57" s="19"/>
      <c r="CZ57" s="19"/>
      <c r="DA57" s="17"/>
      <c r="DB57" s="17"/>
    </row>
    <row r="58" spans="1:106" hidden="1" x14ac:dyDescent="0.25">
      <c r="A58" s="17">
        <v>56</v>
      </c>
      <c r="B58" s="17" t="s">
        <v>162</v>
      </c>
      <c r="C58" s="17" t="s">
        <v>162</v>
      </c>
      <c r="D58" s="17" t="s">
        <v>107</v>
      </c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>
        <v>2</v>
      </c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8">
        <v>2</v>
      </c>
      <c r="CQ58" s="18"/>
      <c r="CR58" s="18"/>
      <c r="CS58" s="18"/>
      <c r="CT58" s="18">
        <f t="shared" si="0"/>
        <v>2</v>
      </c>
      <c r="CU58" s="17">
        <v>44444.44</v>
      </c>
      <c r="CV58" s="17">
        <f t="shared" si="1"/>
        <v>88888.88</v>
      </c>
      <c r="CW58" s="17"/>
      <c r="CX58" s="17"/>
      <c r="CY58" s="19"/>
      <c r="CZ58" s="19"/>
      <c r="DA58" s="17"/>
      <c r="DB58" s="17"/>
    </row>
    <row r="59" spans="1:106" hidden="1" x14ac:dyDescent="0.25">
      <c r="A59" s="17">
        <v>57</v>
      </c>
      <c r="B59" s="17" t="s">
        <v>163</v>
      </c>
      <c r="C59" s="17" t="s">
        <v>163</v>
      </c>
      <c r="D59" s="17" t="s">
        <v>107</v>
      </c>
      <c r="E59" s="17"/>
      <c r="F59" s="17"/>
      <c r="G59" s="17"/>
      <c r="H59" s="17"/>
      <c r="I59" s="17"/>
      <c r="J59" s="17"/>
      <c r="K59" s="17"/>
      <c r="L59" s="17"/>
      <c r="M59" s="17"/>
      <c r="N59" s="17">
        <v>15</v>
      </c>
      <c r="O59" s="17">
        <v>3</v>
      </c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>
        <v>10</v>
      </c>
      <c r="AG59" s="17">
        <v>2</v>
      </c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>
        <v>8</v>
      </c>
      <c r="AU59" s="17"/>
      <c r="AV59" s="17"/>
      <c r="AW59" s="17"/>
      <c r="AX59" s="17"/>
      <c r="AY59" s="17"/>
      <c r="AZ59" s="17"/>
      <c r="BA59" s="17"/>
      <c r="BB59" s="17"/>
      <c r="BC59" s="17">
        <v>1</v>
      </c>
      <c r="BD59" s="17"/>
      <c r="BE59" s="17"/>
      <c r="BF59" s="17">
        <v>2</v>
      </c>
      <c r="BG59" s="17"/>
      <c r="BH59" s="17">
        <v>1</v>
      </c>
      <c r="BI59" s="17"/>
      <c r="BJ59" s="17"/>
      <c r="BK59" s="17"/>
      <c r="BL59" s="17"/>
      <c r="BM59" s="17"/>
      <c r="BN59" s="17"/>
      <c r="BO59" s="17"/>
      <c r="BP59" s="17"/>
      <c r="BQ59" s="17"/>
      <c r="BR59" s="17">
        <v>30</v>
      </c>
      <c r="BS59" s="17"/>
      <c r="BT59" s="17"/>
      <c r="BU59" s="17"/>
      <c r="BV59" s="17"/>
      <c r="BW59" s="17"/>
      <c r="BX59" s="17">
        <v>1</v>
      </c>
      <c r="BY59" s="17"/>
      <c r="BZ59" s="17"/>
      <c r="CA59" s="17">
        <v>1</v>
      </c>
      <c r="CB59" s="17"/>
      <c r="CC59" s="17">
        <v>2</v>
      </c>
      <c r="CD59" s="17"/>
      <c r="CE59" s="17"/>
      <c r="CF59" s="17"/>
      <c r="CG59" s="17"/>
      <c r="CH59" s="17"/>
      <c r="CI59" s="17"/>
      <c r="CJ59" s="17">
        <v>1</v>
      </c>
      <c r="CK59" s="17"/>
      <c r="CL59" s="17">
        <v>1</v>
      </c>
      <c r="CM59" s="17"/>
      <c r="CN59" s="17"/>
      <c r="CO59" s="17"/>
      <c r="CP59" s="18">
        <v>78</v>
      </c>
      <c r="CQ59" s="18"/>
      <c r="CR59" s="18"/>
      <c r="CS59" s="18"/>
      <c r="CT59" s="18">
        <f t="shared" si="0"/>
        <v>78</v>
      </c>
      <c r="CU59" s="17">
        <v>4260</v>
      </c>
      <c r="CV59" s="17">
        <f t="shared" si="1"/>
        <v>332280</v>
      </c>
      <c r="CW59" s="17"/>
      <c r="CX59" s="17"/>
      <c r="CY59" s="19"/>
      <c r="CZ59" s="19"/>
      <c r="DA59" s="17"/>
      <c r="DB59" s="17"/>
    </row>
    <row r="60" spans="1:106" hidden="1" x14ac:dyDescent="0.25">
      <c r="A60" s="17">
        <v>58</v>
      </c>
      <c r="B60" s="17" t="s">
        <v>164</v>
      </c>
      <c r="C60" s="17" t="s">
        <v>164</v>
      </c>
      <c r="D60" s="17" t="s">
        <v>107</v>
      </c>
      <c r="E60" s="17"/>
      <c r="F60" s="17"/>
      <c r="G60" s="17"/>
      <c r="H60" s="17"/>
      <c r="I60" s="17"/>
      <c r="J60" s="17"/>
      <c r="K60" s="17"/>
      <c r="L60" s="17">
        <v>5</v>
      </c>
      <c r="M60" s="17"/>
      <c r="N60" s="17"/>
      <c r="O60" s="17">
        <v>1</v>
      </c>
      <c r="P60" s="17"/>
      <c r="Q60" s="17"/>
      <c r="R60" s="17">
        <v>3</v>
      </c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>
        <v>8</v>
      </c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>
        <v>1</v>
      </c>
      <c r="BG60" s="17"/>
      <c r="BH60" s="17"/>
      <c r="BI60" s="17"/>
      <c r="BJ60" s="17"/>
      <c r="BK60" s="17"/>
      <c r="BL60" s="17">
        <v>1</v>
      </c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>
        <v>1</v>
      </c>
      <c r="CN60" s="17"/>
      <c r="CO60" s="17"/>
      <c r="CP60" s="18">
        <v>20</v>
      </c>
      <c r="CQ60" s="18"/>
      <c r="CR60" s="18"/>
      <c r="CS60" s="18"/>
      <c r="CT60" s="18">
        <f t="shared" si="0"/>
        <v>20</v>
      </c>
      <c r="CU60" s="17">
        <v>4166.67</v>
      </c>
      <c r="CV60" s="17">
        <f t="shared" si="1"/>
        <v>83333.399999999994</v>
      </c>
      <c r="CW60" s="17"/>
      <c r="CX60" s="17"/>
      <c r="CY60" s="19"/>
      <c r="CZ60" s="19"/>
      <c r="DA60" s="17"/>
      <c r="DB60" s="17"/>
    </row>
    <row r="61" spans="1:106" hidden="1" x14ac:dyDescent="0.25">
      <c r="A61" s="17">
        <v>59</v>
      </c>
      <c r="B61" s="17" t="s">
        <v>165</v>
      </c>
      <c r="C61" s="17" t="s">
        <v>165</v>
      </c>
      <c r="D61" s="17" t="s">
        <v>107</v>
      </c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>
        <v>1</v>
      </c>
      <c r="BF61" s="17">
        <v>1</v>
      </c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8">
        <v>2</v>
      </c>
      <c r="CQ61" s="18"/>
      <c r="CR61" s="18"/>
      <c r="CS61" s="18"/>
      <c r="CT61" s="18">
        <f t="shared" si="0"/>
        <v>2</v>
      </c>
      <c r="CU61" s="17">
        <v>3935.56</v>
      </c>
      <c r="CV61" s="17">
        <f t="shared" si="1"/>
        <v>7871.12</v>
      </c>
      <c r="CW61" s="17"/>
      <c r="CX61" s="17"/>
      <c r="CY61" s="19"/>
      <c r="CZ61" s="19"/>
      <c r="DA61" s="17"/>
      <c r="DB61" s="17"/>
    </row>
    <row r="62" spans="1:106" hidden="1" x14ac:dyDescent="0.25">
      <c r="A62" s="17">
        <v>60</v>
      </c>
      <c r="B62" s="17" t="s">
        <v>166</v>
      </c>
      <c r="C62" s="17" t="s">
        <v>166</v>
      </c>
      <c r="D62" s="17" t="s">
        <v>107</v>
      </c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>
        <v>3</v>
      </c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>
        <v>1</v>
      </c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>
        <v>2</v>
      </c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>
        <v>1</v>
      </c>
      <c r="CI62" s="17"/>
      <c r="CJ62" s="17"/>
      <c r="CK62" s="17"/>
      <c r="CL62" s="17"/>
      <c r="CM62" s="17"/>
      <c r="CN62" s="17"/>
      <c r="CO62" s="17"/>
      <c r="CP62" s="18">
        <v>7</v>
      </c>
      <c r="CQ62" s="18"/>
      <c r="CR62" s="18"/>
      <c r="CS62" s="18">
        <v>1</v>
      </c>
      <c r="CT62" s="18">
        <f t="shared" si="0"/>
        <v>6</v>
      </c>
      <c r="CU62" s="17">
        <v>3653.33</v>
      </c>
      <c r="CV62" s="17">
        <f t="shared" si="1"/>
        <v>21919.98</v>
      </c>
      <c r="CW62" s="17"/>
      <c r="CX62" s="17"/>
      <c r="CY62" s="19"/>
      <c r="CZ62" s="19"/>
      <c r="DA62" s="17"/>
      <c r="DB62" s="17"/>
    </row>
    <row r="63" spans="1:106" hidden="1" x14ac:dyDescent="0.25">
      <c r="A63" s="17">
        <v>61</v>
      </c>
      <c r="B63" s="17" t="s">
        <v>167</v>
      </c>
      <c r="C63" s="17" t="s">
        <v>167</v>
      </c>
      <c r="D63" s="17" t="s">
        <v>107</v>
      </c>
      <c r="E63" s="17"/>
      <c r="F63" s="17"/>
      <c r="G63" s="17">
        <v>1</v>
      </c>
      <c r="H63" s="17"/>
      <c r="I63" s="17"/>
      <c r="J63" s="17"/>
      <c r="K63" s="17"/>
      <c r="L63" s="17"/>
      <c r="M63" s="17"/>
      <c r="N63" s="17"/>
      <c r="O63" s="17"/>
      <c r="P63" s="17">
        <v>8</v>
      </c>
      <c r="Q63" s="17"/>
      <c r="R63" s="17"/>
      <c r="S63" s="17">
        <v>1</v>
      </c>
      <c r="T63" s="17"/>
      <c r="U63" s="17"/>
      <c r="V63" s="17"/>
      <c r="W63" s="17"/>
      <c r="X63" s="17"/>
      <c r="Y63" s="17"/>
      <c r="Z63" s="17"/>
      <c r="AA63" s="17">
        <v>1</v>
      </c>
      <c r="AB63" s="17"/>
      <c r="AC63" s="17"/>
      <c r="AD63" s="17"/>
      <c r="AE63" s="17"/>
      <c r="AF63" s="17"/>
      <c r="AG63" s="17">
        <v>7</v>
      </c>
      <c r="AH63" s="17"/>
      <c r="AI63" s="17"/>
      <c r="AJ63" s="17"/>
      <c r="AK63" s="17"/>
      <c r="AL63" s="17"/>
      <c r="AM63" s="17"/>
      <c r="AN63" s="17"/>
      <c r="AO63" s="17"/>
      <c r="AP63" s="17">
        <v>1</v>
      </c>
      <c r="AQ63" s="17"/>
      <c r="AR63" s="17"/>
      <c r="AS63" s="17"/>
      <c r="AT63" s="17"/>
      <c r="AU63" s="17"/>
      <c r="AV63" s="17">
        <v>1</v>
      </c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>
        <v>1</v>
      </c>
      <c r="CI63" s="17"/>
      <c r="CJ63" s="17"/>
      <c r="CK63" s="17"/>
      <c r="CL63" s="17">
        <v>1</v>
      </c>
      <c r="CM63" s="17"/>
      <c r="CN63" s="17"/>
      <c r="CO63" s="17"/>
      <c r="CP63" s="18">
        <v>22</v>
      </c>
      <c r="CQ63" s="18"/>
      <c r="CR63" s="18"/>
      <c r="CS63" s="18">
        <v>22</v>
      </c>
      <c r="CT63" s="18">
        <f t="shared" si="0"/>
        <v>0</v>
      </c>
      <c r="CU63" s="17">
        <v>3625</v>
      </c>
      <c r="CV63" s="17">
        <f t="shared" si="1"/>
        <v>0</v>
      </c>
      <c r="CW63" s="17"/>
      <c r="CX63" s="17"/>
      <c r="CY63" s="19"/>
      <c r="CZ63" s="19"/>
      <c r="DA63" s="17"/>
      <c r="DB63" s="17"/>
    </row>
    <row r="64" spans="1:106" hidden="1" x14ac:dyDescent="0.25">
      <c r="A64" s="17">
        <v>62</v>
      </c>
      <c r="B64" s="17" t="s">
        <v>168</v>
      </c>
      <c r="C64" s="17" t="s">
        <v>168</v>
      </c>
      <c r="D64" s="17" t="s">
        <v>107</v>
      </c>
      <c r="E64" s="17"/>
      <c r="F64" s="17"/>
      <c r="G64" s="17"/>
      <c r="H64" s="17"/>
      <c r="I64" s="17"/>
      <c r="J64" s="17">
        <v>1</v>
      </c>
      <c r="K64" s="17"/>
      <c r="L64" s="17"/>
      <c r="M64" s="17"/>
      <c r="N64" s="17">
        <v>65</v>
      </c>
      <c r="O64" s="17"/>
      <c r="P64" s="17">
        <v>5</v>
      </c>
      <c r="Q64" s="17"/>
      <c r="R64" s="17">
        <v>1</v>
      </c>
      <c r="S64" s="17"/>
      <c r="T64" s="17">
        <v>6</v>
      </c>
      <c r="U64" s="17"/>
      <c r="V64" s="17"/>
      <c r="W64" s="17"/>
      <c r="X64" s="17"/>
      <c r="Y64" s="17"/>
      <c r="Z64" s="17">
        <v>3</v>
      </c>
      <c r="AA64" s="17">
        <v>1</v>
      </c>
      <c r="AB64" s="17"/>
      <c r="AC64" s="17">
        <v>10</v>
      </c>
      <c r="AD64" s="17">
        <v>8</v>
      </c>
      <c r="AE64" s="17"/>
      <c r="AF64" s="17">
        <v>9</v>
      </c>
      <c r="AG64" s="17">
        <v>6</v>
      </c>
      <c r="AH64" s="17">
        <v>5</v>
      </c>
      <c r="AI64" s="17"/>
      <c r="AJ64" s="17"/>
      <c r="AK64" s="17"/>
      <c r="AL64" s="17">
        <v>1</v>
      </c>
      <c r="AM64" s="17"/>
      <c r="AN64" s="17"/>
      <c r="AO64" s="17"/>
      <c r="AP64" s="17">
        <v>1</v>
      </c>
      <c r="AQ64" s="17">
        <v>8</v>
      </c>
      <c r="AR64" s="17">
        <v>1</v>
      </c>
      <c r="AS64" s="17"/>
      <c r="AT64" s="17">
        <v>10</v>
      </c>
      <c r="AU64" s="17"/>
      <c r="AV64" s="17"/>
      <c r="AW64" s="17"/>
      <c r="AX64" s="17"/>
      <c r="AY64" s="17"/>
      <c r="AZ64" s="17"/>
      <c r="BA64" s="17"/>
      <c r="BB64" s="17"/>
      <c r="BC64" s="17">
        <v>2</v>
      </c>
      <c r="BD64" s="17"/>
      <c r="BE64" s="17"/>
      <c r="BF64" s="17"/>
      <c r="BG64" s="17"/>
      <c r="BH64" s="17"/>
      <c r="BI64" s="17"/>
      <c r="BJ64" s="17"/>
      <c r="BK64" s="17">
        <v>3</v>
      </c>
      <c r="BL64" s="17">
        <v>3</v>
      </c>
      <c r="BM64" s="17"/>
      <c r="BN64" s="17"/>
      <c r="BO64" s="17"/>
      <c r="BP64" s="17"/>
      <c r="BQ64" s="17"/>
      <c r="BR64" s="17">
        <v>2</v>
      </c>
      <c r="BS64" s="17"/>
      <c r="BT64" s="17"/>
      <c r="BU64" s="17"/>
      <c r="BV64" s="17"/>
      <c r="BW64" s="17">
        <v>2</v>
      </c>
      <c r="BX64" s="17"/>
      <c r="BY64" s="17"/>
      <c r="BZ64" s="17"/>
      <c r="CA64" s="17">
        <v>1</v>
      </c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>
        <v>2</v>
      </c>
      <c r="CM64" s="17"/>
      <c r="CN64" s="17"/>
      <c r="CO64" s="17"/>
      <c r="CP64" s="18">
        <v>156</v>
      </c>
      <c r="CQ64" s="18"/>
      <c r="CR64" s="18"/>
      <c r="CS64" s="18"/>
      <c r="CT64" s="18">
        <f t="shared" si="0"/>
        <v>156</v>
      </c>
      <c r="CU64" s="17">
        <v>831.48</v>
      </c>
      <c r="CV64" s="17">
        <f t="shared" si="1"/>
        <v>129710.88</v>
      </c>
      <c r="CW64" s="17"/>
      <c r="CX64" s="17"/>
      <c r="CY64" s="19"/>
      <c r="CZ64" s="19"/>
      <c r="DA64" s="17"/>
      <c r="DB64" s="17"/>
    </row>
    <row r="65" spans="1:106" hidden="1" x14ac:dyDescent="0.25">
      <c r="A65" s="17">
        <v>63</v>
      </c>
      <c r="B65" s="17" t="s">
        <v>169</v>
      </c>
      <c r="C65" s="17" t="s">
        <v>169</v>
      </c>
      <c r="D65" s="17" t="s">
        <v>107</v>
      </c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>
        <v>1</v>
      </c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>
        <v>9</v>
      </c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>
        <v>1</v>
      </c>
      <c r="AQ65" s="17"/>
      <c r="AR65" s="17"/>
      <c r="AS65" s="17">
        <v>3</v>
      </c>
      <c r="AT65" s="17">
        <v>10</v>
      </c>
      <c r="AU65" s="17"/>
      <c r="AV65" s="17">
        <v>1</v>
      </c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8">
        <v>25</v>
      </c>
      <c r="CQ65" s="18"/>
      <c r="CR65" s="18"/>
      <c r="CS65" s="18"/>
      <c r="CT65" s="18">
        <f t="shared" si="0"/>
        <v>25</v>
      </c>
      <c r="CU65" s="17">
        <v>1388.89</v>
      </c>
      <c r="CV65" s="17">
        <f t="shared" si="1"/>
        <v>34722.25</v>
      </c>
      <c r="CW65" s="17"/>
      <c r="CX65" s="17"/>
      <c r="CY65" s="19"/>
      <c r="CZ65" s="19"/>
      <c r="DA65" s="17"/>
      <c r="DB65" s="17"/>
    </row>
    <row r="66" spans="1:106" hidden="1" x14ac:dyDescent="0.25">
      <c r="A66" s="17">
        <v>64</v>
      </c>
      <c r="B66" s="17" t="s">
        <v>170</v>
      </c>
      <c r="C66" s="17" t="s">
        <v>170</v>
      </c>
      <c r="D66" s="17" t="s">
        <v>107</v>
      </c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>
        <v>1</v>
      </c>
      <c r="BU66" s="17"/>
      <c r="BV66" s="17"/>
      <c r="BW66" s="17"/>
      <c r="BX66" s="17"/>
      <c r="BY66" s="17">
        <v>1</v>
      </c>
      <c r="BZ66" s="17">
        <v>1</v>
      </c>
      <c r="CA66" s="17">
        <v>1</v>
      </c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8">
        <v>4</v>
      </c>
      <c r="CQ66" s="18"/>
      <c r="CR66" s="18"/>
      <c r="CS66" s="18">
        <v>4</v>
      </c>
      <c r="CT66" s="18">
        <f t="shared" si="0"/>
        <v>0</v>
      </c>
      <c r="CU66" s="17">
        <v>34458.33</v>
      </c>
      <c r="CV66" s="17">
        <f t="shared" si="1"/>
        <v>0</v>
      </c>
      <c r="CW66" s="17"/>
      <c r="CX66" s="17"/>
      <c r="CY66" s="19"/>
      <c r="CZ66" s="19"/>
      <c r="DA66" s="17"/>
      <c r="DB66" s="17"/>
    </row>
    <row r="67" spans="1:106" hidden="1" x14ac:dyDescent="0.25">
      <c r="A67" s="17">
        <v>65</v>
      </c>
      <c r="B67" s="17" t="s">
        <v>171</v>
      </c>
      <c r="C67" s="17" t="s">
        <v>171</v>
      </c>
      <c r="D67" s="17" t="s">
        <v>107</v>
      </c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>
        <v>1</v>
      </c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8">
        <v>1</v>
      </c>
      <c r="CQ67" s="18"/>
      <c r="CR67" s="18"/>
      <c r="CS67" s="18">
        <v>1</v>
      </c>
      <c r="CT67" s="18">
        <f t="shared" ref="CT67:CT130" si="2">CP67-CQ67-CR67-CS67</f>
        <v>0</v>
      </c>
      <c r="CU67" s="17">
        <v>143888.89000000001</v>
      </c>
      <c r="CV67" s="17">
        <f t="shared" si="1"/>
        <v>0</v>
      </c>
      <c r="CW67" s="17"/>
      <c r="CX67" s="17"/>
      <c r="CY67" s="19"/>
      <c r="CZ67" s="19"/>
      <c r="DA67" s="17"/>
      <c r="DB67" s="17"/>
    </row>
    <row r="68" spans="1:106" hidden="1" x14ac:dyDescent="0.25">
      <c r="A68" s="17">
        <v>66</v>
      </c>
      <c r="B68" s="17" t="s">
        <v>172</v>
      </c>
      <c r="C68" s="17" t="s">
        <v>172</v>
      </c>
      <c r="D68" s="17" t="s">
        <v>107</v>
      </c>
      <c r="E68" s="17"/>
      <c r="F68" s="17"/>
      <c r="G68" s="17"/>
      <c r="H68" s="17"/>
      <c r="I68" s="17"/>
      <c r="J68" s="17"/>
      <c r="K68" s="17"/>
      <c r="L68" s="17"/>
      <c r="M68" s="17">
        <v>1</v>
      </c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>
        <v>1</v>
      </c>
      <c r="CL68" s="17"/>
      <c r="CM68" s="17"/>
      <c r="CN68" s="17"/>
      <c r="CO68" s="17"/>
      <c r="CP68" s="18">
        <v>2</v>
      </c>
      <c r="CQ68" s="18"/>
      <c r="CR68" s="18"/>
      <c r="CS68" s="18"/>
      <c r="CT68" s="18">
        <f t="shared" si="2"/>
        <v>2</v>
      </c>
      <c r="CU68" s="17">
        <v>203704.44</v>
      </c>
      <c r="CV68" s="17">
        <f t="shared" ref="CV68:CV131" si="3">CU68*CT68</f>
        <v>407408.88</v>
      </c>
      <c r="CW68" s="17"/>
      <c r="CX68" s="17"/>
      <c r="CY68" s="19"/>
      <c r="CZ68" s="19"/>
      <c r="DA68" s="17"/>
      <c r="DB68" s="17"/>
    </row>
    <row r="69" spans="1:106" hidden="1" x14ac:dyDescent="0.25">
      <c r="A69" s="17">
        <v>67</v>
      </c>
      <c r="B69" s="17" t="s">
        <v>173</v>
      </c>
      <c r="C69" s="17" t="s">
        <v>173</v>
      </c>
      <c r="D69" s="17" t="s">
        <v>107</v>
      </c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8"/>
      <c r="CQ69" s="18"/>
      <c r="CR69" s="18"/>
      <c r="CS69" s="18"/>
      <c r="CT69" s="18">
        <f t="shared" si="2"/>
        <v>0</v>
      </c>
      <c r="CU69" s="17">
        <v>222222.22</v>
      </c>
      <c r="CV69" s="17">
        <f t="shared" si="3"/>
        <v>0</v>
      </c>
      <c r="CW69" s="17"/>
      <c r="CX69" s="17"/>
      <c r="CY69" s="19"/>
      <c r="CZ69" s="19"/>
      <c r="DA69" s="17"/>
      <c r="DB69" s="17"/>
    </row>
    <row r="70" spans="1:106" hidden="1" x14ac:dyDescent="0.25">
      <c r="A70" s="17">
        <v>68</v>
      </c>
      <c r="B70" s="17" t="s">
        <v>174</v>
      </c>
      <c r="C70" s="17" t="s">
        <v>174</v>
      </c>
      <c r="D70" s="17" t="s">
        <v>107</v>
      </c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8"/>
      <c r="CQ70" s="18"/>
      <c r="CR70" s="18"/>
      <c r="CS70" s="18"/>
      <c r="CT70" s="18">
        <f t="shared" si="2"/>
        <v>0</v>
      </c>
      <c r="CU70" s="17">
        <v>240741.11</v>
      </c>
      <c r="CV70" s="17">
        <f t="shared" si="3"/>
        <v>0</v>
      </c>
      <c r="CW70" s="17"/>
      <c r="CX70" s="17"/>
      <c r="CY70" s="19"/>
      <c r="CZ70" s="19"/>
      <c r="DA70" s="17"/>
      <c r="DB70" s="17"/>
    </row>
    <row r="71" spans="1:106" hidden="1" x14ac:dyDescent="0.25">
      <c r="A71" s="17">
        <v>69</v>
      </c>
      <c r="B71" s="17" t="s">
        <v>175</v>
      </c>
      <c r="C71" s="17" t="s">
        <v>175</v>
      </c>
      <c r="D71" s="17" t="s">
        <v>107</v>
      </c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8"/>
      <c r="CQ71" s="18"/>
      <c r="CR71" s="18"/>
      <c r="CS71" s="18"/>
      <c r="CT71" s="18">
        <f t="shared" si="2"/>
        <v>0</v>
      </c>
      <c r="CU71" s="17">
        <v>218930.56</v>
      </c>
      <c r="CV71" s="17">
        <f t="shared" si="3"/>
        <v>0</v>
      </c>
      <c r="CW71" s="17"/>
      <c r="CX71" s="17"/>
      <c r="CY71" s="19"/>
      <c r="CZ71" s="19"/>
      <c r="DA71" s="17"/>
      <c r="DB71" s="17"/>
    </row>
    <row r="72" spans="1:106" hidden="1" x14ac:dyDescent="0.25">
      <c r="A72" s="17">
        <v>70</v>
      </c>
      <c r="B72" s="17" t="s">
        <v>176</v>
      </c>
      <c r="C72" s="17" t="s">
        <v>176</v>
      </c>
      <c r="D72" s="17" t="s">
        <v>107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8"/>
      <c r="CQ72" s="18"/>
      <c r="CR72" s="18"/>
      <c r="CS72" s="18"/>
      <c r="CT72" s="18">
        <f t="shared" si="2"/>
        <v>0</v>
      </c>
      <c r="CU72" s="17">
        <v>346004.63</v>
      </c>
      <c r="CV72" s="17">
        <f t="shared" si="3"/>
        <v>0</v>
      </c>
      <c r="CW72" s="17"/>
      <c r="CX72" s="17"/>
      <c r="CY72" s="19"/>
      <c r="CZ72" s="19"/>
      <c r="DA72" s="17"/>
      <c r="DB72" s="17"/>
    </row>
    <row r="73" spans="1:106" hidden="1" x14ac:dyDescent="0.25">
      <c r="A73" s="17">
        <v>71</v>
      </c>
      <c r="B73" s="17" t="s">
        <v>177</v>
      </c>
      <c r="C73" s="17" t="s">
        <v>177</v>
      </c>
      <c r="D73" s="17" t="s">
        <v>107</v>
      </c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8"/>
      <c r="CQ73" s="18"/>
      <c r="CR73" s="18"/>
      <c r="CS73" s="18"/>
      <c r="CT73" s="18">
        <f t="shared" si="2"/>
        <v>0</v>
      </c>
      <c r="CU73" s="17">
        <v>384260</v>
      </c>
      <c r="CV73" s="17">
        <f t="shared" si="3"/>
        <v>0</v>
      </c>
      <c r="CW73" s="17"/>
      <c r="CX73" s="17"/>
      <c r="CY73" s="19"/>
      <c r="CZ73" s="19"/>
      <c r="DA73" s="17"/>
      <c r="DB73" s="17"/>
    </row>
    <row r="74" spans="1:106" hidden="1" x14ac:dyDescent="0.25">
      <c r="A74" s="17">
        <v>72</v>
      </c>
      <c r="B74" s="17" t="s">
        <v>178</v>
      </c>
      <c r="C74" s="17" t="s">
        <v>178</v>
      </c>
      <c r="D74" s="17" t="s">
        <v>107</v>
      </c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8"/>
      <c r="CQ74" s="18"/>
      <c r="CR74" s="18"/>
      <c r="CS74" s="18"/>
      <c r="CT74" s="18">
        <f t="shared" si="2"/>
        <v>0</v>
      </c>
      <c r="CU74" s="17">
        <v>32407.41</v>
      </c>
      <c r="CV74" s="17">
        <f t="shared" si="3"/>
        <v>0</v>
      </c>
      <c r="CW74" s="17"/>
      <c r="CX74" s="17"/>
      <c r="CY74" s="19"/>
      <c r="CZ74" s="19"/>
      <c r="DA74" s="17"/>
      <c r="DB74" s="17"/>
    </row>
    <row r="75" spans="1:106" hidden="1" x14ac:dyDescent="0.25">
      <c r="A75" s="17">
        <v>73</v>
      </c>
      <c r="B75" s="17" t="s">
        <v>179</v>
      </c>
      <c r="C75" s="17" t="s">
        <v>179</v>
      </c>
      <c r="D75" s="17" t="s">
        <v>107</v>
      </c>
      <c r="E75" s="17">
        <v>2</v>
      </c>
      <c r="F75" s="17"/>
      <c r="G75" s="17"/>
      <c r="H75" s="17"/>
      <c r="I75" s="17"/>
      <c r="J75" s="17"/>
      <c r="K75" s="17"/>
      <c r="L75" s="17"/>
      <c r="M75" s="17">
        <v>23</v>
      </c>
      <c r="N75" s="17"/>
      <c r="O75" s="17">
        <v>6</v>
      </c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>
        <v>5</v>
      </c>
      <c r="AC75" s="17">
        <v>23</v>
      </c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>
        <v>14</v>
      </c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>
        <v>1</v>
      </c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>
        <v>3</v>
      </c>
      <c r="CL75" s="17"/>
      <c r="CM75" s="17"/>
      <c r="CN75" s="17"/>
      <c r="CO75" s="17"/>
      <c r="CP75" s="18">
        <v>77</v>
      </c>
      <c r="CQ75" s="18"/>
      <c r="CR75" s="18"/>
      <c r="CS75" s="18">
        <v>52</v>
      </c>
      <c r="CT75" s="18">
        <f t="shared" si="2"/>
        <v>25</v>
      </c>
      <c r="CU75" s="17">
        <v>4166.67</v>
      </c>
      <c r="CV75" s="17">
        <f t="shared" si="3"/>
        <v>104166.75</v>
      </c>
      <c r="CW75" s="17"/>
      <c r="CX75" s="17"/>
      <c r="CY75" s="19"/>
      <c r="CZ75" s="19"/>
      <c r="DA75" s="17"/>
      <c r="DB75" s="17"/>
    </row>
    <row r="76" spans="1:106" hidden="1" x14ac:dyDescent="0.25">
      <c r="A76" s="17">
        <v>74</v>
      </c>
      <c r="B76" s="17" t="s">
        <v>180</v>
      </c>
      <c r="C76" s="17" t="s">
        <v>180</v>
      </c>
      <c r="D76" s="17" t="s">
        <v>107</v>
      </c>
      <c r="E76" s="17"/>
      <c r="F76" s="17"/>
      <c r="G76" s="17"/>
      <c r="H76" s="17"/>
      <c r="I76" s="17">
        <v>2</v>
      </c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>
        <v>1</v>
      </c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>
        <v>2</v>
      </c>
      <c r="CM76" s="17"/>
      <c r="CN76" s="17"/>
      <c r="CO76" s="17"/>
      <c r="CP76" s="18">
        <v>5</v>
      </c>
      <c r="CQ76" s="18"/>
      <c r="CR76" s="18"/>
      <c r="CS76" s="18"/>
      <c r="CT76" s="18">
        <f t="shared" si="2"/>
        <v>5</v>
      </c>
      <c r="CU76" s="17">
        <v>2315.56</v>
      </c>
      <c r="CV76" s="17">
        <f t="shared" si="3"/>
        <v>11577.8</v>
      </c>
      <c r="CW76" s="17"/>
      <c r="CX76" s="17"/>
      <c r="CY76" s="19"/>
      <c r="CZ76" s="19"/>
      <c r="DA76" s="17"/>
      <c r="DB76" s="17"/>
    </row>
    <row r="77" spans="1:106" hidden="1" x14ac:dyDescent="0.25">
      <c r="A77" s="17">
        <v>75</v>
      </c>
      <c r="B77" s="17" t="s">
        <v>181</v>
      </c>
      <c r="C77" s="17" t="s">
        <v>181</v>
      </c>
      <c r="D77" s="17" t="s">
        <v>107</v>
      </c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>
        <v>5</v>
      </c>
      <c r="BJ77" s="17"/>
      <c r="BK77" s="17"/>
      <c r="BL77" s="17"/>
      <c r="BM77" s="17"/>
      <c r="BN77" s="17"/>
      <c r="BO77" s="17"/>
      <c r="BP77" s="17">
        <v>1</v>
      </c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>
        <v>1</v>
      </c>
      <c r="CM77" s="17"/>
      <c r="CN77" s="17"/>
      <c r="CO77" s="17"/>
      <c r="CP77" s="18">
        <v>7</v>
      </c>
      <c r="CQ77" s="18"/>
      <c r="CR77" s="18"/>
      <c r="CS77" s="18"/>
      <c r="CT77" s="18">
        <f t="shared" si="2"/>
        <v>7</v>
      </c>
      <c r="CU77" s="17">
        <v>4444.4399999999996</v>
      </c>
      <c r="CV77" s="17">
        <f t="shared" si="3"/>
        <v>31111.079999999998</v>
      </c>
      <c r="CW77" s="17"/>
      <c r="CX77" s="17"/>
      <c r="CY77" s="19"/>
      <c r="CZ77" s="19"/>
      <c r="DA77" s="17"/>
      <c r="DB77" s="17"/>
    </row>
    <row r="78" spans="1:106" hidden="1" x14ac:dyDescent="0.25">
      <c r="A78" s="17">
        <v>76</v>
      </c>
      <c r="B78" s="17" t="s">
        <v>182</v>
      </c>
      <c r="C78" s="17" t="s">
        <v>182</v>
      </c>
      <c r="D78" s="17" t="s">
        <v>107</v>
      </c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>
        <v>5</v>
      </c>
      <c r="BF78" s="17"/>
      <c r="BG78" s="17"/>
      <c r="BH78" s="17">
        <v>5</v>
      </c>
      <c r="BI78" s="17"/>
      <c r="BJ78" s="17">
        <v>2</v>
      </c>
      <c r="BK78" s="17"/>
      <c r="BL78" s="17"/>
      <c r="BM78" s="17"/>
      <c r="BN78" s="17"/>
      <c r="BO78" s="17"/>
      <c r="BP78" s="17"/>
      <c r="BQ78" s="17"/>
      <c r="BR78" s="17">
        <v>30</v>
      </c>
      <c r="BS78" s="17"/>
      <c r="BT78" s="17"/>
      <c r="BU78" s="17"/>
      <c r="BV78" s="17"/>
      <c r="BW78" s="17"/>
      <c r="BX78" s="17"/>
      <c r="BY78" s="17"/>
      <c r="BZ78" s="17"/>
      <c r="CA78" s="17">
        <v>2</v>
      </c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>
        <v>1</v>
      </c>
      <c r="CN78" s="17"/>
      <c r="CO78" s="17"/>
      <c r="CP78" s="18">
        <v>45</v>
      </c>
      <c r="CQ78" s="18"/>
      <c r="CR78" s="18"/>
      <c r="CS78" s="18"/>
      <c r="CT78" s="18">
        <f t="shared" si="2"/>
        <v>45</v>
      </c>
      <c r="CU78" s="17">
        <v>19444.439999999999</v>
      </c>
      <c r="CV78" s="17">
        <f t="shared" si="3"/>
        <v>874999.79999999993</v>
      </c>
      <c r="CW78" s="17"/>
      <c r="CX78" s="17"/>
      <c r="CY78" s="19"/>
      <c r="CZ78" s="19"/>
      <c r="DA78" s="17"/>
      <c r="DB78" s="17"/>
    </row>
    <row r="79" spans="1:106" hidden="1" x14ac:dyDescent="0.25">
      <c r="A79" s="17">
        <v>77</v>
      </c>
      <c r="B79" s="17" t="s">
        <v>183</v>
      </c>
      <c r="C79" s="17" t="s">
        <v>183</v>
      </c>
      <c r="D79" s="17" t="s">
        <v>107</v>
      </c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8"/>
      <c r="CQ79" s="18"/>
      <c r="CR79" s="18"/>
      <c r="CS79" s="18"/>
      <c r="CT79" s="18">
        <f t="shared" si="2"/>
        <v>0</v>
      </c>
      <c r="CU79" s="17">
        <v>36111.11</v>
      </c>
      <c r="CV79" s="17">
        <f t="shared" si="3"/>
        <v>0</v>
      </c>
      <c r="CW79" s="17"/>
      <c r="CX79" s="17"/>
      <c r="CY79" s="19"/>
      <c r="CZ79" s="19"/>
      <c r="DA79" s="17"/>
      <c r="DB79" s="17"/>
    </row>
    <row r="80" spans="1:106" hidden="1" x14ac:dyDescent="0.25">
      <c r="A80" s="17">
        <v>78</v>
      </c>
      <c r="B80" s="17" t="s">
        <v>184</v>
      </c>
      <c r="C80" s="17" t="s">
        <v>184</v>
      </c>
      <c r="D80" s="17" t="s">
        <v>107</v>
      </c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>
        <v>2</v>
      </c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8">
        <v>2</v>
      </c>
      <c r="CQ80" s="18"/>
      <c r="CR80" s="18"/>
      <c r="CS80" s="18">
        <v>2</v>
      </c>
      <c r="CT80" s="18">
        <f t="shared" si="2"/>
        <v>0</v>
      </c>
      <c r="CU80" s="17">
        <v>32407.78</v>
      </c>
      <c r="CV80" s="17">
        <f t="shared" si="3"/>
        <v>0</v>
      </c>
      <c r="CW80" s="17"/>
      <c r="CX80" s="17"/>
      <c r="CY80" s="19"/>
      <c r="CZ80" s="19"/>
      <c r="DA80" s="17"/>
      <c r="DB80" s="17"/>
    </row>
    <row r="81" spans="1:106" hidden="1" x14ac:dyDescent="0.25">
      <c r="A81" s="17">
        <v>79</v>
      </c>
      <c r="B81" s="17" t="s">
        <v>185</v>
      </c>
      <c r="C81" s="17" t="s">
        <v>185</v>
      </c>
      <c r="D81" s="17" t="s">
        <v>107</v>
      </c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>
        <v>50</v>
      </c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8">
        <v>50</v>
      </c>
      <c r="CQ81" s="18"/>
      <c r="CR81" s="18"/>
      <c r="CS81" s="18">
        <v>20</v>
      </c>
      <c r="CT81" s="18">
        <f t="shared" si="2"/>
        <v>30</v>
      </c>
      <c r="CU81" s="17">
        <v>37037.78</v>
      </c>
      <c r="CV81" s="17">
        <f t="shared" si="3"/>
        <v>1111133.3999999999</v>
      </c>
      <c r="CW81" s="17"/>
      <c r="CX81" s="17"/>
      <c r="CY81" s="19"/>
      <c r="CZ81" s="19"/>
      <c r="DA81" s="17"/>
      <c r="DB81" s="17"/>
    </row>
    <row r="82" spans="1:106" hidden="1" x14ac:dyDescent="0.25">
      <c r="A82" s="17">
        <v>80</v>
      </c>
      <c r="B82" s="17" t="s">
        <v>186</v>
      </c>
      <c r="C82" s="17" t="s">
        <v>186</v>
      </c>
      <c r="D82" s="17" t="s">
        <v>107</v>
      </c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>
        <v>2</v>
      </c>
      <c r="CN82" s="17"/>
      <c r="CO82" s="17"/>
      <c r="CP82" s="18">
        <v>2</v>
      </c>
      <c r="CQ82" s="18"/>
      <c r="CR82" s="18"/>
      <c r="CS82" s="18">
        <v>2</v>
      </c>
      <c r="CT82" s="18">
        <f t="shared" si="2"/>
        <v>0</v>
      </c>
      <c r="CU82" s="17">
        <v>34260</v>
      </c>
      <c r="CV82" s="17">
        <f t="shared" si="3"/>
        <v>0</v>
      </c>
      <c r="CW82" s="17"/>
      <c r="CX82" s="17"/>
      <c r="CY82" s="19"/>
      <c r="CZ82" s="19"/>
      <c r="DA82" s="17"/>
      <c r="DB82" s="17"/>
    </row>
    <row r="83" spans="1:106" hidden="1" x14ac:dyDescent="0.25">
      <c r="A83" s="17">
        <v>81</v>
      </c>
      <c r="B83" s="17" t="s">
        <v>187</v>
      </c>
      <c r="C83" s="17" t="s">
        <v>187</v>
      </c>
      <c r="D83" s="17" t="s">
        <v>107</v>
      </c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>
        <v>1</v>
      </c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8">
        <v>1</v>
      </c>
      <c r="CQ83" s="18"/>
      <c r="CR83" s="18"/>
      <c r="CS83" s="18"/>
      <c r="CT83" s="18">
        <f t="shared" si="2"/>
        <v>1</v>
      </c>
      <c r="CU83" s="17">
        <v>64815.56</v>
      </c>
      <c r="CV83" s="17">
        <f t="shared" si="3"/>
        <v>64815.56</v>
      </c>
      <c r="CW83" s="17"/>
      <c r="CX83" s="17"/>
      <c r="CY83" s="19"/>
      <c r="CZ83" s="19"/>
      <c r="DA83" s="17"/>
      <c r="DB83" s="17"/>
    </row>
    <row r="84" spans="1:106" hidden="1" x14ac:dyDescent="0.25">
      <c r="A84" s="17">
        <v>82</v>
      </c>
      <c r="B84" s="17" t="s">
        <v>188</v>
      </c>
      <c r="C84" s="17" t="s">
        <v>188</v>
      </c>
      <c r="D84" s="17" t="s">
        <v>107</v>
      </c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8"/>
      <c r="CQ84" s="18"/>
      <c r="CR84" s="18"/>
      <c r="CS84" s="18"/>
      <c r="CT84" s="18">
        <f t="shared" si="2"/>
        <v>0</v>
      </c>
      <c r="CU84" s="17">
        <v>74074.44</v>
      </c>
      <c r="CV84" s="17">
        <f t="shared" si="3"/>
        <v>0</v>
      </c>
      <c r="CW84" s="17"/>
      <c r="CX84" s="17"/>
      <c r="CY84" s="19"/>
      <c r="CZ84" s="19"/>
      <c r="DA84" s="17"/>
      <c r="DB84" s="17"/>
    </row>
    <row r="85" spans="1:106" hidden="1" x14ac:dyDescent="0.25">
      <c r="A85" s="17">
        <v>83</v>
      </c>
      <c r="B85" s="17" t="s">
        <v>189</v>
      </c>
      <c r="C85" s="17" t="s">
        <v>189</v>
      </c>
      <c r="D85" s="17" t="s">
        <v>107</v>
      </c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  <c r="BW85" s="17"/>
      <c r="BX85" s="17"/>
      <c r="BY85" s="17"/>
      <c r="BZ85" s="17"/>
      <c r="CA85" s="17"/>
      <c r="CB85" s="17"/>
      <c r="CC85" s="17"/>
      <c r="CD85" s="17"/>
      <c r="CE85" s="17"/>
      <c r="CF85" s="17"/>
      <c r="CG85" s="17"/>
      <c r="CH85" s="17"/>
      <c r="CI85" s="17"/>
      <c r="CJ85" s="17"/>
      <c r="CK85" s="17"/>
      <c r="CL85" s="17"/>
      <c r="CM85" s="17"/>
      <c r="CN85" s="17"/>
      <c r="CO85" s="17"/>
      <c r="CP85" s="18"/>
      <c r="CQ85" s="18"/>
      <c r="CR85" s="18"/>
      <c r="CS85" s="18"/>
      <c r="CT85" s="18">
        <f t="shared" si="2"/>
        <v>0</v>
      </c>
      <c r="CU85" s="17">
        <v>83333.33</v>
      </c>
      <c r="CV85" s="17">
        <f t="shared" si="3"/>
        <v>0</v>
      </c>
      <c r="CW85" s="17"/>
      <c r="CX85" s="17"/>
      <c r="CY85" s="19"/>
      <c r="CZ85" s="19"/>
      <c r="DA85" s="17"/>
      <c r="DB85" s="17"/>
    </row>
    <row r="86" spans="1:106" hidden="1" x14ac:dyDescent="0.25">
      <c r="A86" s="17">
        <v>84</v>
      </c>
      <c r="B86" s="17" t="s">
        <v>190</v>
      </c>
      <c r="C86" s="17" t="s">
        <v>190</v>
      </c>
      <c r="D86" s="17" t="s">
        <v>107</v>
      </c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  <c r="CF86" s="17"/>
      <c r="CG86" s="17"/>
      <c r="CH86" s="17"/>
      <c r="CI86" s="17"/>
      <c r="CJ86" s="17"/>
      <c r="CK86" s="17"/>
      <c r="CL86" s="17"/>
      <c r="CM86" s="17"/>
      <c r="CN86" s="17"/>
      <c r="CO86" s="17"/>
      <c r="CP86" s="18"/>
      <c r="CQ86" s="18"/>
      <c r="CR86" s="18"/>
      <c r="CS86" s="18"/>
      <c r="CT86" s="18">
        <f t="shared" si="2"/>
        <v>0</v>
      </c>
      <c r="CU86" s="17">
        <v>13888.89</v>
      </c>
      <c r="CV86" s="17">
        <f t="shared" si="3"/>
        <v>0</v>
      </c>
      <c r="CW86" s="17"/>
      <c r="CX86" s="17"/>
      <c r="CY86" s="19"/>
      <c r="CZ86" s="19"/>
      <c r="DA86" s="17"/>
      <c r="DB86" s="17"/>
    </row>
    <row r="87" spans="1:106" hidden="1" x14ac:dyDescent="0.25">
      <c r="A87" s="17">
        <v>85</v>
      </c>
      <c r="B87" s="17" t="s">
        <v>191</v>
      </c>
      <c r="C87" s="17" t="s">
        <v>191</v>
      </c>
      <c r="D87" s="17" t="s">
        <v>107</v>
      </c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  <c r="CL87" s="17"/>
      <c r="CM87" s="17"/>
      <c r="CN87" s="17"/>
      <c r="CO87" s="17"/>
      <c r="CP87" s="18"/>
      <c r="CQ87" s="18"/>
      <c r="CR87" s="18"/>
      <c r="CS87" s="18"/>
      <c r="CT87" s="18">
        <f t="shared" si="2"/>
        <v>0</v>
      </c>
      <c r="CU87" s="17">
        <v>12962.96</v>
      </c>
      <c r="CV87" s="17">
        <f t="shared" si="3"/>
        <v>0</v>
      </c>
      <c r="CW87" s="17"/>
      <c r="CX87" s="17"/>
      <c r="CY87" s="19"/>
      <c r="CZ87" s="19"/>
      <c r="DA87" s="17"/>
      <c r="DB87" s="17"/>
    </row>
    <row r="88" spans="1:106" hidden="1" x14ac:dyDescent="0.25">
      <c r="A88" s="17">
        <v>86</v>
      </c>
      <c r="B88" s="17" t="s">
        <v>192</v>
      </c>
      <c r="C88" s="17" t="s">
        <v>192</v>
      </c>
      <c r="D88" s="17" t="s">
        <v>107</v>
      </c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8"/>
      <c r="CQ88" s="18"/>
      <c r="CR88" s="18"/>
      <c r="CS88" s="18"/>
      <c r="CT88" s="18">
        <f t="shared" si="2"/>
        <v>0</v>
      </c>
      <c r="CU88" s="17">
        <v>12962.96</v>
      </c>
      <c r="CV88" s="17">
        <f t="shared" si="3"/>
        <v>0</v>
      </c>
      <c r="CW88" s="17"/>
      <c r="CX88" s="17"/>
      <c r="CY88" s="19"/>
      <c r="CZ88" s="19"/>
      <c r="DA88" s="17"/>
      <c r="DB88" s="17"/>
    </row>
    <row r="89" spans="1:106" hidden="1" x14ac:dyDescent="0.25">
      <c r="A89" s="17">
        <v>87</v>
      </c>
      <c r="B89" s="17" t="s">
        <v>193</v>
      </c>
      <c r="C89" s="17" t="s">
        <v>193</v>
      </c>
      <c r="D89" s="17" t="s">
        <v>107</v>
      </c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8"/>
      <c r="CQ89" s="18"/>
      <c r="CR89" s="18"/>
      <c r="CS89" s="18"/>
      <c r="CT89" s="18">
        <f t="shared" si="2"/>
        <v>0</v>
      </c>
      <c r="CU89" s="17">
        <v>15740.74</v>
      </c>
      <c r="CV89" s="17">
        <f t="shared" si="3"/>
        <v>0</v>
      </c>
      <c r="CW89" s="17"/>
      <c r="CX89" s="17"/>
      <c r="CY89" s="19"/>
      <c r="CZ89" s="19"/>
      <c r="DA89" s="17"/>
      <c r="DB89" s="17"/>
    </row>
    <row r="90" spans="1:106" hidden="1" x14ac:dyDescent="0.25">
      <c r="A90" s="17">
        <v>88</v>
      </c>
      <c r="B90" s="17" t="s">
        <v>194</v>
      </c>
      <c r="C90" s="17" t="s">
        <v>194</v>
      </c>
      <c r="D90" s="17" t="s">
        <v>107</v>
      </c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  <c r="CL90" s="17"/>
      <c r="CM90" s="17"/>
      <c r="CN90" s="17"/>
      <c r="CO90" s="17"/>
      <c r="CP90" s="18"/>
      <c r="CQ90" s="18"/>
      <c r="CR90" s="18"/>
      <c r="CS90" s="18"/>
      <c r="CT90" s="18">
        <f t="shared" si="2"/>
        <v>0</v>
      </c>
      <c r="CU90" s="17">
        <v>12962.96</v>
      </c>
      <c r="CV90" s="17">
        <f t="shared" si="3"/>
        <v>0</v>
      </c>
      <c r="CW90" s="17"/>
      <c r="CX90" s="17"/>
      <c r="CY90" s="19"/>
      <c r="CZ90" s="19"/>
      <c r="DA90" s="17"/>
      <c r="DB90" s="17"/>
    </row>
    <row r="91" spans="1:106" hidden="1" x14ac:dyDescent="0.25">
      <c r="A91" s="17">
        <v>89</v>
      </c>
      <c r="B91" s="17" t="s">
        <v>195</v>
      </c>
      <c r="C91" s="17" t="s">
        <v>195</v>
      </c>
      <c r="D91" s="17" t="s">
        <v>107</v>
      </c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  <c r="BW91" s="17"/>
      <c r="BX91" s="17"/>
      <c r="BY91" s="17"/>
      <c r="BZ91" s="17"/>
      <c r="CA91" s="17"/>
      <c r="CB91" s="17"/>
      <c r="CC91" s="17"/>
      <c r="CD91" s="17"/>
      <c r="CE91" s="17"/>
      <c r="CF91" s="17"/>
      <c r="CG91" s="17"/>
      <c r="CH91" s="17"/>
      <c r="CI91" s="17"/>
      <c r="CJ91" s="17"/>
      <c r="CK91" s="17"/>
      <c r="CL91" s="17"/>
      <c r="CM91" s="17"/>
      <c r="CN91" s="17"/>
      <c r="CO91" s="17"/>
      <c r="CP91" s="18"/>
      <c r="CQ91" s="18"/>
      <c r="CR91" s="18"/>
      <c r="CS91" s="18"/>
      <c r="CT91" s="18">
        <f t="shared" si="2"/>
        <v>0</v>
      </c>
      <c r="CU91" s="17">
        <v>15740.74</v>
      </c>
      <c r="CV91" s="17">
        <f t="shared" si="3"/>
        <v>0</v>
      </c>
      <c r="CW91" s="17"/>
      <c r="CX91" s="17"/>
      <c r="CY91" s="19"/>
      <c r="CZ91" s="19"/>
      <c r="DA91" s="17"/>
      <c r="DB91" s="17"/>
    </row>
    <row r="92" spans="1:106" hidden="1" x14ac:dyDescent="0.25">
      <c r="A92" s="17">
        <v>90</v>
      </c>
      <c r="B92" s="17" t="s">
        <v>196</v>
      </c>
      <c r="C92" s="17" t="s">
        <v>196</v>
      </c>
      <c r="D92" s="17" t="s">
        <v>107</v>
      </c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  <c r="CL92" s="17"/>
      <c r="CM92" s="17"/>
      <c r="CN92" s="17"/>
      <c r="CO92" s="17"/>
      <c r="CP92" s="18"/>
      <c r="CQ92" s="18"/>
      <c r="CR92" s="18"/>
      <c r="CS92" s="18"/>
      <c r="CT92" s="18">
        <f t="shared" si="2"/>
        <v>0</v>
      </c>
      <c r="CU92" s="17">
        <v>8222.2199999999993</v>
      </c>
      <c r="CV92" s="17">
        <f t="shared" si="3"/>
        <v>0</v>
      </c>
      <c r="CW92" s="17"/>
      <c r="CX92" s="17"/>
      <c r="CY92" s="19"/>
      <c r="CZ92" s="19"/>
      <c r="DA92" s="17"/>
      <c r="DB92" s="17"/>
    </row>
    <row r="93" spans="1:106" hidden="1" x14ac:dyDescent="0.25">
      <c r="A93" s="17">
        <v>91</v>
      </c>
      <c r="B93" s="17" t="s">
        <v>197</v>
      </c>
      <c r="C93" s="17" t="s">
        <v>197</v>
      </c>
      <c r="D93" s="17" t="s">
        <v>107</v>
      </c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>
        <v>3</v>
      </c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  <c r="CL93" s="17"/>
      <c r="CM93" s="17"/>
      <c r="CN93" s="17"/>
      <c r="CO93" s="17"/>
      <c r="CP93" s="18">
        <v>3</v>
      </c>
      <c r="CQ93" s="18"/>
      <c r="CR93" s="18"/>
      <c r="CS93" s="18"/>
      <c r="CT93" s="18">
        <f t="shared" si="2"/>
        <v>3</v>
      </c>
      <c r="CU93" s="17">
        <v>20371.11</v>
      </c>
      <c r="CV93" s="17">
        <f t="shared" si="3"/>
        <v>61113.33</v>
      </c>
      <c r="CW93" s="17"/>
      <c r="CX93" s="17"/>
      <c r="CY93" s="19"/>
      <c r="CZ93" s="19"/>
      <c r="DA93" s="17"/>
      <c r="DB93" s="17"/>
    </row>
    <row r="94" spans="1:106" hidden="1" x14ac:dyDescent="0.25">
      <c r="A94" s="17">
        <v>92</v>
      </c>
      <c r="B94" s="17" t="s">
        <v>198</v>
      </c>
      <c r="C94" s="17" t="s">
        <v>198</v>
      </c>
      <c r="D94" s="17" t="s">
        <v>107</v>
      </c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>
        <v>1</v>
      </c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>
        <v>6</v>
      </c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  <c r="CL94" s="17"/>
      <c r="CM94" s="17"/>
      <c r="CN94" s="17"/>
      <c r="CO94" s="17"/>
      <c r="CP94" s="18">
        <v>7</v>
      </c>
      <c r="CQ94" s="18"/>
      <c r="CR94" s="18"/>
      <c r="CS94" s="18"/>
      <c r="CT94" s="18">
        <f t="shared" si="2"/>
        <v>7</v>
      </c>
      <c r="CU94" s="17">
        <v>32407.78</v>
      </c>
      <c r="CV94" s="17">
        <f t="shared" si="3"/>
        <v>226854.46</v>
      </c>
      <c r="CW94" s="17"/>
      <c r="CX94" s="17"/>
      <c r="CY94" s="19"/>
      <c r="CZ94" s="19"/>
      <c r="DA94" s="17"/>
      <c r="DB94" s="17"/>
    </row>
    <row r="95" spans="1:106" hidden="1" x14ac:dyDescent="0.25">
      <c r="A95" s="17">
        <v>93</v>
      </c>
      <c r="B95" s="17" t="s">
        <v>199</v>
      </c>
      <c r="C95" s="17" t="s">
        <v>199</v>
      </c>
      <c r="D95" s="17" t="s">
        <v>107</v>
      </c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  <c r="CL95" s="17"/>
      <c r="CM95" s="17"/>
      <c r="CN95" s="17"/>
      <c r="CO95" s="17"/>
      <c r="CP95" s="18"/>
      <c r="CQ95" s="18"/>
      <c r="CR95" s="18"/>
      <c r="CS95" s="18"/>
      <c r="CT95" s="18">
        <f t="shared" si="2"/>
        <v>0</v>
      </c>
      <c r="CU95" s="17">
        <v>37037.78</v>
      </c>
      <c r="CV95" s="17">
        <f t="shared" si="3"/>
        <v>0</v>
      </c>
      <c r="CW95" s="17"/>
      <c r="CX95" s="17"/>
      <c r="CY95" s="19"/>
      <c r="CZ95" s="19"/>
      <c r="DA95" s="17"/>
      <c r="DB95" s="17"/>
    </row>
    <row r="96" spans="1:106" hidden="1" x14ac:dyDescent="0.25">
      <c r="A96" s="17">
        <v>94</v>
      </c>
      <c r="B96" s="17" t="s">
        <v>200</v>
      </c>
      <c r="C96" s="17" t="s">
        <v>200</v>
      </c>
      <c r="D96" s="17" t="s">
        <v>107</v>
      </c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  <c r="CL96" s="17"/>
      <c r="CM96" s="17"/>
      <c r="CN96" s="17"/>
      <c r="CO96" s="17"/>
      <c r="CP96" s="18"/>
      <c r="CQ96" s="18"/>
      <c r="CR96" s="18"/>
      <c r="CS96" s="18"/>
      <c r="CT96" s="18">
        <f t="shared" si="2"/>
        <v>0</v>
      </c>
      <c r="CU96" s="17">
        <v>54042.22</v>
      </c>
      <c r="CV96" s="17">
        <f t="shared" si="3"/>
        <v>0</v>
      </c>
      <c r="CW96" s="17"/>
      <c r="CX96" s="17"/>
      <c r="CY96" s="19"/>
      <c r="CZ96" s="19"/>
      <c r="DA96" s="17"/>
      <c r="DB96" s="17"/>
    </row>
    <row r="97" spans="1:106" hidden="1" x14ac:dyDescent="0.25">
      <c r="A97" s="17">
        <v>95</v>
      </c>
      <c r="B97" s="17" t="s">
        <v>201</v>
      </c>
      <c r="C97" s="17" t="s">
        <v>201</v>
      </c>
      <c r="D97" s="17" t="s">
        <v>107</v>
      </c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  <c r="CL97" s="17"/>
      <c r="CM97" s="17"/>
      <c r="CN97" s="17"/>
      <c r="CO97" s="17"/>
      <c r="CP97" s="18"/>
      <c r="CQ97" s="18"/>
      <c r="CR97" s="18"/>
      <c r="CS97" s="18"/>
      <c r="CT97" s="18">
        <f t="shared" si="2"/>
        <v>0</v>
      </c>
      <c r="CU97" s="17">
        <v>46296.3</v>
      </c>
      <c r="CV97" s="17">
        <f t="shared" si="3"/>
        <v>0</v>
      </c>
      <c r="CW97" s="17"/>
      <c r="CX97" s="17"/>
      <c r="CY97" s="19"/>
      <c r="CZ97" s="19"/>
      <c r="DA97" s="17"/>
      <c r="DB97" s="17"/>
    </row>
    <row r="98" spans="1:106" hidden="1" x14ac:dyDescent="0.25">
      <c r="A98" s="17">
        <v>96</v>
      </c>
      <c r="B98" s="17" t="s">
        <v>202</v>
      </c>
      <c r="C98" s="17" t="s">
        <v>202</v>
      </c>
      <c r="D98" s="17" t="s">
        <v>107</v>
      </c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  <c r="CL98" s="17"/>
      <c r="CM98" s="17"/>
      <c r="CN98" s="17"/>
      <c r="CO98" s="17"/>
      <c r="CP98" s="18"/>
      <c r="CQ98" s="18"/>
      <c r="CR98" s="18"/>
      <c r="CS98" s="18"/>
      <c r="CT98" s="18">
        <f t="shared" si="2"/>
        <v>0</v>
      </c>
      <c r="CU98" s="17">
        <v>34444.44</v>
      </c>
      <c r="CV98" s="17">
        <f t="shared" si="3"/>
        <v>0</v>
      </c>
      <c r="CW98" s="17"/>
      <c r="CX98" s="17"/>
      <c r="CY98" s="19"/>
      <c r="CZ98" s="19"/>
      <c r="DA98" s="17"/>
      <c r="DB98" s="17"/>
    </row>
    <row r="99" spans="1:106" hidden="1" x14ac:dyDescent="0.25">
      <c r="A99" s="17">
        <v>97</v>
      </c>
      <c r="B99" s="17" t="s">
        <v>203</v>
      </c>
      <c r="C99" s="17" t="s">
        <v>203</v>
      </c>
      <c r="D99" s="17" t="s">
        <v>107</v>
      </c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  <c r="BW99" s="17"/>
      <c r="BX99" s="17"/>
      <c r="BY99" s="17"/>
      <c r="BZ99" s="17"/>
      <c r="CA99" s="17"/>
      <c r="CB99" s="17"/>
      <c r="CC99" s="17"/>
      <c r="CD99" s="17"/>
      <c r="CE99" s="17"/>
      <c r="CF99" s="17"/>
      <c r="CG99" s="17"/>
      <c r="CH99" s="17"/>
      <c r="CI99" s="17"/>
      <c r="CJ99" s="17"/>
      <c r="CK99" s="17"/>
      <c r="CL99" s="17"/>
      <c r="CM99" s="17"/>
      <c r="CN99" s="17"/>
      <c r="CO99" s="17"/>
      <c r="CP99" s="18"/>
      <c r="CQ99" s="18"/>
      <c r="CR99" s="18"/>
      <c r="CS99" s="18"/>
      <c r="CT99" s="18">
        <f t="shared" si="2"/>
        <v>0</v>
      </c>
      <c r="CU99" s="17">
        <v>55555.56</v>
      </c>
      <c r="CV99" s="17">
        <f t="shared" si="3"/>
        <v>0</v>
      </c>
      <c r="CW99" s="17"/>
      <c r="CX99" s="17"/>
      <c r="CY99" s="19"/>
      <c r="CZ99" s="19"/>
      <c r="DA99" s="17"/>
      <c r="DB99" s="17"/>
    </row>
    <row r="100" spans="1:106" hidden="1" x14ac:dyDescent="0.25">
      <c r="A100" s="17">
        <v>98</v>
      </c>
      <c r="B100" s="17" t="s">
        <v>204</v>
      </c>
      <c r="C100" s="17" t="s">
        <v>204</v>
      </c>
      <c r="D100" s="17" t="s">
        <v>107</v>
      </c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  <c r="CL100" s="17"/>
      <c r="CM100" s="17"/>
      <c r="CN100" s="17"/>
      <c r="CO100" s="17"/>
      <c r="CP100" s="18"/>
      <c r="CQ100" s="18"/>
      <c r="CR100" s="18"/>
      <c r="CS100" s="18"/>
      <c r="CT100" s="18">
        <f t="shared" si="2"/>
        <v>0</v>
      </c>
      <c r="CU100" s="17">
        <v>64814.81</v>
      </c>
      <c r="CV100" s="17">
        <f t="shared" si="3"/>
        <v>0</v>
      </c>
      <c r="CW100" s="17"/>
      <c r="CX100" s="17"/>
      <c r="CY100" s="19"/>
      <c r="CZ100" s="19"/>
      <c r="DA100" s="17"/>
      <c r="DB100" s="17"/>
    </row>
    <row r="101" spans="1:106" hidden="1" x14ac:dyDescent="0.25">
      <c r="A101" s="17">
        <v>99</v>
      </c>
      <c r="B101" s="17" t="s">
        <v>205</v>
      </c>
      <c r="C101" s="17" t="s">
        <v>205</v>
      </c>
      <c r="D101" s="17" t="s">
        <v>107</v>
      </c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  <c r="BW101" s="17"/>
      <c r="BX101" s="17"/>
      <c r="BY101" s="17"/>
      <c r="BZ101" s="17"/>
      <c r="CA101" s="17"/>
      <c r="CB101" s="17"/>
      <c r="CC101" s="17"/>
      <c r="CD101" s="17"/>
      <c r="CE101" s="17"/>
      <c r="CF101" s="17"/>
      <c r="CG101" s="17"/>
      <c r="CH101" s="17"/>
      <c r="CI101" s="17"/>
      <c r="CJ101" s="17"/>
      <c r="CK101" s="17"/>
      <c r="CL101" s="17"/>
      <c r="CM101" s="17"/>
      <c r="CN101" s="17"/>
      <c r="CO101" s="17"/>
      <c r="CP101" s="18"/>
      <c r="CQ101" s="18"/>
      <c r="CR101" s="18"/>
      <c r="CS101" s="18"/>
      <c r="CT101" s="18">
        <f t="shared" si="2"/>
        <v>0</v>
      </c>
      <c r="CU101" s="17">
        <v>37037.040000000001</v>
      </c>
      <c r="CV101" s="17">
        <f t="shared" si="3"/>
        <v>0</v>
      </c>
      <c r="CW101" s="17"/>
      <c r="CX101" s="17"/>
      <c r="CY101" s="19"/>
      <c r="CZ101" s="19"/>
      <c r="DA101" s="17"/>
      <c r="DB101" s="17"/>
    </row>
    <row r="102" spans="1:106" hidden="1" x14ac:dyDescent="0.25">
      <c r="A102" s="17">
        <v>100</v>
      </c>
      <c r="B102" s="17" t="s">
        <v>206</v>
      </c>
      <c r="C102" s="17" t="s">
        <v>206</v>
      </c>
      <c r="D102" s="17" t="s">
        <v>107</v>
      </c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  <c r="BT102" s="17"/>
      <c r="BU102" s="17"/>
      <c r="BV102" s="17"/>
      <c r="BW102" s="17"/>
      <c r="BX102" s="17"/>
      <c r="BY102" s="17"/>
      <c r="BZ102" s="17"/>
      <c r="CA102" s="17"/>
      <c r="CB102" s="17"/>
      <c r="CC102" s="17"/>
      <c r="CD102" s="17"/>
      <c r="CE102" s="17"/>
      <c r="CF102" s="17"/>
      <c r="CG102" s="17"/>
      <c r="CH102" s="17"/>
      <c r="CI102" s="17"/>
      <c r="CJ102" s="17"/>
      <c r="CK102" s="17"/>
      <c r="CL102" s="17"/>
      <c r="CM102" s="17"/>
      <c r="CN102" s="17"/>
      <c r="CO102" s="17"/>
      <c r="CP102" s="18"/>
      <c r="CQ102" s="18"/>
      <c r="CR102" s="18"/>
      <c r="CS102" s="18"/>
      <c r="CT102" s="18">
        <f t="shared" si="2"/>
        <v>0</v>
      </c>
      <c r="CU102" s="17">
        <v>46296.3</v>
      </c>
      <c r="CV102" s="17">
        <f t="shared" si="3"/>
        <v>0</v>
      </c>
      <c r="CW102" s="17"/>
      <c r="CX102" s="17"/>
      <c r="CY102" s="19"/>
      <c r="CZ102" s="19"/>
      <c r="DA102" s="17"/>
      <c r="DB102" s="17"/>
    </row>
    <row r="103" spans="1:106" hidden="1" x14ac:dyDescent="0.25">
      <c r="A103" s="17">
        <v>101</v>
      </c>
      <c r="B103" s="17" t="s">
        <v>207</v>
      </c>
      <c r="C103" s="17" t="s">
        <v>207</v>
      </c>
      <c r="D103" s="17" t="s">
        <v>107</v>
      </c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  <c r="BT103" s="17"/>
      <c r="BU103" s="17"/>
      <c r="BV103" s="17"/>
      <c r="BW103" s="17"/>
      <c r="BX103" s="17"/>
      <c r="BY103" s="17"/>
      <c r="BZ103" s="17"/>
      <c r="CA103" s="17"/>
      <c r="CB103" s="17"/>
      <c r="CC103" s="17"/>
      <c r="CD103" s="17"/>
      <c r="CE103" s="17"/>
      <c r="CF103" s="17"/>
      <c r="CG103" s="17"/>
      <c r="CH103" s="17"/>
      <c r="CI103" s="17"/>
      <c r="CJ103" s="17"/>
      <c r="CK103" s="17"/>
      <c r="CL103" s="17"/>
      <c r="CM103" s="17"/>
      <c r="CN103" s="17"/>
      <c r="CO103" s="17"/>
      <c r="CP103" s="18"/>
      <c r="CQ103" s="18"/>
      <c r="CR103" s="18"/>
      <c r="CS103" s="18"/>
      <c r="CT103" s="18">
        <f t="shared" si="2"/>
        <v>0</v>
      </c>
      <c r="CU103" s="17">
        <v>50925.93</v>
      </c>
      <c r="CV103" s="17">
        <f t="shared" si="3"/>
        <v>0</v>
      </c>
      <c r="CW103" s="17"/>
      <c r="CX103" s="17"/>
      <c r="CY103" s="19"/>
      <c r="CZ103" s="19"/>
      <c r="DA103" s="17"/>
      <c r="DB103" s="17"/>
    </row>
    <row r="104" spans="1:106" hidden="1" x14ac:dyDescent="0.25">
      <c r="A104" s="17">
        <v>102</v>
      </c>
      <c r="B104" s="17" t="s">
        <v>208</v>
      </c>
      <c r="C104" s="17" t="s">
        <v>208</v>
      </c>
      <c r="D104" s="17" t="s">
        <v>107</v>
      </c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  <c r="BT104" s="17"/>
      <c r="BU104" s="17"/>
      <c r="BV104" s="17"/>
      <c r="BW104" s="17"/>
      <c r="BX104" s="17"/>
      <c r="BY104" s="17"/>
      <c r="BZ104" s="17"/>
      <c r="CA104" s="17"/>
      <c r="CB104" s="17"/>
      <c r="CC104" s="17"/>
      <c r="CD104" s="17"/>
      <c r="CE104" s="17"/>
      <c r="CF104" s="17"/>
      <c r="CG104" s="17"/>
      <c r="CH104" s="17"/>
      <c r="CI104" s="17"/>
      <c r="CJ104" s="17"/>
      <c r="CK104" s="17"/>
      <c r="CL104" s="17"/>
      <c r="CM104" s="17"/>
      <c r="CN104" s="17"/>
      <c r="CO104" s="17"/>
      <c r="CP104" s="18"/>
      <c r="CQ104" s="18"/>
      <c r="CR104" s="18"/>
      <c r="CS104" s="18"/>
      <c r="CT104" s="18">
        <f t="shared" si="2"/>
        <v>0</v>
      </c>
      <c r="CU104" s="17">
        <v>55555.56</v>
      </c>
      <c r="CV104" s="17">
        <f t="shared" si="3"/>
        <v>0</v>
      </c>
      <c r="CW104" s="17"/>
      <c r="CX104" s="17"/>
      <c r="CY104" s="19"/>
      <c r="CZ104" s="19"/>
      <c r="DA104" s="17"/>
      <c r="DB104" s="17"/>
    </row>
    <row r="105" spans="1:106" hidden="1" x14ac:dyDescent="0.25">
      <c r="A105" s="17">
        <v>103</v>
      </c>
      <c r="B105" s="17" t="s">
        <v>209</v>
      </c>
      <c r="C105" s="17" t="s">
        <v>209</v>
      </c>
      <c r="D105" s="17" t="s">
        <v>107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>
        <v>1</v>
      </c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7"/>
      <c r="BU105" s="17"/>
      <c r="BV105" s="17"/>
      <c r="BW105" s="17"/>
      <c r="BX105" s="17"/>
      <c r="BY105" s="17"/>
      <c r="BZ105" s="17"/>
      <c r="CA105" s="17"/>
      <c r="CB105" s="17"/>
      <c r="CC105" s="17"/>
      <c r="CD105" s="17"/>
      <c r="CE105" s="17"/>
      <c r="CF105" s="17"/>
      <c r="CG105" s="17"/>
      <c r="CH105" s="17"/>
      <c r="CI105" s="17"/>
      <c r="CJ105" s="17"/>
      <c r="CK105" s="17"/>
      <c r="CL105" s="17"/>
      <c r="CM105" s="17"/>
      <c r="CN105" s="17"/>
      <c r="CO105" s="17"/>
      <c r="CP105" s="18">
        <v>1</v>
      </c>
      <c r="CQ105" s="18"/>
      <c r="CR105" s="18"/>
      <c r="CS105" s="18"/>
      <c r="CT105" s="18">
        <f t="shared" si="2"/>
        <v>1</v>
      </c>
      <c r="CU105" s="17">
        <v>64814.81</v>
      </c>
      <c r="CV105" s="17">
        <f t="shared" si="3"/>
        <v>64814.81</v>
      </c>
      <c r="CW105" s="17"/>
      <c r="CX105" s="17"/>
      <c r="CY105" s="19"/>
      <c r="CZ105" s="19"/>
      <c r="DA105" s="17"/>
      <c r="DB105" s="17"/>
    </row>
    <row r="106" spans="1:106" hidden="1" x14ac:dyDescent="0.25">
      <c r="A106" s="17">
        <v>104</v>
      </c>
      <c r="B106" s="17" t="s">
        <v>210</v>
      </c>
      <c r="C106" s="17" t="s">
        <v>210</v>
      </c>
      <c r="D106" s="17" t="s">
        <v>107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>
        <v>1</v>
      </c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>
        <v>2</v>
      </c>
      <c r="BG106" s="17"/>
      <c r="BH106" s="17"/>
      <c r="BI106" s="17">
        <v>1</v>
      </c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7"/>
      <c r="BU106" s="17"/>
      <c r="BV106" s="17"/>
      <c r="BW106" s="17"/>
      <c r="BX106" s="17"/>
      <c r="BY106" s="17"/>
      <c r="BZ106" s="17"/>
      <c r="CA106" s="17"/>
      <c r="CB106" s="17"/>
      <c r="CC106" s="17"/>
      <c r="CD106" s="17"/>
      <c r="CE106" s="17"/>
      <c r="CF106" s="17"/>
      <c r="CG106" s="17"/>
      <c r="CH106" s="17"/>
      <c r="CI106" s="17"/>
      <c r="CJ106" s="17"/>
      <c r="CK106" s="17"/>
      <c r="CL106" s="17"/>
      <c r="CM106" s="17"/>
      <c r="CN106" s="17"/>
      <c r="CO106" s="17"/>
      <c r="CP106" s="18">
        <v>4</v>
      </c>
      <c r="CQ106" s="18"/>
      <c r="CR106" s="18"/>
      <c r="CS106" s="18">
        <v>4</v>
      </c>
      <c r="CT106" s="18">
        <f t="shared" si="2"/>
        <v>0</v>
      </c>
      <c r="CU106" s="17">
        <v>24907.41</v>
      </c>
      <c r="CV106" s="17">
        <f t="shared" si="3"/>
        <v>0</v>
      </c>
      <c r="CW106" s="17"/>
      <c r="CX106" s="17"/>
      <c r="CY106" s="19"/>
      <c r="CZ106" s="19"/>
      <c r="DA106" s="17"/>
      <c r="DB106" s="17"/>
    </row>
    <row r="107" spans="1:106" hidden="1" x14ac:dyDescent="0.25">
      <c r="A107" s="17">
        <v>105</v>
      </c>
      <c r="B107" s="17" t="s">
        <v>211</v>
      </c>
      <c r="C107" s="17" t="s">
        <v>211</v>
      </c>
      <c r="D107" s="17" t="s">
        <v>107</v>
      </c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>
        <v>1</v>
      </c>
      <c r="AU107" s="17"/>
      <c r="AV107" s="17"/>
      <c r="AW107" s="17"/>
      <c r="AX107" s="17"/>
      <c r="AY107" s="17"/>
      <c r="AZ107" s="17"/>
      <c r="BA107" s="17">
        <v>1</v>
      </c>
      <c r="BB107" s="17"/>
      <c r="BC107" s="17"/>
      <c r="BD107" s="17"/>
      <c r="BE107" s="17"/>
      <c r="BF107" s="17"/>
      <c r="BG107" s="17"/>
      <c r="BH107" s="17"/>
      <c r="BI107" s="17">
        <v>1</v>
      </c>
      <c r="BJ107" s="17"/>
      <c r="BK107" s="17"/>
      <c r="BL107" s="17"/>
      <c r="BM107" s="17"/>
      <c r="BN107" s="17"/>
      <c r="BO107" s="17"/>
      <c r="BP107" s="17"/>
      <c r="BQ107" s="17"/>
      <c r="BR107" s="17"/>
      <c r="BS107" s="17"/>
      <c r="BT107" s="17"/>
      <c r="BU107" s="17"/>
      <c r="BV107" s="17"/>
      <c r="BW107" s="17"/>
      <c r="BX107" s="17"/>
      <c r="BY107" s="17"/>
      <c r="BZ107" s="17"/>
      <c r="CA107" s="17"/>
      <c r="CB107" s="17"/>
      <c r="CC107" s="17"/>
      <c r="CD107" s="17"/>
      <c r="CE107" s="17"/>
      <c r="CF107" s="17">
        <v>1</v>
      </c>
      <c r="CG107" s="17"/>
      <c r="CH107" s="17">
        <v>1</v>
      </c>
      <c r="CI107" s="17"/>
      <c r="CJ107" s="17"/>
      <c r="CK107" s="17"/>
      <c r="CL107" s="17"/>
      <c r="CM107" s="17"/>
      <c r="CN107" s="17"/>
      <c r="CO107" s="17"/>
      <c r="CP107" s="18">
        <v>5</v>
      </c>
      <c r="CQ107" s="18"/>
      <c r="CR107" s="18"/>
      <c r="CS107" s="18">
        <v>5</v>
      </c>
      <c r="CT107" s="18">
        <f t="shared" si="2"/>
        <v>0</v>
      </c>
      <c r="CU107" s="17">
        <v>23273.15</v>
      </c>
      <c r="CV107" s="17">
        <f t="shared" si="3"/>
        <v>0</v>
      </c>
      <c r="CW107" s="17"/>
      <c r="CX107" s="17"/>
      <c r="CY107" s="19"/>
      <c r="CZ107" s="19"/>
      <c r="DA107" s="17"/>
      <c r="DB107" s="17"/>
    </row>
    <row r="108" spans="1:106" hidden="1" x14ac:dyDescent="0.25">
      <c r="A108" s="17">
        <v>106</v>
      </c>
      <c r="B108" s="17" t="s">
        <v>212</v>
      </c>
      <c r="C108" s="17" t="s">
        <v>212</v>
      </c>
      <c r="D108" s="17" t="s">
        <v>107</v>
      </c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>
        <v>1</v>
      </c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>
        <v>1</v>
      </c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>
        <v>5</v>
      </c>
      <c r="BF108" s="17"/>
      <c r="BG108" s="17"/>
      <c r="BH108" s="17"/>
      <c r="BI108" s="17"/>
      <c r="BJ108" s="17"/>
      <c r="BK108" s="17"/>
      <c r="BL108" s="17"/>
      <c r="BM108" s="17"/>
      <c r="BN108" s="17">
        <v>1</v>
      </c>
      <c r="BO108" s="17"/>
      <c r="BP108" s="17"/>
      <c r="BQ108" s="17"/>
      <c r="BR108" s="17"/>
      <c r="BS108" s="17"/>
      <c r="BT108" s="17"/>
      <c r="BU108" s="17"/>
      <c r="BV108" s="17"/>
      <c r="BW108" s="17"/>
      <c r="BX108" s="17"/>
      <c r="BY108" s="17"/>
      <c r="BZ108" s="17"/>
      <c r="CA108" s="17"/>
      <c r="CB108" s="17"/>
      <c r="CC108" s="17"/>
      <c r="CD108" s="17"/>
      <c r="CE108" s="17"/>
      <c r="CF108" s="17"/>
      <c r="CG108" s="17"/>
      <c r="CH108" s="17"/>
      <c r="CI108" s="17"/>
      <c r="CJ108" s="17"/>
      <c r="CK108" s="17"/>
      <c r="CL108" s="17"/>
      <c r="CM108" s="17"/>
      <c r="CN108" s="17"/>
      <c r="CO108" s="17"/>
      <c r="CP108" s="18">
        <v>8</v>
      </c>
      <c r="CQ108" s="18"/>
      <c r="CR108" s="18"/>
      <c r="CS108" s="18">
        <v>8</v>
      </c>
      <c r="CT108" s="18">
        <f t="shared" si="2"/>
        <v>0</v>
      </c>
      <c r="CU108" s="17">
        <v>31482.22</v>
      </c>
      <c r="CV108" s="17">
        <f t="shared" si="3"/>
        <v>0</v>
      </c>
      <c r="CW108" s="17"/>
      <c r="CX108" s="17"/>
      <c r="CY108" s="19"/>
      <c r="CZ108" s="19"/>
      <c r="DA108" s="17"/>
      <c r="DB108" s="17"/>
    </row>
    <row r="109" spans="1:106" hidden="1" x14ac:dyDescent="0.25">
      <c r="A109" s="17">
        <v>107</v>
      </c>
      <c r="B109" s="17" t="s">
        <v>213</v>
      </c>
      <c r="C109" s="17" t="s">
        <v>213</v>
      </c>
      <c r="D109" s="17" t="s">
        <v>107</v>
      </c>
      <c r="E109" s="17"/>
      <c r="F109" s="17"/>
      <c r="G109" s="17"/>
      <c r="H109" s="17"/>
      <c r="I109" s="17"/>
      <c r="J109" s="17"/>
      <c r="K109" s="17"/>
      <c r="L109" s="17"/>
      <c r="M109" s="17"/>
      <c r="N109" s="17">
        <v>1</v>
      </c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>
        <v>1</v>
      </c>
      <c r="BK109" s="17"/>
      <c r="BL109" s="17"/>
      <c r="BM109" s="17"/>
      <c r="BN109" s="17"/>
      <c r="BO109" s="17"/>
      <c r="BP109" s="17"/>
      <c r="BQ109" s="17"/>
      <c r="BR109" s="17"/>
      <c r="BS109" s="17"/>
      <c r="BT109" s="17"/>
      <c r="BU109" s="17"/>
      <c r="BV109" s="17"/>
      <c r="BW109" s="17"/>
      <c r="BX109" s="17"/>
      <c r="BY109" s="17"/>
      <c r="BZ109" s="17"/>
      <c r="CA109" s="17"/>
      <c r="CB109" s="17"/>
      <c r="CC109" s="17"/>
      <c r="CD109" s="17"/>
      <c r="CE109" s="17"/>
      <c r="CF109" s="17"/>
      <c r="CG109" s="17"/>
      <c r="CH109" s="17"/>
      <c r="CI109" s="17"/>
      <c r="CJ109" s="17"/>
      <c r="CK109" s="17"/>
      <c r="CL109" s="17"/>
      <c r="CM109" s="17"/>
      <c r="CN109" s="17"/>
      <c r="CO109" s="17"/>
      <c r="CP109" s="18">
        <v>2</v>
      </c>
      <c r="CQ109" s="18"/>
      <c r="CR109" s="18"/>
      <c r="CS109" s="18">
        <v>2</v>
      </c>
      <c r="CT109" s="18">
        <f t="shared" si="2"/>
        <v>0</v>
      </c>
      <c r="CU109" s="17">
        <v>43513.89</v>
      </c>
      <c r="CV109" s="17">
        <f t="shared" si="3"/>
        <v>0</v>
      </c>
      <c r="CW109" s="17"/>
      <c r="CX109" s="17"/>
      <c r="CY109" s="19"/>
      <c r="CZ109" s="19"/>
      <c r="DA109" s="17"/>
      <c r="DB109" s="17"/>
    </row>
    <row r="110" spans="1:106" hidden="1" x14ac:dyDescent="0.25">
      <c r="A110" s="17">
        <v>108</v>
      </c>
      <c r="B110" s="17" t="s">
        <v>214</v>
      </c>
      <c r="C110" s="17" t="s">
        <v>214</v>
      </c>
      <c r="D110" s="17" t="s">
        <v>107</v>
      </c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>
        <v>1</v>
      </c>
      <c r="BD110" s="17"/>
      <c r="BE110" s="17"/>
      <c r="BF110" s="17"/>
      <c r="BG110" s="17"/>
      <c r="BH110" s="17"/>
      <c r="BI110" s="17"/>
      <c r="BJ110" s="17"/>
      <c r="BK110" s="17"/>
      <c r="BL110" s="17"/>
      <c r="BM110" s="17"/>
      <c r="BN110" s="17"/>
      <c r="BO110" s="17"/>
      <c r="BP110" s="17"/>
      <c r="BQ110" s="17"/>
      <c r="BR110" s="17"/>
      <c r="BS110" s="17"/>
      <c r="BT110" s="17"/>
      <c r="BU110" s="17"/>
      <c r="BV110" s="17"/>
      <c r="BW110" s="17"/>
      <c r="BX110" s="17"/>
      <c r="BY110" s="17"/>
      <c r="BZ110" s="17"/>
      <c r="CA110" s="17"/>
      <c r="CB110" s="17"/>
      <c r="CC110" s="17"/>
      <c r="CD110" s="17"/>
      <c r="CE110" s="17"/>
      <c r="CF110" s="17"/>
      <c r="CG110" s="17"/>
      <c r="CH110" s="17"/>
      <c r="CI110" s="17"/>
      <c r="CJ110" s="17"/>
      <c r="CK110" s="17"/>
      <c r="CL110" s="17"/>
      <c r="CM110" s="17"/>
      <c r="CN110" s="17"/>
      <c r="CO110" s="17"/>
      <c r="CP110" s="18">
        <v>1</v>
      </c>
      <c r="CQ110" s="18"/>
      <c r="CR110" s="18"/>
      <c r="CS110" s="18">
        <v>1</v>
      </c>
      <c r="CT110" s="18">
        <f t="shared" si="2"/>
        <v>0</v>
      </c>
      <c r="CU110" s="17">
        <v>57370.37</v>
      </c>
      <c r="CV110" s="17">
        <f t="shared" si="3"/>
        <v>0</v>
      </c>
      <c r="CW110" s="17"/>
      <c r="CX110" s="17"/>
      <c r="CY110" s="19"/>
      <c r="CZ110" s="19"/>
      <c r="DA110" s="17"/>
      <c r="DB110" s="17"/>
    </row>
    <row r="111" spans="1:106" hidden="1" x14ac:dyDescent="0.25">
      <c r="A111" s="17">
        <v>109</v>
      </c>
      <c r="B111" s="17" t="s">
        <v>215</v>
      </c>
      <c r="C111" s="17" t="s">
        <v>215</v>
      </c>
      <c r="D111" s="17" t="s">
        <v>107</v>
      </c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>
        <v>1</v>
      </c>
      <c r="BG111" s="17"/>
      <c r="BH111" s="17"/>
      <c r="BI111" s="17"/>
      <c r="BJ111" s="17"/>
      <c r="BK111" s="17"/>
      <c r="BL111" s="17"/>
      <c r="BM111" s="17"/>
      <c r="BN111" s="17"/>
      <c r="BO111" s="17"/>
      <c r="BP111" s="17"/>
      <c r="BQ111" s="17"/>
      <c r="BR111" s="17"/>
      <c r="BS111" s="17"/>
      <c r="BT111" s="17"/>
      <c r="BU111" s="17"/>
      <c r="BV111" s="17"/>
      <c r="BW111" s="17"/>
      <c r="BX111" s="17"/>
      <c r="BY111" s="17"/>
      <c r="BZ111" s="17"/>
      <c r="CA111" s="17"/>
      <c r="CB111" s="17"/>
      <c r="CC111" s="17"/>
      <c r="CD111" s="17"/>
      <c r="CE111" s="17"/>
      <c r="CF111" s="17"/>
      <c r="CG111" s="17"/>
      <c r="CH111" s="17"/>
      <c r="CI111" s="17"/>
      <c r="CJ111" s="17"/>
      <c r="CK111" s="17"/>
      <c r="CL111" s="17"/>
      <c r="CM111" s="17">
        <v>2</v>
      </c>
      <c r="CN111" s="17"/>
      <c r="CO111" s="17"/>
      <c r="CP111" s="18">
        <v>3</v>
      </c>
      <c r="CQ111" s="18"/>
      <c r="CR111" s="18"/>
      <c r="CS111" s="18"/>
      <c r="CT111" s="18">
        <f t="shared" si="2"/>
        <v>3</v>
      </c>
      <c r="CU111" s="17">
        <v>60328.89</v>
      </c>
      <c r="CV111" s="17">
        <f t="shared" si="3"/>
        <v>180986.66999999998</v>
      </c>
      <c r="CW111" s="17"/>
      <c r="CX111" s="17"/>
      <c r="CY111" s="19"/>
      <c r="CZ111" s="19"/>
      <c r="DA111" s="17"/>
      <c r="DB111" s="17"/>
    </row>
    <row r="112" spans="1:106" hidden="1" x14ac:dyDescent="0.25">
      <c r="A112" s="17">
        <v>110</v>
      </c>
      <c r="B112" s="17" t="s">
        <v>216</v>
      </c>
      <c r="C112" s="17" t="s">
        <v>216</v>
      </c>
      <c r="D112" s="17" t="s">
        <v>107</v>
      </c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7"/>
      <c r="BS112" s="17"/>
      <c r="BT112" s="17"/>
      <c r="BU112" s="17"/>
      <c r="BV112" s="17"/>
      <c r="BW112" s="17"/>
      <c r="BX112" s="17"/>
      <c r="BY112" s="17">
        <v>1</v>
      </c>
      <c r="BZ112" s="17"/>
      <c r="CA112" s="17"/>
      <c r="CB112" s="17"/>
      <c r="CC112" s="17"/>
      <c r="CD112" s="17"/>
      <c r="CE112" s="17"/>
      <c r="CF112" s="17"/>
      <c r="CG112" s="17"/>
      <c r="CH112" s="17"/>
      <c r="CI112" s="17"/>
      <c r="CJ112" s="17"/>
      <c r="CK112" s="17"/>
      <c r="CL112" s="17"/>
      <c r="CM112" s="17"/>
      <c r="CN112" s="17"/>
      <c r="CO112" s="17"/>
      <c r="CP112" s="18">
        <v>1</v>
      </c>
      <c r="CQ112" s="18"/>
      <c r="CR112" s="18"/>
      <c r="CS112" s="18"/>
      <c r="CT112" s="18">
        <f t="shared" si="2"/>
        <v>1</v>
      </c>
      <c r="CU112" s="17">
        <v>122222.22</v>
      </c>
      <c r="CV112" s="17">
        <f t="shared" si="3"/>
        <v>122222.22</v>
      </c>
      <c r="CW112" s="17"/>
      <c r="CX112" s="17"/>
      <c r="CY112" s="19"/>
      <c r="CZ112" s="19"/>
      <c r="DA112" s="17"/>
      <c r="DB112" s="17"/>
    </row>
    <row r="113" spans="1:106" hidden="1" x14ac:dyDescent="0.25">
      <c r="A113" s="17">
        <v>111</v>
      </c>
      <c r="B113" s="17" t="s">
        <v>217</v>
      </c>
      <c r="C113" s="17" t="s">
        <v>217</v>
      </c>
      <c r="D113" s="17" t="s">
        <v>107</v>
      </c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7"/>
      <c r="BO113" s="17"/>
      <c r="BP113" s="17"/>
      <c r="BQ113" s="17"/>
      <c r="BR113" s="17"/>
      <c r="BS113" s="17"/>
      <c r="BT113" s="17"/>
      <c r="BU113" s="17"/>
      <c r="BV113" s="17"/>
      <c r="BW113" s="17"/>
      <c r="BX113" s="17"/>
      <c r="BY113" s="17"/>
      <c r="BZ113" s="17"/>
      <c r="CA113" s="17"/>
      <c r="CB113" s="17"/>
      <c r="CC113" s="17"/>
      <c r="CD113" s="17"/>
      <c r="CE113" s="17"/>
      <c r="CF113" s="17"/>
      <c r="CG113" s="17"/>
      <c r="CH113" s="17"/>
      <c r="CI113" s="17"/>
      <c r="CJ113" s="17"/>
      <c r="CK113" s="17"/>
      <c r="CL113" s="17"/>
      <c r="CM113" s="17"/>
      <c r="CN113" s="17"/>
      <c r="CO113" s="17"/>
      <c r="CP113" s="18"/>
      <c r="CQ113" s="18"/>
      <c r="CR113" s="18"/>
      <c r="CS113" s="18"/>
      <c r="CT113" s="18">
        <f t="shared" si="2"/>
        <v>0</v>
      </c>
      <c r="CU113" s="17">
        <v>162037.04</v>
      </c>
      <c r="CV113" s="17">
        <f t="shared" si="3"/>
        <v>0</v>
      </c>
      <c r="CW113" s="17"/>
      <c r="CX113" s="17"/>
      <c r="CY113" s="19"/>
      <c r="CZ113" s="19"/>
      <c r="DA113" s="17"/>
      <c r="DB113" s="17"/>
    </row>
    <row r="114" spans="1:106" hidden="1" x14ac:dyDescent="0.25">
      <c r="A114" s="17">
        <v>112</v>
      </c>
      <c r="B114" s="17" t="s">
        <v>218</v>
      </c>
      <c r="C114" s="17" t="s">
        <v>218</v>
      </c>
      <c r="D114" s="17" t="s">
        <v>107</v>
      </c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7"/>
      <c r="BP114" s="17"/>
      <c r="BQ114" s="17"/>
      <c r="BR114" s="17"/>
      <c r="BS114" s="17"/>
      <c r="BT114" s="17"/>
      <c r="BU114" s="17"/>
      <c r="BV114" s="17"/>
      <c r="BW114" s="17"/>
      <c r="BX114" s="17"/>
      <c r="BY114" s="17"/>
      <c r="BZ114" s="17"/>
      <c r="CA114" s="17"/>
      <c r="CB114" s="17"/>
      <c r="CC114" s="17"/>
      <c r="CD114" s="17"/>
      <c r="CE114" s="17"/>
      <c r="CF114" s="17"/>
      <c r="CG114" s="17"/>
      <c r="CH114" s="17"/>
      <c r="CI114" s="17"/>
      <c r="CJ114" s="17"/>
      <c r="CK114" s="17"/>
      <c r="CL114" s="17"/>
      <c r="CM114" s="17"/>
      <c r="CN114" s="17"/>
      <c r="CO114" s="17"/>
      <c r="CP114" s="18"/>
      <c r="CQ114" s="18"/>
      <c r="CR114" s="18"/>
      <c r="CS114" s="18"/>
      <c r="CT114" s="18">
        <f t="shared" si="2"/>
        <v>0</v>
      </c>
      <c r="CU114" s="17">
        <v>129629.63</v>
      </c>
      <c r="CV114" s="17">
        <f t="shared" si="3"/>
        <v>0</v>
      </c>
      <c r="CW114" s="17"/>
      <c r="CX114" s="17"/>
      <c r="CY114" s="19"/>
      <c r="CZ114" s="19"/>
      <c r="DA114" s="17"/>
      <c r="DB114" s="17"/>
    </row>
    <row r="115" spans="1:106" hidden="1" x14ac:dyDescent="0.25">
      <c r="A115" s="17">
        <v>113</v>
      </c>
      <c r="B115" s="17" t="s">
        <v>219</v>
      </c>
      <c r="C115" s="17" t="s">
        <v>219</v>
      </c>
      <c r="D115" s="17" t="s">
        <v>107</v>
      </c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7"/>
      <c r="BO115" s="17"/>
      <c r="BP115" s="17"/>
      <c r="BQ115" s="17"/>
      <c r="BR115" s="17"/>
      <c r="BS115" s="17"/>
      <c r="BT115" s="17"/>
      <c r="BU115" s="17"/>
      <c r="BV115" s="17"/>
      <c r="BW115" s="17"/>
      <c r="BX115" s="17"/>
      <c r="BY115" s="17"/>
      <c r="BZ115" s="17"/>
      <c r="CA115" s="17"/>
      <c r="CB115" s="17"/>
      <c r="CC115" s="17"/>
      <c r="CD115" s="17"/>
      <c r="CE115" s="17"/>
      <c r="CF115" s="17"/>
      <c r="CG115" s="17"/>
      <c r="CH115" s="17"/>
      <c r="CI115" s="17"/>
      <c r="CJ115" s="17"/>
      <c r="CK115" s="17"/>
      <c r="CL115" s="17"/>
      <c r="CM115" s="17"/>
      <c r="CN115" s="17"/>
      <c r="CO115" s="17"/>
      <c r="CP115" s="18"/>
      <c r="CQ115" s="18"/>
      <c r="CR115" s="18"/>
      <c r="CS115" s="18"/>
      <c r="CT115" s="18">
        <f t="shared" si="2"/>
        <v>0</v>
      </c>
      <c r="CU115" s="17">
        <v>189814.81</v>
      </c>
      <c r="CV115" s="17">
        <f t="shared" si="3"/>
        <v>0</v>
      </c>
      <c r="CW115" s="17"/>
      <c r="CX115" s="17"/>
      <c r="CY115" s="19"/>
      <c r="CZ115" s="19"/>
      <c r="DA115" s="17"/>
      <c r="DB115" s="17"/>
    </row>
    <row r="116" spans="1:106" hidden="1" x14ac:dyDescent="0.25">
      <c r="A116" s="17">
        <v>114</v>
      </c>
      <c r="B116" s="17" t="s">
        <v>220</v>
      </c>
      <c r="C116" s="17" t="s">
        <v>220</v>
      </c>
      <c r="D116" s="17" t="s">
        <v>107</v>
      </c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  <c r="BO116" s="17"/>
      <c r="BP116" s="17"/>
      <c r="BQ116" s="17"/>
      <c r="BR116" s="17"/>
      <c r="BS116" s="17"/>
      <c r="BT116" s="17"/>
      <c r="BU116" s="17"/>
      <c r="BV116" s="17"/>
      <c r="BW116" s="17"/>
      <c r="BX116" s="17"/>
      <c r="BY116" s="17"/>
      <c r="BZ116" s="17"/>
      <c r="CA116" s="17"/>
      <c r="CB116" s="17"/>
      <c r="CC116" s="17"/>
      <c r="CD116" s="17"/>
      <c r="CE116" s="17"/>
      <c r="CF116" s="17"/>
      <c r="CG116" s="17"/>
      <c r="CH116" s="17"/>
      <c r="CI116" s="17"/>
      <c r="CJ116" s="17"/>
      <c r="CK116" s="17"/>
      <c r="CL116" s="17"/>
      <c r="CM116" s="17"/>
      <c r="CN116" s="17"/>
      <c r="CO116" s="17"/>
      <c r="CP116" s="18"/>
      <c r="CQ116" s="18"/>
      <c r="CR116" s="18"/>
      <c r="CS116" s="18"/>
      <c r="CT116" s="18">
        <f t="shared" si="2"/>
        <v>0</v>
      </c>
      <c r="CU116" s="17">
        <v>101851.85</v>
      </c>
      <c r="CV116" s="17">
        <f t="shared" si="3"/>
        <v>0</v>
      </c>
      <c r="CW116" s="17"/>
      <c r="CX116" s="17"/>
      <c r="CY116" s="19"/>
      <c r="CZ116" s="19"/>
      <c r="DA116" s="17"/>
      <c r="DB116" s="17"/>
    </row>
    <row r="117" spans="1:106" hidden="1" x14ac:dyDescent="0.25">
      <c r="A117" s="17">
        <v>115</v>
      </c>
      <c r="B117" s="17" t="s">
        <v>221</v>
      </c>
      <c r="C117" s="17" t="s">
        <v>221</v>
      </c>
      <c r="D117" s="17" t="s">
        <v>107</v>
      </c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  <c r="BW117" s="17">
        <v>1</v>
      </c>
      <c r="BX117" s="17"/>
      <c r="BY117" s="17"/>
      <c r="BZ117" s="17"/>
      <c r="CA117" s="17"/>
      <c r="CB117" s="17"/>
      <c r="CC117" s="17"/>
      <c r="CD117" s="17"/>
      <c r="CE117" s="17"/>
      <c r="CF117" s="17"/>
      <c r="CG117" s="17"/>
      <c r="CH117" s="17"/>
      <c r="CI117" s="17"/>
      <c r="CJ117" s="17"/>
      <c r="CK117" s="17"/>
      <c r="CL117" s="17"/>
      <c r="CM117" s="17"/>
      <c r="CN117" s="17"/>
      <c r="CO117" s="17"/>
      <c r="CP117" s="18">
        <v>1</v>
      </c>
      <c r="CQ117" s="18"/>
      <c r="CR117" s="18"/>
      <c r="CS117" s="18"/>
      <c r="CT117" s="18">
        <f t="shared" si="2"/>
        <v>1</v>
      </c>
      <c r="CU117" s="17">
        <v>111111.11</v>
      </c>
      <c r="CV117" s="17">
        <f t="shared" si="3"/>
        <v>111111.11</v>
      </c>
      <c r="CW117" s="17"/>
      <c r="CX117" s="17"/>
      <c r="CY117" s="19"/>
      <c r="CZ117" s="19"/>
      <c r="DA117" s="17"/>
      <c r="DB117" s="17"/>
    </row>
    <row r="118" spans="1:106" hidden="1" x14ac:dyDescent="0.25">
      <c r="A118" s="17">
        <v>116</v>
      </c>
      <c r="B118" s="17" t="s">
        <v>222</v>
      </c>
      <c r="C118" s="17" t="s">
        <v>222</v>
      </c>
      <c r="D118" s="17" t="s">
        <v>107</v>
      </c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  <c r="BT118" s="17"/>
      <c r="BU118" s="17"/>
      <c r="BV118" s="17"/>
      <c r="BW118" s="17"/>
      <c r="BX118" s="17"/>
      <c r="BY118" s="17"/>
      <c r="BZ118" s="17"/>
      <c r="CA118" s="17"/>
      <c r="CB118" s="17"/>
      <c r="CC118" s="17"/>
      <c r="CD118" s="17"/>
      <c r="CE118" s="17"/>
      <c r="CF118" s="17"/>
      <c r="CG118" s="17"/>
      <c r="CH118" s="17"/>
      <c r="CI118" s="17"/>
      <c r="CJ118" s="17"/>
      <c r="CK118" s="17"/>
      <c r="CL118" s="17"/>
      <c r="CM118" s="17"/>
      <c r="CN118" s="17"/>
      <c r="CO118" s="17"/>
      <c r="CP118" s="18"/>
      <c r="CQ118" s="18"/>
      <c r="CR118" s="18"/>
      <c r="CS118" s="18"/>
      <c r="CT118" s="18">
        <f t="shared" si="2"/>
        <v>0</v>
      </c>
      <c r="CU118" s="17">
        <v>83333.33</v>
      </c>
      <c r="CV118" s="17">
        <f t="shared" si="3"/>
        <v>0</v>
      </c>
      <c r="CW118" s="17"/>
      <c r="CX118" s="17"/>
      <c r="CY118" s="19"/>
      <c r="CZ118" s="19"/>
      <c r="DA118" s="17"/>
      <c r="DB118" s="17"/>
    </row>
    <row r="119" spans="1:106" hidden="1" x14ac:dyDescent="0.25">
      <c r="A119" s="17">
        <v>117</v>
      </c>
      <c r="B119" s="17" t="s">
        <v>223</v>
      </c>
      <c r="C119" s="17" t="s">
        <v>223</v>
      </c>
      <c r="D119" s="17" t="s">
        <v>107</v>
      </c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  <c r="BO119" s="17"/>
      <c r="BP119" s="17"/>
      <c r="BQ119" s="17"/>
      <c r="BR119" s="17"/>
      <c r="BS119" s="17"/>
      <c r="BT119" s="17"/>
      <c r="BU119" s="17"/>
      <c r="BV119" s="17"/>
      <c r="BW119" s="17"/>
      <c r="BX119" s="17"/>
      <c r="BY119" s="17"/>
      <c r="BZ119" s="17"/>
      <c r="CA119" s="17"/>
      <c r="CB119" s="17"/>
      <c r="CC119" s="17"/>
      <c r="CD119" s="17"/>
      <c r="CE119" s="17"/>
      <c r="CF119" s="17"/>
      <c r="CG119" s="17"/>
      <c r="CH119" s="17"/>
      <c r="CI119" s="17"/>
      <c r="CJ119" s="17"/>
      <c r="CK119" s="17"/>
      <c r="CL119" s="17"/>
      <c r="CM119" s="17"/>
      <c r="CN119" s="17"/>
      <c r="CO119" s="17"/>
      <c r="CP119" s="18"/>
      <c r="CQ119" s="18"/>
      <c r="CR119" s="18"/>
      <c r="CS119" s="18"/>
      <c r="CT119" s="18">
        <f t="shared" si="2"/>
        <v>0</v>
      </c>
      <c r="CU119" s="17">
        <v>148148.15</v>
      </c>
      <c r="CV119" s="17">
        <f t="shared" si="3"/>
        <v>0</v>
      </c>
      <c r="CW119" s="17"/>
      <c r="CX119" s="17"/>
      <c r="CY119" s="19"/>
      <c r="CZ119" s="19"/>
      <c r="DA119" s="17"/>
      <c r="DB119" s="17"/>
    </row>
    <row r="120" spans="1:106" hidden="1" x14ac:dyDescent="0.25">
      <c r="A120" s="17">
        <v>118</v>
      </c>
      <c r="B120" s="17" t="s">
        <v>224</v>
      </c>
      <c r="C120" s="17" t="s">
        <v>224</v>
      </c>
      <c r="D120" s="17" t="s">
        <v>107</v>
      </c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>
        <v>2</v>
      </c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  <c r="BT120" s="17"/>
      <c r="BU120" s="17"/>
      <c r="BV120" s="17"/>
      <c r="BW120" s="17"/>
      <c r="BX120" s="17"/>
      <c r="BY120" s="17"/>
      <c r="BZ120" s="17"/>
      <c r="CA120" s="17"/>
      <c r="CB120" s="17"/>
      <c r="CC120" s="17"/>
      <c r="CD120" s="17"/>
      <c r="CE120" s="17"/>
      <c r="CF120" s="17"/>
      <c r="CG120" s="17"/>
      <c r="CH120" s="17"/>
      <c r="CI120" s="17"/>
      <c r="CJ120" s="17"/>
      <c r="CK120" s="17"/>
      <c r="CL120" s="17"/>
      <c r="CM120" s="17"/>
      <c r="CN120" s="17"/>
      <c r="CO120" s="17"/>
      <c r="CP120" s="18">
        <v>2</v>
      </c>
      <c r="CQ120" s="18"/>
      <c r="CR120" s="18"/>
      <c r="CS120" s="18"/>
      <c r="CT120" s="18">
        <f t="shared" si="2"/>
        <v>2</v>
      </c>
      <c r="CU120" s="17">
        <v>26467.59</v>
      </c>
      <c r="CV120" s="17">
        <f t="shared" si="3"/>
        <v>52935.18</v>
      </c>
      <c r="CW120" s="17"/>
      <c r="CX120" s="17"/>
      <c r="CY120" s="19"/>
      <c r="CZ120" s="19"/>
      <c r="DA120" s="17"/>
      <c r="DB120" s="17"/>
    </row>
    <row r="121" spans="1:106" hidden="1" x14ac:dyDescent="0.25">
      <c r="A121" s="17">
        <v>119</v>
      </c>
      <c r="B121" s="17" t="s">
        <v>225</v>
      </c>
      <c r="C121" s="17" t="s">
        <v>225</v>
      </c>
      <c r="D121" s="17" t="s">
        <v>107</v>
      </c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>
        <v>1</v>
      </c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  <c r="BT121" s="17"/>
      <c r="BU121" s="17"/>
      <c r="BV121" s="17"/>
      <c r="BW121" s="17"/>
      <c r="BX121" s="17"/>
      <c r="BY121" s="17"/>
      <c r="BZ121" s="17"/>
      <c r="CA121" s="17"/>
      <c r="CB121" s="17"/>
      <c r="CC121" s="17"/>
      <c r="CD121" s="17"/>
      <c r="CE121" s="17"/>
      <c r="CF121" s="17"/>
      <c r="CG121" s="17"/>
      <c r="CH121" s="17"/>
      <c r="CI121" s="17"/>
      <c r="CJ121" s="17"/>
      <c r="CK121" s="17"/>
      <c r="CL121" s="17"/>
      <c r="CM121" s="17"/>
      <c r="CN121" s="17"/>
      <c r="CO121" s="17"/>
      <c r="CP121" s="18">
        <v>1</v>
      </c>
      <c r="CQ121" s="18"/>
      <c r="CR121" s="18"/>
      <c r="CS121" s="18"/>
      <c r="CT121" s="18">
        <f t="shared" si="2"/>
        <v>1</v>
      </c>
      <c r="CU121" s="17">
        <v>26467.59</v>
      </c>
      <c r="CV121" s="17">
        <f t="shared" si="3"/>
        <v>26467.59</v>
      </c>
      <c r="CW121" s="17"/>
      <c r="CX121" s="17"/>
      <c r="CY121" s="19"/>
      <c r="CZ121" s="19"/>
      <c r="DA121" s="17"/>
      <c r="DB121" s="17"/>
    </row>
    <row r="122" spans="1:106" hidden="1" x14ac:dyDescent="0.25">
      <c r="A122" s="17">
        <v>120</v>
      </c>
      <c r="B122" s="17" t="s">
        <v>226</v>
      </c>
      <c r="C122" s="17" t="s">
        <v>226</v>
      </c>
      <c r="D122" s="17" t="s">
        <v>107</v>
      </c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7"/>
      <c r="BO122" s="17"/>
      <c r="BP122" s="17"/>
      <c r="BQ122" s="17"/>
      <c r="BR122" s="17"/>
      <c r="BS122" s="17"/>
      <c r="BT122" s="17"/>
      <c r="BU122" s="17"/>
      <c r="BV122" s="17"/>
      <c r="BW122" s="17"/>
      <c r="BX122" s="17"/>
      <c r="BY122" s="17"/>
      <c r="BZ122" s="17"/>
      <c r="CA122" s="17"/>
      <c r="CB122" s="17"/>
      <c r="CC122" s="17"/>
      <c r="CD122" s="17"/>
      <c r="CE122" s="17"/>
      <c r="CF122" s="17"/>
      <c r="CG122" s="17"/>
      <c r="CH122" s="17"/>
      <c r="CI122" s="17"/>
      <c r="CJ122" s="17"/>
      <c r="CK122" s="17"/>
      <c r="CL122" s="17"/>
      <c r="CM122" s="17"/>
      <c r="CN122" s="17"/>
      <c r="CO122" s="17"/>
      <c r="CP122" s="18"/>
      <c r="CQ122" s="18"/>
      <c r="CR122" s="18"/>
      <c r="CS122" s="18"/>
      <c r="CT122" s="18">
        <f t="shared" si="2"/>
        <v>0</v>
      </c>
      <c r="CU122" s="17">
        <v>33662.04</v>
      </c>
      <c r="CV122" s="17">
        <f t="shared" si="3"/>
        <v>0</v>
      </c>
      <c r="CW122" s="17"/>
      <c r="CX122" s="17"/>
      <c r="CY122" s="19"/>
      <c r="CZ122" s="19"/>
      <c r="DA122" s="17"/>
      <c r="DB122" s="17"/>
    </row>
    <row r="123" spans="1:106" hidden="1" x14ac:dyDescent="0.25">
      <c r="A123" s="17">
        <v>121</v>
      </c>
      <c r="B123" s="17" t="s">
        <v>227</v>
      </c>
      <c r="C123" s="17" t="s">
        <v>227</v>
      </c>
      <c r="D123" s="17" t="s">
        <v>107</v>
      </c>
      <c r="E123" s="17"/>
      <c r="F123" s="17"/>
      <c r="G123" s="17"/>
      <c r="H123" s="17"/>
      <c r="I123" s="17"/>
      <c r="J123" s="17"/>
      <c r="K123" s="17"/>
      <c r="L123" s="17"/>
      <c r="M123" s="17">
        <v>1</v>
      </c>
      <c r="N123" s="17"/>
      <c r="O123" s="17"/>
      <c r="P123" s="17">
        <v>1</v>
      </c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7"/>
      <c r="BO123" s="17"/>
      <c r="BP123" s="17"/>
      <c r="BQ123" s="17"/>
      <c r="BR123" s="17"/>
      <c r="BS123" s="17"/>
      <c r="BT123" s="17"/>
      <c r="BU123" s="17"/>
      <c r="BV123" s="17"/>
      <c r="BW123" s="17"/>
      <c r="BX123" s="17"/>
      <c r="BY123" s="17"/>
      <c r="BZ123" s="17"/>
      <c r="CA123" s="17"/>
      <c r="CB123" s="17"/>
      <c r="CC123" s="17"/>
      <c r="CD123" s="17"/>
      <c r="CE123" s="17"/>
      <c r="CF123" s="17"/>
      <c r="CG123" s="17"/>
      <c r="CH123" s="17"/>
      <c r="CI123" s="17"/>
      <c r="CJ123" s="17"/>
      <c r="CK123" s="17"/>
      <c r="CL123" s="17"/>
      <c r="CM123" s="17"/>
      <c r="CN123" s="17"/>
      <c r="CO123" s="17"/>
      <c r="CP123" s="18">
        <v>2</v>
      </c>
      <c r="CQ123" s="18"/>
      <c r="CR123" s="18"/>
      <c r="CS123" s="18"/>
      <c r="CT123" s="18">
        <f t="shared" si="2"/>
        <v>2</v>
      </c>
      <c r="CU123" s="17">
        <v>40333.33</v>
      </c>
      <c r="CV123" s="17">
        <f t="shared" si="3"/>
        <v>80666.66</v>
      </c>
      <c r="CW123" s="17"/>
      <c r="CX123" s="17"/>
      <c r="CY123" s="19"/>
      <c r="CZ123" s="19"/>
      <c r="DA123" s="17"/>
      <c r="DB123" s="17"/>
    </row>
    <row r="124" spans="1:106" hidden="1" x14ac:dyDescent="0.25">
      <c r="A124" s="17">
        <v>122</v>
      </c>
      <c r="B124" s="17" t="s">
        <v>228</v>
      </c>
      <c r="C124" s="17" t="s">
        <v>228</v>
      </c>
      <c r="D124" s="17" t="s">
        <v>107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  <c r="BQ124" s="17"/>
      <c r="BR124" s="17"/>
      <c r="BS124" s="17"/>
      <c r="BT124" s="17"/>
      <c r="BU124" s="17"/>
      <c r="BV124" s="17"/>
      <c r="BW124" s="17"/>
      <c r="BX124" s="17"/>
      <c r="BY124" s="17"/>
      <c r="BZ124" s="17"/>
      <c r="CA124" s="17"/>
      <c r="CB124" s="17"/>
      <c r="CC124" s="17"/>
      <c r="CD124" s="17"/>
      <c r="CE124" s="17"/>
      <c r="CF124" s="17"/>
      <c r="CG124" s="17"/>
      <c r="CH124" s="17"/>
      <c r="CI124" s="17"/>
      <c r="CJ124" s="17"/>
      <c r="CK124" s="17"/>
      <c r="CL124" s="17"/>
      <c r="CM124" s="17"/>
      <c r="CN124" s="17"/>
      <c r="CO124" s="17"/>
      <c r="CP124" s="18"/>
      <c r="CQ124" s="18"/>
      <c r="CR124" s="18"/>
      <c r="CS124" s="18"/>
      <c r="CT124" s="18">
        <f t="shared" si="2"/>
        <v>0</v>
      </c>
      <c r="CU124" s="17">
        <v>1481.48</v>
      </c>
      <c r="CV124" s="17">
        <f t="shared" si="3"/>
        <v>0</v>
      </c>
      <c r="CW124" s="17"/>
      <c r="CX124" s="17"/>
      <c r="CY124" s="19"/>
      <c r="CZ124" s="19"/>
      <c r="DA124" s="17"/>
      <c r="DB124" s="17"/>
    </row>
    <row r="125" spans="1:106" hidden="1" x14ac:dyDescent="0.25">
      <c r="A125" s="17">
        <v>123</v>
      </c>
      <c r="B125" s="17" t="s">
        <v>229</v>
      </c>
      <c r="C125" s="17" t="s">
        <v>229</v>
      </c>
      <c r="D125" s="17" t="s">
        <v>107</v>
      </c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7"/>
      <c r="BO125" s="17"/>
      <c r="BP125" s="17"/>
      <c r="BQ125" s="17"/>
      <c r="BR125" s="17"/>
      <c r="BS125" s="17"/>
      <c r="BT125" s="17"/>
      <c r="BU125" s="17"/>
      <c r="BV125" s="17"/>
      <c r="BW125" s="17"/>
      <c r="BX125" s="17"/>
      <c r="BY125" s="17"/>
      <c r="BZ125" s="17"/>
      <c r="CA125" s="17"/>
      <c r="CB125" s="17"/>
      <c r="CC125" s="17"/>
      <c r="CD125" s="17"/>
      <c r="CE125" s="17"/>
      <c r="CF125" s="17"/>
      <c r="CG125" s="17"/>
      <c r="CH125" s="17"/>
      <c r="CI125" s="17"/>
      <c r="CJ125" s="17"/>
      <c r="CK125" s="17"/>
      <c r="CL125" s="17"/>
      <c r="CM125" s="17"/>
      <c r="CN125" s="17"/>
      <c r="CO125" s="17"/>
      <c r="CP125" s="18"/>
      <c r="CQ125" s="18"/>
      <c r="CR125" s="18"/>
      <c r="CS125" s="18"/>
      <c r="CT125" s="18">
        <f t="shared" si="2"/>
        <v>0</v>
      </c>
      <c r="CU125" s="17">
        <v>6953.7</v>
      </c>
      <c r="CV125" s="17">
        <f t="shared" si="3"/>
        <v>0</v>
      </c>
      <c r="CW125" s="17"/>
      <c r="CX125" s="17"/>
      <c r="CY125" s="19"/>
      <c r="CZ125" s="19"/>
      <c r="DA125" s="17"/>
      <c r="DB125" s="17"/>
    </row>
    <row r="126" spans="1:106" hidden="1" x14ac:dyDescent="0.25">
      <c r="A126" s="17">
        <v>124</v>
      </c>
      <c r="B126" s="17" t="s">
        <v>230</v>
      </c>
      <c r="C126" s="17" t="s">
        <v>230</v>
      </c>
      <c r="D126" s="17" t="s">
        <v>107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  <c r="BQ126" s="17"/>
      <c r="BR126" s="17"/>
      <c r="BS126" s="17"/>
      <c r="BT126" s="17"/>
      <c r="BU126" s="17"/>
      <c r="BV126" s="17"/>
      <c r="BW126" s="17"/>
      <c r="BX126" s="17"/>
      <c r="BY126" s="17"/>
      <c r="BZ126" s="17"/>
      <c r="CA126" s="17"/>
      <c r="CB126" s="17"/>
      <c r="CC126" s="17"/>
      <c r="CD126" s="17"/>
      <c r="CE126" s="17"/>
      <c r="CF126" s="17"/>
      <c r="CG126" s="17"/>
      <c r="CH126" s="17"/>
      <c r="CI126" s="17"/>
      <c r="CJ126" s="17"/>
      <c r="CK126" s="17"/>
      <c r="CL126" s="17"/>
      <c r="CM126" s="17"/>
      <c r="CN126" s="17"/>
      <c r="CO126" s="17"/>
      <c r="CP126" s="18"/>
      <c r="CQ126" s="18"/>
      <c r="CR126" s="18"/>
      <c r="CS126" s="18"/>
      <c r="CT126" s="18">
        <f t="shared" si="2"/>
        <v>0</v>
      </c>
      <c r="CU126" s="17">
        <v>61787.040000000001</v>
      </c>
      <c r="CV126" s="17">
        <f t="shared" si="3"/>
        <v>0</v>
      </c>
      <c r="CW126" s="17"/>
      <c r="CX126" s="17"/>
      <c r="CY126" s="19"/>
      <c r="CZ126" s="19"/>
      <c r="DA126" s="17"/>
      <c r="DB126" s="17"/>
    </row>
    <row r="127" spans="1:106" hidden="1" x14ac:dyDescent="0.25">
      <c r="A127" s="17">
        <v>125</v>
      </c>
      <c r="B127" s="17" t="s">
        <v>231</v>
      </c>
      <c r="C127" s="17" t="s">
        <v>231</v>
      </c>
      <c r="D127" s="17" t="s">
        <v>107</v>
      </c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>
        <v>1</v>
      </c>
      <c r="BK127" s="17"/>
      <c r="BL127" s="17">
        <v>1</v>
      </c>
      <c r="BM127" s="17"/>
      <c r="BN127" s="17"/>
      <c r="BO127" s="17"/>
      <c r="BP127" s="17"/>
      <c r="BQ127" s="17"/>
      <c r="BR127" s="17"/>
      <c r="BS127" s="17"/>
      <c r="BT127" s="17"/>
      <c r="BU127" s="17"/>
      <c r="BV127" s="17"/>
      <c r="BW127" s="17"/>
      <c r="BX127" s="17"/>
      <c r="BY127" s="17"/>
      <c r="BZ127" s="17"/>
      <c r="CA127" s="17"/>
      <c r="CB127" s="17"/>
      <c r="CC127" s="17"/>
      <c r="CD127" s="17"/>
      <c r="CE127" s="17"/>
      <c r="CF127" s="17"/>
      <c r="CG127" s="17"/>
      <c r="CH127" s="17"/>
      <c r="CI127" s="17"/>
      <c r="CJ127" s="17"/>
      <c r="CK127" s="17"/>
      <c r="CL127" s="17"/>
      <c r="CM127" s="17"/>
      <c r="CN127" s="17"/>
      <c r="CO127" s="17"/>
      <c r="CP127" s="18">
        <v>2</v>
      </c>
      <c r="CQ127" s="18"/>
      <c r="CR127" s="18"/>
      <c r="CS127" s="18"/>
      <c r="CT127" s="18">
        <f t="shared" si="2"/>
        <v>2</v>
      </c>
      <c r="CU127" s="17">
        <v>17500</v>
      </c>
      <c r="CV127" s="17">
        <f t="shared" si="3"/>
        <v>35000</v>
      </c>
      <c r="CW127" s="17"/>
      <c r="CX127" s="17"/>
      <c r="CY127" s="19"/>
      <c r="CZ127" s="19"/>
      <c r="DA127" s="17"/>
      <c r="DB127" s="17"/>
    </row>
    <row r="128" spans="1:106" hidden="1" x14ac:dyDescent="0.25">
      <c r="A128" s="17">
        <v>126</v>
      </c>
      <c r="B128" s="17" t="s">
        <v>232</v>
      </c>
      <c r="C128" s="17" t="s">
        <v>232</v>
      </c>
      <c r="D128" s="17" t="s">
        <v>107</v>
      </c>
      <c r="E128" s="17"/>
      <c r="F128" s="17"/>
      <c r="G128" s="17"/>
      <c r="H128" s="17"/>
      <c r="I128" s="17"/>
      <c r="J128" s="17"/>
      <c r="K128" s="17"/>
      <c r="L128" s="17">
        <v>2</v>
      </c>
      <c r="M128" s="17">
        <v>1</v>
      </c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>
        <v>1</v>
      </c>
      <c r="AF128" s="17"/>
      <c r="AG128" s="17"/>
      <c r="AH128" s="17"/>
      <c r="AI128" s="17"/>
      <c r="AJ128" s="17"/>
      <c r="AK128" s="17"/>
      <c r="AL128" s="17"/>
      <c r="AM128" s="17">
        <v>1</v>
      </c>
      <c r="AN128" s="17"/>
      <c r="AO128" s="17"/>
      <c r="AP128" s="17"/>
      <c r="AQ128" s="17">
        <v>1</v>
      </c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>
        <v>1</v>
      </c>
      <c r="BI128" s="17"/>
      <c r="BJ128" s="17"/>
      <c r="BK128" s="17"/>
      <c r="BL128" s="17"/>
      <c r="BM128" s="17"/>
      <c r="BN128" s="17"/>
      <c r="BO128" s="17">
        <v>1</v>
      </c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  <c r="CA128" s="17"/>
      <c r="CB128" s="17"/>
      <c r="CC128" s="17"/>
      <c r="CD128" s="17"/>
      <c r="CE128" s="17">
        <v>1</v>
      </c>
      <c r="CF128" s="17"/>
      <c r="CG128" s="17"/>
      <c r="CH128" s="17"/>
      <c r="CI128" s="17"/>
      <c r="CJ128" s="17"/>
      <c r="CK128" s="17"/>
      <c r="CL128" s="17"/>
      <c r="CM128" s="17"/>
      <c r="CN128" s="17"/>
      <c r="CO128" s="17"/>
      <c r="CP128" s="18">
        <v>9</v>
      </c>
      <c r="CQ128" s="18"/>
      <c r="CR128" s="18"/>
      <c r="CS128" s="18">
        <v>9</v>
      </c>
      <c r="CT128" s="18">
        <f t="shared" si="2"/>
        <v>0</v>
      </c>
      <c r="CU128" s="17">
        <v>16097.22</v>
      </c>
      <c r="CV128" s="17">
        <f t="shared" si="3"/>
        <v>0</v>
      </c>
      <c r="CW128" s="17"/>
      <c r="CX128" s="17"/>
      <c r="CY128" s="19"/>
      <c r="CZ128" s="19"/>
      <c r="DA128" s="17"/>
      <c r="DB128" s="17"/>
    </row>
    <row r="129" spans="1:129" hidden="1" x14ac:dyDescent="0.25">
      <c r="A129" s="17">
        <v>127</v>
      </c>
      <c r="B129" s="17" t="s">
        <v>233</v>
      </c>
      <c r="C129" s="17" t="s">
        <v>233</v>
      </c>
      <c r="D129" s="17" t="s">
        <v>107</v>
      </c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>
        <v>2</v>
      </c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17"/>
      <c r="BT129" s="17"/>
      <c r="BU129" s="17"/>
      <c r="BV129" s="17"/>
      <c r="BW129" s="17"/>
      <c r="BX129" s="17"/>
      <c r="BY129" s="17"/>
      <c r="BZ129" s="17"/>
      <c r="CA129" s="17"/>
      <c r="CB129" s="17"/>
      <c r="CC129" s="17"/>
      <c r="CD129" s="17"/>
      <c r="CE129" s="17"/>
      <c r="CF129" s="17"/>
      <c r="CG129" s="17">
        <v>2</v>
      </c>
      <c r="CH129" s="17"/>
      <c r="CI129" s="17"/>
      <c r="CJ129" s="17"/>
      <c r="CK129" s="17"/>
      <c r="CL129" s="17"/>
      <c r="CM129" s="17"/>
      <c r="CN129" s="17"/>
      <c r="CO129" s="17"/>
      <c r="CP129" s="18">
        <v>4</v>
      </c>
      <c r="CQ129" s="18"/>
      <c r="CR129" s="18"/>
      <c r="CS129" s="18"/>
      <c r="CT129" s="18">
        <f t="shared" si="2"/>
        <v>4</v>
      </c>
      <c r="CU129" s="17">
        <v>21205.56</v>
      </c>
      <c r="CV129" s="17">
        <f t="shared" si="3"/>
        <v>84822.24</v>
      </c>
      <c r="CW129" s="17"/>
      <c r="CX129" s="17"/>
      <c r="CY129" s="19"/>
      <c r="CZ129" s="19"/>
      <c r="DA129" s="17"/>
      <c r="DB129" s="17"/>
    </row>
    <row r="130" spans="1:129" hidden="1" x14ac:dyDescent="0.25">
      <c r="A130" s="17">
        <v>128</v>
      </c>
      <c r="B130" s="17" t="s">
        <v>234</v>
      </c>
      <c r="C130" s="17" t="s">
        <v>234</v>
      </c>
      <c r="D130" s="17" t="s">
        <v>107</v>
      </c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>
        <v>1</v>
      </c>
      <c r="BB130" s="17"/>
      <c r="BC130" s="17"/>
      <c r="BD130" s="17"/>
      <c r="BE130" s="17"/>
      <c r="BF130" s="17"/>
      <c r="BG130" s="17"/>
      <c r="BH130" s="17"/>
      <c r="BI130" s="17"/>
      <c r="BJ130" s="17"/>
      <c r="BK130" s="17"/>
      <c r="BL130" s="17"/>
      <c r="BM130" s="17"/>
      <c r="BN130" s="17"/>
      <c r="BO130" s="17"/>
      <c r="BP130" s="17"/>
      <c r="BQ130" s="17"/>
      <c r="BR130" s="17"/>
      <c r="BS130" s="17"/>
      <c r="BT130" s="17"/>
      <c r="BU130" s="17"/>
      <c r="BV130" s="17"/>
      <c r="BW130" s="17"/>
      <c r="BX130" s="17"/>
      <c r="BY130" s="17"/>
      <c r="BZ130" s="17"/>
      <c r="CA130" s="17"/>
      <c r="CB130" s="17"/>
      <c r="CC130" s="17"/>
      <c r="CD130" s="17"/>
      <c r="CE130" s="17"/>
      <c r="CF130" s="17"/>
      <c r="CG130" s="17"/>
      <c r="CH130" s="17"/>
      <c r="CI130" s="17"/>
      <c r="CJ130" s="17"/>
      <c r="CK130" s="17"/>
      <c r="CL130" s="17"/>
      <c r="CM130" s="17"/>
      <c r="CN130" s="17"/>
      <c r="CO130" s="17"/>
      <c r="CP130" s="18">
        <v>1</v>
      </c>
      <c r="CQ130" s="18"/>
      <c r="CR130" s="18"/>
      <c r="CS130" s="18"/>
      <c r="CT130" s="18">
        <f t="shared" si="2"/>
        <v>1</v>
      </c>
      <c r="CU130" s="17">
        <v>15704.44</v>
      </c>
      <c r="CV130" s="17">
        <f t="shared" si="3"/>
        <v>15704.44</v>
      </c>
      <c r="CW130" s="17"/>
      <c r="CX130" s="17"/>
      <c r="CY130" s="19"/>
      <c r="CZ130" s="19"/>
      <c r="DA130" s="17"/>
      <c r="DB130" s="17"/>
    </row>
    <row r="131" spans="1:129" hidden="1" x14ac:dyDescent="0.25">
      <c r="A131" s="17">
        <v>129</v>
      </c>
      <c r="B131" s="17" t="s">
        <v>235</v>
      </c>
      <c r="C131" s="17" t="s">
        <v>235</v>
      </c>
      <c r="D131" s="17" t="s">
        <v>107</v>
      </c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>
        <v>1</v>
      </c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/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7"/>
      <c r="BO131" s="17"/>
      <c r="BP131" s="17"/>
      <c r="BQ131" s="17"/>
      <c r="BR131" s="17"/>
      <c r="BS131" s="17"/>
      <c r="BT131" s="17"/>
      <c r="BU131" s="17"/>
      <c r="BV131" s="17"/>
      <c r="BW131" s="17"/>
      <c r="BX131" s="17"/>
      <c r="BY131" s="17"/>
      <c r="BZ131" s="17"/>
      <c r="CA131" s="17"/>
      <c r="CB131" s="17"/>
      <c r="CC131" s="17"/>
      <c r="CD131" s="17"/>
      <c r="CE131" s="17"/>
      <c r="CF131" s="17"/>
      <c r="CG131" s="17"/>
      <c r="CH131" s="17"/>
      <c r="CI131" s="17"/>
      <c r="CJ131" s="17"/>
      <c r="CK131" s="17"/>
      <c r="CL131" s="17"/>
      <c r="CM131" s="17"/>
      <c r="CN131" s="17"/>
      <c r="CO131" s="17"/>
      <c r="CP131" s="18">
        <v>1</v>
      </c>
      <c r="CQ131" s="18"/>
      <c r="CR131" s="18"/>
      <c r="CS131" s="18"/>
      <c r="CT131" s="18">
        <f t="shared" ref="CT131:CT194" si="4">CP131-CQ131-CR131-CS131</f>
        <v>1</v>
      </c>
      <c r="CU131" s="17">
        <v>13625.56</v>
      </c>
      <c r="CV131" s="17">
        <f t="shared" si="3"/>
        <v>13625.56</v>
      </c>
      <c r="CW131" s="17"/>
      <c r="CX131" s="17"/>
      <c r="CY131" s="19"/>
      <c r="CZ131" s="19"/>
      <c r="DA131" s="17"/>
      <c r="DB131" s="17"/>
    </row>
    <row r="132" spans="1:129" hidden="1" x14ac:dyDescent="0.25">
      <c r="A132" s="17">
        <v>130</v>
      </c>
      <c r="B132" s="17" t="s">
        <v>236</v>
      </c>
      <c r="C132" s="17" t="s">
        <v>236</v>
      </c>
      <c r="D132" s="17" t="s">
        <v>107</v>
      </c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17"/>
      <c r="BB132" s="17"/>
      <c r="BC132" s="17"/>
      <c r="BD132" s="17"/>
      <c r="BE132" s="17"/>
      <c r="BF132" s="17"/>
      <c r="BG132" s="17"/>
      <c r="BH132" s="17"/>
      <c r="BI132" s="17"/>
      <c r="BJ132" s="17"/>
      <c r="BK132" s="17"/>
      <c r="BL132" s="17"/>
      <c r="BM132" s="17"/>
      <c r="BN132" s="17"/>
      <c r="BO132" s="17"/>
      <c r="BP132" s="17"/>
      <c r="BQ132" s="17"/>
      <c r="BR132" s="17"/>
      <c r="BS132" s="17"/>
      <c r="BT132" s="17"/>
      <c r="BU132" s="17"/>
      <c r="BV132" s="17"/>
      <c r="BW132" s="17"/>
      <c r="BX132" s="17"/>
      <c r="BY132" s="17"/>
      <c r="BZ132" s="17"/>
      <c r="CA132" s="17"/>
      <c r="CB132" s="17"/>
      <c r="CC132" s="17"/>
      <c r="CD132" s="17"/>
      <c r="CE132" s="17"/>
      <c r="CF132" s="17"/>
      <c r="CG132" s="17"/>
      <c r="CH132" s="17"/>
      <c r="CI132" s="17"/>
      <c r="CJ132" s="17"/>
      <c r="CK132" s="17"/>
      <c r="CL132" s="17"/>
      <c r="CM132" s="17"/>
      <c r="CN132" s="17"/>
      <c r="CO132" s="17"/>
      <c r="CP132" s="18"/>
      <c r="CQ132" s="18"/>
      <c r="CR132" s="18"/>
      <c r="CS132" s="18"/>
      <c r="CT132" s="18">
        <f t="shared" si="4"/>
        <v>0</v>
      </c>
      <c r="CU132" s="17">
        <v>190629.63</v>
      </c>
      <c r="CV132" s="17">
        <f t="shared" ref="CV132:CV195" si="5">CU132*CT132</f>
        <v>0</v>
      </c>
      <c r="CW132" s="17"/>
      <c r="CX132" s="17"/>
      <c r="CY132" s="19"/>
      <c r="CZ132" s="19"/>
      <c r="DA132" s="17"/>
      <c r="DB132" s="17"/>
    </row>
    <row r="133" spans="1:129" hidden="1" x14ac:dyDescent="0.25">
      <c r="A133" s="17">
        <v>131</v>
      </c>
      <c r="B133" s="17" t="s">
        <v>237</v>
      </c>
      <c r="C133" s="17" t="s">
        <v>237</v>
      </c>
      <c r="D133" s="17" t="s">
        <v>107</v>
      </c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>
        <v>1</v>
      </c>
      <c r="BA133" s="17">
        <v>1</v>
      </c>
      <c r="BB133" s="17"/>
      <c r="BC133" s="17"/>
      <c r="BD133" s="17"/>
      <c r="BE133" s="17"/>
      <c r="BF133" s="17"/>
      <c r="BG133" s="17"/>
      <c r="BH133" s="17">
        <v>1</v>
      </c>
      <c r="BI133" s="17">
        <v>1</v>
      </c>
      <c r="BJ133" s="17"/>
      <c r="BK133" s="17"/>
      <c r="BL133" s="17"/>
      <c r="BM133" s="17"/>
      <c r="BN133" s="17"/>
      <c r="BO133" s="17"/>
      <c r="BP133" s="17"/>
      <c r="BQ133" s="17"/>
      <c r="BR133" s="17"/>
      <c r="BS133" s="17"/>
      <c r="BT133" s="17"/>
      <c r="BU133" s="17"/>
      <c r="BV133" s="17"/>
      <c r="BW133" s="17"/>
      <c r="BX133" s="17"/>
      <c r="BY133" s="17"/>
      <c r="BZ133" s="17"/>
      <c r="CA133" s="17"/>
      <c r="CB133" s="17"/>
      <c r="CC133" s="17"/>
      <c r="CD133" s="17"/>
      <c r="CE133" s="17"/>
      <c r="CF133" s="17"/>
      <c r="CG133" s="17"/>
      <c r="CH133" s="17"/>
      <c r="CI133" s="17"/>
      <c r="CJ133" s="17"/>
      <c r="CK133" s="17"/>
      <c r="CL133" s="17"/>
      <c r="CM133" s="17"/>
      <c r="CN133" s="17"/>
      <c r="CO133" s="17"/>
      <c r="CP133" s="18">
        <v>4</v>
      </c>
      <c r="CQ133" s="18"/>
      <c r="CR133" s="18"/>
      <c r="CS133" s="18">
        <v>2</v>
      </c>
      <c r="CT133" s="18">
        <f t="shared" si="4"/>
        <v>2</v>
      </c>
      <c r="CU133" s="17">
        <v>11148.15</v>
      </c>
      <c r="CV133" s="17">
        <f t="shared" si="5"/>
        <v>22296.3</v>
      </c>
      <c r="CW133" s="17"/>
      <c r="CX133" s="17"/>
      <c r="CY133" s="19"/>
      <c r="CZ133" s="19"/>
      <c r="DA133" s="17"/>
      <c r="DB133" s="17"/>
    </row>
    <row r="134" spans="1:129" hidden="1" x14ac:dyDescent="0.25">
      <c r="A134" s="17">
        <v>132</v>
      </c>
      <c r="B134" s="17" t="s">
        <v>238</v>
      </c>
      <c r="C134" s="17" t="s">
        <v>238</v>
      </c>
      <c r="D134" s="17" t="s">
        <v>107</v>
      </c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7"/>
      <c r="BO134" s="17"/>
      <c r="BP134" s="17"/>
      <c r="BQ134" s="17"/>
      <c r="BR134" s="17"/>
      <c r="BS134" s="17"/>
      <c r="BT134" s="17"/>
      <c r="BU134" s="17"/>
      <c r="BV134" s="17"/>
      <c r="BW134" s="17"/>
      <c r="BX134" s="17"/>
      <c r="BY134" s="17">
        <v>2</v>
      </c>
      <c r="BZ134" s="17"/>
      <c r="CA134" s="17"/>
      <c r="CB134" s="17"/>
      <c r="CC134" s="17"/>
      <c r="CD134" s="17"/>
      <c r="CE134" s="17"/>
      <c r="CF134" s="17"/>
      <c r="CG134" s="17"/>
      <c r="CH134" s="17"/>
      <c r="CI134" s="17"/>
      <c r="CJ134" s="17"/>
      <c r="CK134" s="17"/>
      <c r="CL134" s="17"/>
      <c r="CM134" s="17"/>
      <c r="CN134" s="17"/>
      <c r="CO134" s="17"/>
      <c r="CP134" s="18">
        <v>2</v>
      </c>
      <c r="CQ134" s="18"/>
      <c r="CR134" s="18"/>
      <c r="CS134" s="18"/>
      <c r="CT134" s="18">
        <f t="shared" si="4"/>
        <v>2</v>
      </c>
      <c r="CU134" s="17">
        <v>6044.44</v>
      </c>
      <c r="CV134" s="17">
        <f t="shared" si="5"/>
        <v>12088.88</v>
      </c>
      <c r="CW134" s="17"/>
      <c r="CX134" s="17"/>
      <c r="CY134" s="19"/>
      <c r="CZ134" s="19"/>
      <c r="DA134" s="17"/>
      <c r="DB134" s="17"/>
    </row>
    <row r="135" spans="1:129" hidden="1" x14ac:dyDescent="0.25">
      <c r="A135" s="17">
        <v>133</v>
      </c>
      <c r="B135" s="17" t="s">
        <v>239</v>
      </c>
      <c r="C135" s="17" t="s">
        <v>239</v>
      </c>
      <c r="D135" s="17" t="s">
        <v>107</v>
      </c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>
        <v>2</v>
      </c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>
        <v>1</v>
      </c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  <c r="BQ135" s="17"/>
      <c r="BR135" s="17"/>
      <c r="BS135" s="17"/>
      <c r="BT135" s="17"/>
      <c r="BU135" s="17"/>
      <c r="BV135" s="17"/>
      <c r="BW135" s="17"/>
      <c r="BX135" s="17"/>
      <c r="BY135" s="17"/>
      <c r="BZ135" s="17"/>
      <c r="CA135" s="17"/>
      <c r="CB135" s="17"/>
      <c r="CC135" s="17"/>
      <c r="CD135" s="17"/>
      <c r="CE135" s="17"/>
      <c r="CF135" s="17"/>
      <c r="CG135" s="17"/>
      <c r="CH135" s="17"/>
      <c r="CI135" s="17"/>
      <c r="CJ135" s="17"/>
      <c r="CK135" s="17"/>
      <c r="CL135" s="17"/>
      <c r="CM135" s="17"/>
      <c r="CN135" s="17"/>
      <c r="CO135" s="17"/>
      <c r="CP135" s="18">
        <v>3</v>
      </c>
      <c r="CQ135" s="18"/>
      <c r="CR135" s="18"/>
      <c r="CS135" s="18"/>
      <c r="CT135" s="18">
        <f t="shared" si="4"/>
        <v>3</v>
      </c>
      <c r="CU135" s="17">
        <v>111817.78</v>
      </c>
      <c r="CV135" s="17">
        <f t="shared" si="5"/>
        <v>335453.33999999997</v>
      </c>
      <c r="CW135" s="17"/>
      <c r="CX135" s="17"/>
      <c r="CY135" s="19"/>
      <c r="CZ135" s="19"/>
      <c r="DA135" s="17"/>
      <c r="DB135" s="17"/>
    </row>
    <row r="136" spans="1:129" hidden="1" x14ac:dyDescent="0.25">
      <c r="A136" s="17">
        <v>134</v>
      </c>
      <c r="B136" s="17" t="s">
        <v>240</v>
      </c>
      <c r="C136" s="17" t="s">
        <v>240</v>
      </c>
      <c r="D136" s="17" t="s">
        <v>107</v>
      </c>
      <c r="E136" s="17"/>
      <c r="F136" s="17"/>
      <c r="G136" s="17"/>
      <c r="H136" s="17"/>
      <c r="I136" s="17"/>
      <c r="J136" s="17"/>
      <c r="K136" s="17"/>
      <c r="L136" s="17"/>
      <c r="M136" s="17"/>
      <c r="N136" s="17">
        <v>6</v>
      </c>
      <c r="O136" s="17">
        <v>3</v>
      </c>
      <c r="P136" s="17"/>
      <c r="Q136" s="17">
        <v>2</v>
      </c>
      <c r="R136" s="17">
        <v>7</v>
      </c>
      <c r="S136" s="17">
        <v>5</v>
      </c>
      <c r="T136" s="17">
        <v>3</v>
      </c>
      <c r="U136" s="17"/>
      <c r="V136" s="17">
        <v>1</v>
      </c>
      <c r="W136" s="17"/>
      <c r="X136" s="17">
        <v>3</v>
      </c>
      <c r="Y136" s="17">
        <v>2</v>
      </c>
      <c r="Z136" s="17"/>
      <c r="AA136" s="17"/>
      <c r="AB136" s="17"/>
      <c r="AC136" s="17"/>
      <c r="AD136" s="17">
        <v>8</v>
      </c>
      <c r="AE136" s="17"/>
      <c r="AF136" s="17">
        <v>20</v>
      </c>
      <c r="AG136" s="17">
        <v>6</v>
      </c>
      <c r="AH136" s="17"/>
      <c r="AI136" s="17">
        <v>1</v>
      </c>
      <c r="AJ136" s="17"/>
      <c r="AK136" s="17">
        <v>10</v>
      </c>
      <c r="AL136" s="17"/>
      <c r="AM136" s="17"/>
      <c r="AN136" s="17">
        <v>3</v>
      </c>
      <c r="AO136" s="17"/>
      <c r="AP136" s="17">
        <v>1</v>
      </c>
      <c r="AQ136" s="17">
        <v>2</v>
      </c>
      <c r="AR136" s="17"/>
      <c r="AS136" s="17">
        <v>4</v>
      </c>
      <c r="AT136" s="17">
        <v>3</v>
      </c>
      <c r="AU136" s="17"/>
      <c r="AV136" s="17">
        <v>5</v>
      </c>
      <c r="AW136" s="17"/>
      <c r="AX136" s="17"/>
      <c r="AY136" s="17"/>
      <c r="AZ136" s="17"/>
      <c r="BA136" s="17"/>
      <c r="BB136" s="17"/>
      <c r="BC136" s="17">
        <v>1</v>
      </c>
      <c r="BD136" s="17"/>
      <c r="BE136" s="17"/>
      <c r="BF136" s="17"/>
      <c r="BG136" s="17">
        <v>1</v>
      </c>
      <c r="BH136" s="17"/>
      <c r="BI136" s="17"/>
      <c r="BJ136" s="17"/>
      <c r="BK136" s="17"/>
      <c r="BL136" s="17"/>
      <c r="BM136" s="17"/>
      <c r="BN136" s="17"/>
      <c r="BO136" s="17"/>
      <c r="BP136" s="17"/>
      <c r="BQ136" s="17"/>
      <c r="BR136" s="17"/>
      <c r="BS136" s="17"/>
      <c r="BT136" s="17"/>
      <c r="BU136" s="17"/>
      <c r="BV136" s="17"/>
      <c r="BW136" s="17"/>
      <c r="BX136" s="17"/>
      <c r="BY136" s="17"/>
      <c r="BZ136" s="17"/>
      <c r="CA136" s="17"/>
      <c r="CB136" s="17"/>
      <c r="CC136" s="17"/>
      <c r="CD136" s="17"/>
      <c r="CE136" s="17"/>
      <c r="CF136" s="17"/>
      <c r="CG136" s="17"/>
      <c r="CH136" s="17"/>
      <c r="CI136" s="17"/>
      <c r="CJ136" s="17">
        <v>1</v>
      </c>
      <c r="CK136" s="17">
        <v>1</v>
      </c>
      <c r="CL136" s="17"/>
      <c r="CM136" s="17"/>
      <c r="CN136" s="17"/>
      <c r="CO136" s="17"/>
      <c r="CP136" s="18">
        <v>99</v>
      </c>
      <c r="CQ136" s="18"/>
      <c r="CR136" s="18"/>
      <c r="CS136" s="18"/>
      <c r="CT136" s="18">
        <f t="shared" si="4"/>
        <v>99</v>
      </c>
      <c r="CU136" s="17">
        <v>8728.89</v>
      </c>
      <c r="CV136" s="17">
        <f t="shared" si="5"/>
        <v>864160.11</v>
      </c>
      <c r="CW136" s="17"/>
      <c r="CX136" s="17"/>
      <c r="CY136" s="19"/>
      <c r="CZ136" s="19"/>
      <c r="DA136" s="17"/>
      <c r="DB136" s="17"/>
    </row>
    <row r="137" spans="1:129" hidden="1" x14ac:dyDescent="0.25">
      <c r="A137" s="17">
        <v>135</v>
      </c>
      <c r="B137" s="17" t="s">
        <v>241</v>
      </c>
      <c r="C137" s="17" t="s">
        <v>241</v>
      </c>
      <c r="D137" s="17" t="s">
        <v>107</v>
      </c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>
        <v>2</v>
      </c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7"/>
      <c r="BP137" s="17"/>
      <c r="BQ137" s="17"/>
      <c r="BR137" s="17"/>
      <c r="BS137" s="17"/>
      <c r="BT137" s="17"/>
      <c r="BU137" s="17"/>
      <c r="BV137" s="17"/>
      <c r="BW137" s="17"/>
      <c r="BX137" s="17"/>
      <c r="BY137" s="17"/>
      <c r="BZ137" s="17"/>
      <c r="CA137" s="17"/>
      <c r="CB137" s="17"/>
      <c r="CC137" s="17"/>
      <c r="CD137" s="17"/>
      <c r="CE137" s="17"/>
      <c r="CF137" s="17"/>
      <c r="CG137" s="17"/>
      <c r="CH137" s="17"/>
      <c r="CI137" s="17"/>
      <c r="CJ137" s="17"/>
      <c r="CK137" s="17"/>
      <c r="CL137" s="17"/>
      <c r="CM137" s="17"/>
      <c r="CN137" s="17"/>
      <c r="CO137" s="17"/>
      <c r="CP137" s="18">
        <v>2</v>
      </c>
      <c r="CQ137" s="18"/>
      <c r="CR137" s="18"/>
      <c r="CS137" s="18"/>
      <c r="CT137" s="18">
        <f t="shared" si="4"/>
        <v>2</v>
      </c>
      <c r="CU137" s="17">
        <v>79611.11</v>
      </c>
      <c r="CV137" s="17">
        <f t="shared" si="5"/>
        <v>159222.22</v>
      </c>
      <c r="CW137" s="17"/>
      <c r="CX137" s="17"/>
      <c r="CY137" s="19"/>
      <c r="CZ137" s="19"/>
      <c r="DA137" s="17"/>
      <c r="DB137" s="17"/>
    </row>
    <row r="138" spans="1:129" hidden="1" x14ac:dyDescent="0.25">
      <c r="A138" s="17">
        <v>136</v>
      </c>
      <c r="B138" s="17" t="s">
        <v>242</v>
      </c>
      <c r="C138" s="17" t="s">
        <v>242</v>
      </c>
      <c r="D138" s="17" t="s">
        <v>107</v>
      </c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>
        <v>1</v>
      </c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/>
      <c r="BI138" s="17"/>
      <c r="BJ138" s="17"/>
      <c r="BK138" s="17"/>
      <c r="BL138" s="17"/>
      <c r="BM138" s="17"/>
      <c r="BN138" s="17"/>
      <c r="BO138" s="17"/>
      <c r="BP138" s="17"/>
      <c r="BQ138" s="17"/>
      <c r="BR138" s="17"/>
      <c r="BS138" s="17"/>
      <c r="BT138" s="17"/>
      <c r="BU138" s="17"/>
      <c r="BV138" s="17"/>
      <c r="BW138" s="17"/>
      <c r="BX138" s="17"/>
      <c r="BY138" s="17"/>
      <c r="BZ138" s="17"/>
      <c r="CA138" s="17"/>
      <c r="CB138" s="17"/>
      <c r="CC138" s="17"/>
      <c r="CD138" s="17"/>
      <c r="CE138" s="17"/>
      <c r="CF138" s="17"/>
      <c r="CG138" s="17"/>
      <c r="CH138" s="17"/>
      <c r="CI138" s="17"/>
      <c r="CJ138" s="17"/>
      <c r="CK138" s="17"/>
      <c r="CL138" s="17"/>
      <c r="CM138" s="17"/>
      <c r="CN138" s="17"/>
      <c r="CO138" s="17"/>
      <c r="CP138" s="18">
        <v>1</v>
      </c>
      <c r="CQ138" s="18"/>
      <c r="CR138" s="18"/>
      <c r="CS138" s="18">
        <v>1</v>
      </c>
      <c r="CT138" s="18">
        <f t="shared" si="4"/>
        <v>0</v>
      </c>
      <c r="CU138" s="17">
        <v>92593.33</v>
      </c>
      <c r="CV138" s="17">
        <f t="shared" si="5"/>
        <v>0</v>
      </c>
      <c r="CW138" s="17"/>
      <c r="CX138" s="17"/>
      <c r="CY138" s="19"/>
      <c r="CZ138" s="19"/>
      <c r="DA138" s="17"/>
      <c r="DB138" s="17"/>
    </row>
    <row r="139" spans="1:129" hidden="1" x14ac:dyDescent="0.25">
      <c r="A139" s="17">
        <v>137</v>
      </c>
      <c r="B139" s="17" t="s">
        <v>243</v>
      </c>
      <c r="C139" s="17" t="s">
        <v>243</v>
      </c>
      <c r="D139" s="17" t="s">
        <v>107</v>
      </c>
      <c r="E139" s="17"/>
      <c r="F139" s="17"/>
      <c r="G139" s="17"/>
      <c r="H139" s="17"/>
      <c r="I139" s="17"/>
      <c r="J139" s="17"/>
      <c r="K139" s="17"/>
      <c r="L139" s="17">
        <v>1</v>
      </c>
      <c r="M139" s="17"/>
      <c r="N139" s="17"/>
      <c r="O139" s="17">
        <v>2</v>
      </c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>
        <v>10</v>
      </c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>
        <v>1</v>
      </c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>
        <v>1</v>
      </c>
      <c r="BT139" s="17"/>
      <c r="BU139" s="17"/>
      <c r="BV139" s="17"/>
      <c r="BW139" s="17"/>
      <c r="BX139" s="17"/>
      <c r="BY139" s="17"/>
      <c r="BZ139" s="17"/>
      <c r="CA139" s="17"/>
      <c r="CB139" s="17"/>
      <c r="CC139" s="17"/>
      <c r="CD139" s="17"/>
      <c r="CE139" s="17"/>
      <c r="CF139" s="17"/>
      <c r="CG139" s="17"/>
      <c r="CH139" s="17"/>
      <c r="CI139" s="17"/>
      <c r="CJ139" s="17"/>
      <c r="CK139" s="17"/>
      <c r="CL139" s="17"/>
      <c r="CM139" s="17"/>
      <c r="CN139" s="17"/>
      <c r="CO139" s="17"/>
      <c r="CP139" s="18">
        <v>15</v>
      </c>
      <c r="CQ139" s="18"/>
      <c r="CR139" s="18"/>
      <c r="CS139" s="18">
        <v>15</v>
      </c>
      <c r="CT139" s="18">
        <f t="shared" si="4"/>
        <v>0</v>
      </c>
      <c r="CU139" s="17">
        <v>6651.11</v>
      </c>
      <c r="CV139" s="17">
        <f t="shared" si="5"/>
        <v>0</v>
      </c>
      <c r="CW139" s="17"/>
      <c r="CX139" s="17"/>
      <c r="CY139" s="19"/>
      <c r="CZ139" s="19"/>
      <c r="DA139" s="17"/>
      <c r="DB139" s="17"/>
    </row>
    <row r="140" spans="1:129" hidden="1" x14ac:dyDescent="0.25">
      <c r="A140" s="17">
        <v>138</v>
      </c>
      <c r="B140" s="17" t="s">
        <v>244</v>
      </c>
      <c r="C140" s="17" t="s">
        <v>244</v>
      </c>
      <c r="D140" s="17" t="s">
        <v>107</v>
      </c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>
        <v>1</v>
      </c>
      <c r="P140" s="17">
        <v>1</v>
      </c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7"/>
      <c r="BO140" s="17"/>
      <c r="BP140" s="17"/>
      <c r="BQ140" s="17"/>
      <c r="BR140" s="17"/>
      <c r="BS140" s="17"/>
      <c r="BT140" s="17"/>
      <c r="BU140" s="17"/>
      <c r="BV140" s="17"/>
      <c r="BW140" s="17"/>
      <c r="BX140" s="17"/>
      <c r="BY140" s="17"/>
      <c r="BZ140" s="17"/>
      <c r="CA140" s="17"/>
      <c r="CB140" s="17"/>
      <c r="CC140" s="17"/>
      <c r="CD140" s="17"/>
      <c r="CE140" s="17"/>
      <c r="CF140" s="17"/>
      <c r="CG140" s="17"/>
      <c r="CH140" s="17"/>
      <c r="CI140" s="17"/>
      <c r="CJ140" s="17"/>
      <c r="CK140" s="17"/>
      <c r="CL140" s="17"/>
      <c r="CM140" s="17"/>
      <c r="CN140" s="17"/>
      <c r="CO140" s="17"/>
      <c r="CP140" s="18">
        <v>2</v>
      </c>
      <c r="CQ140" s="18"/>
      <c r="CR140" s="18"/>
      <c r="CS140" s="18"/>
      <c r="CT140" s="18">
        <f t="shared" si="4"/>
        <v>2</v>
      </c>
      <c r="CU140" s="17">
        <v>12500</v>
      </c>
      <c r="CV140" s="17">
        <f t="shared" si="5"/>
        <v>25000</v>
      </c>
      <c r="CW140" s="17"/>
      <c r="CX140" s="17"/>
      <c r="CY140" s="19"/>
      <c r="CZ140" s="19"/>
      <c r="DA140" s="17"/>
      <c r="DB140" s="17"/>
    </row>
    <row r="141" spans="1:129" ht="21.75" hidden="1" customHeight="1" x14ac:dyDescent="0.25">
      <c r="A141" s="17">
        <v>139</v>
      </c>
      <c r="B141" s="17" t="s">
        <v>245</v>
      </c>
      <c r="C141" s="17" t="s">
        <v>245</v>
      </c>
      <c r="D141" s="17" t="s">
        <v>107</v>
      </c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>
        <v>2</v>
      </c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17"/>
      <c r="BB141" s="17"/>
      <c r="BC141" s="17"/>
      <c r="BD141" s="17"/>
      <c r="BE141" s="17"/>
      <c r="BF141" s="17"/>
      <c r="BG141" s="17"/>
      <c r="BH141" s="17"/>
      <c r="BI141" s="17"/>
      <c r="BJ141" s="17"/>
      <c r="BK141" s="17"/>
      <c r="BL141" s="17"/>
      <c r="BM141" s="17"/>
      <c r="BN141" s="17"/>
      <c r="BO141" s="17"/>
      <c r="BP141" s="17"/>
      <c r="BQ141" s="17"/>
      <c r="BR141" s="17"/>
      <c r="BS141" s="17"/>
      <c r="BT141" s="17"/>
      <c r="BU141" s="17"/>
      <c r="BV141" s="17"/>
      <c r="BW141" s="17"/>
      <c r="BX141" s="17"/>
      <c r="BY141" s="17"/>
      <c r="BZ141" s="17"/>
      <c r="CA141" s="17"/>
      <c r="CB141" s="17"/>
      <c r="CC141" s="17">
        <v>1</v>
      </c>
      <c r="CD141" s="17"/>
      <c r="CE141" s="17"/>
      <c r="CF141" s="17"/>
      <c r="CG141" s="17"/>
      <c r="CH141" s="17"/>
      <c r="CI141" s="17"/>
      <c r="CJ141" s="17"/>
      <c r="CK141" s="17"/>
      <c r="CL141" s="17"/>
      <c r="CM141" s="17"/>
      <c r="CN141" s="17"/>
      <c r="CO141" s="17"/>
      <c r="CP141" s="18">
        <v>3</v>
      </c>
      <c r="CQ141" s="18"/>
      <c r="CR141" s="18"/>
      <c r="CS141" s="18"/>
      <c r="CT141" s="18">
        <f t="shared" si="4"/>
        <v>3</v>
      </c>
      <c r="CU141" s="17">
        <v>9187.7800000000007</v>
      </c>
      <c r="CV141" s="17">
        <f t="shared" si="5"/>
        <v>27563.340000000004</v>
      </c>
      <c r="CW141" s="17"/>
      <c r="CX141" s="17"/>
      <c r="CY141" s="19"/>
      <c r="CZ141" s="19"/>
      <c r="DA141" s="17"/>
      <c r="DB141" s="17"/>
    </row>
    <row r="142" spans="1:129" s="25" customFormat="1" hidden="1" x14ac:dyDescent="0.25">
      <c r="A142" s="20">
        <v>140</v>
      </c>
      <c r="B142" s="20" t="s">
        <v>246</v>
      </c>
      <c r="C142" s="20" t="s">
        <v>246</v>
      </c>
      <c r="D142" s="20" t="s">
        <v>107</v>
      </c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0"/>
      <c r="AJ142" s="20"/>
      <c r="AK142" s="20"/>
      <c r="AL142" s="20"/>
      <c r="AM142" s="20"/>
      <c r="AN142" s="20"/>
      <c r="AO142" s="20"/>
      <c r="AP142" s="20"/>
      <c r="AQ142" s="20"/>
      <c r="AR142" s="20"/>
      <c r="AS142" s="20"/>
      <c r="AT142" s="20"/>
      <c r="AU142" s="20"/>
      <c r="AV142" s="20"/>
      <c r="AW142" s="20"/>
      <c r="AX142" s="20"/>
      <c r="AY142" s="20"/>
      <c r="AZ142" s="20"/>
      <c r="BA142" s="20"/>
      <c r="BB142" s="20"/>
      <c r="BC142" s="20"/>
      <c r="BD142" s="20"/>
      <c r="BE142" s="20"/>
      <c r="BF142" s="20"/>
      <c r="BG142" s="20"/>
      <c r="BH142" s="20"/>
      <c r="BI142" s="20"/>
      <c r="BJ142" s="20"/>
      <c r="BK142" s="20"/>
      <c r="BL142" s="20"/>
      <c r="BM142" s="20"/>
      <c r="BN142" s="20"/>
      <c r="BO142" s="20"/>
      <c r="BP142" s="20"/>
      <c r="BQ142" s="20"/>
      <c r="BR142" s="20"/>
      <c r="BS142" s="20"/>
      <c r="BT142" s="20"/>
      <c r="BU142" s="20"/>
      <c r="BV142" s="20"/>
      <c r="BW142" s="20"/>
      <c r="BX142" s="20"/>
      <c r="BY142" s="20"/>
      <c r="BZ142" s="20"/>
      <c r="CA142" s="20"/>
      <c r="CB142" s="20"/>
      <c r="CC142" s="20"/>
      <c r="CD142" s="20"/>
      <c r="CE142" s="20"/>
      <c r="CF142" s="20"/>
      <c r="CG142" s="20"/>
      <c r="CH142" s="20"/>
      <c r="CI142" s="20"/>
      <c r="CJ142" s="20"/>
      <c r="CK142" s="20"/>
      <c r="CL142" s="20"/>
      <c r="CM142" s="20"/>
      <c r="CN142" s="20"/>
      <c r="CO142" s="20"/>
      <c r="CP142" s="21"/>
      <c r="CQ142" s="21"/>
      <c r="CR142" s="21"/>
      <c r="CS142" s="21"/>
      <c r="CT142" s="21">
        <f t="shared" si="4"/>
        <v>0</v>
      </c>
      <c r="CU142" s="22">
        <v>925925.93</v>
      </c>
      <c r="CV142" s="17">
        <f t="shared" si="5"/>
        <v>0</v>
      </c>
      <c r="CW142" s="22"/>
      <c r="CX142" s="22"/>
      <c r="CY142" s="23">
        <v>80000</v>
      </c>
      <c r="CZ142" s="23"/>
      <c r="DA142" s="22"/>
      <c r="DB142" s="22"/>
      <c r="DC142" s="24"/>
      <c r="DD142" s="24"/>
      <c r="DE142" s="24"/>
      <c r="DF142" s="24"/>
      <c r="DG142" s="24"/>
      <c r="DH142" s="24"/>
      <c r="DI142" s="24"/>
      <c r="DJ142" s="24"/>
      <c r="DK142" s="24"/>
      <c r="DL142" s="24"/>
      <c r="DM142" s="24"/>
      <c r="DN142" s="24"/>
      <c r="DO142" s="24"/>
      <c r="DP142" s="24"/>
      <c r="DQ142" s="24"/>
      <c r="DR142" s="24"/>
      <c r="DS142" s="24"/>
      <c r="DT142" s="24"/>
      <c r="DU142" s="24"/>
      <c r="DV142" s="24"/>
      <c r="DW142" s="24"/>
      <c r="DX142" s="24"/>
      <c r="DY142" s="24"/>
    </row>
    <row r="143" spans="1:129" s="25" customFormat="1" x14ac:dyDescent="0.25">
      <c r="A143" s="20">
        <v>141</v>
      </c>
      <c r="B143" s="20" t="s">
        <v>247</v>
      </c>
      <c r="C143" s="20" t="s">
        <v>247</v>
      </c>
      <c r="D143" s="20" t="s">
        <v>107</v>
      </c>
      <c r="E143" s="20"/>
      <c r="F143" s="20"/>
      <c r="G143" s="20">
        <v>1</v>
      </c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20"/>
      <c r="AI143" s="20"/>
      <c r="AJ143" s="20"/>
      <c r="AK143" s="20"/>
      <c r="AL143" s="20"/>
      <c r="AM143" s="20"/>
      <c r="AN143" s="20"/>
      <c r="AO143" s="20"/>
      <c r="AP143" s="20"/>
      <c r="AQ143" s="20"/>
      <c r="AR143" s="20"/>
      <c r="AS143" s="20"/>
      <c r="AT143" s="20"/>
      <c r="AU143" s="20"/>
      <c r="AV143" s="20"/>
      <c r="AW143" s="20"/>
      <c r="AX143" s="20"/>
      <c r="AY143" s="20"/>
      <c r="AZ143" s="20"/>
      <c r="BA143" s="20"/>
      <c r="BB143" s="20"/>
      <c r="BC143" s="20"/>
      <c r="BD143" s="20"/>
      <c r="BE143" s="20"/>
      <c r="BF143" s="20"/>
      <c r="BG143" s="20"/>
      <c r="BH143" s="20"/>
      <c r="BI143" s="20"/>
      <c r="BJ143" s="20"/>
      <c r="BK143" s="20"/>
      <c r="BL143" s="20"/>
      <c r="BM143" s="20"/>
      <c r="BN143" s="20"/>
      <c r="BO143" s="20"/>
      <c r="BP143" s="20"/>
      <c r="BQ143" s="20"/>
      <c r="BR143" s="20">
        <v>1</v>
      </c>
      <c r="BS143" s="20"/>
      <c r="BT143" s="20"/>
      <c r="BU143" s="20"/>
      <c r="BV143" s="20"/>
      <c r="BW143" s="20"/>
      <c r="BX143" s="20"/>
      <c r="BY143" s="20"/>
      <c r="BZ143" s="20"/>
      <c r="CA143" s="20"/>
      <c r="CB143" s="20"/>
      <c r="CC143" s="20"/>
      <c r="CD143" s="20"/>
      <c r="CE143" s="20"/>
      <c r="CF143" s="20"/>
      <c r="CG143" s="20"/>
      <c r="CH143" s="20"/>
      <c r="CI143" s="20"/>
      <c r="CJ143" s="20"/>
      <c r="CK143" s="20"/>
      <c r="CL143" s="20"/>
      <c r="CM143" s="20"/>
      <c r="CN143" s="20"/>
      <c r="CO143" s="20"/>
      <c r="CP143" s="21">
        <v>2</v>
      </c>
      <c r="CQ143" s="21"/>
      <c r="CR143" s="21">
        <v>2</v>
      </c>
      <c r="CS143" s="21"/>
      <c r="CT143" s="21">
        <f t="shared" si="4"/>
        <v>0</v>
      </c>
      <c r="CU143" s="22">
        <v>1119314.81</v>
      </c>
      <c r="CV143" s="17">
        <f t="shared" si="5"/>
        <v>0</v>
      </c>
      <c r="CW143" s="22"/>
      <c r="CX143" s="22">
        <f>CR143*CU143</f>
        <v>2238629.62</v>
      </c>
      <c r="CY143" s="23">
        <v>90000</v>
      </c>
      <c r="CZ143" s="23">
        <f>CY143/1.2</f>
        <v>75000</v>
      </c>
      <c r="DA143" s="22">
        <f t="shared" ref="DA143:DA206" si="6">5*CZ143</f>
        <v>375000</v>
      </c>
      <c r="DB143" s="22">
        <f t="shared" ref="DB143:DB206" si="7">CX143+DA143</f>
        <v>2613629.62</v>
      </c>
      <c r="DC143" s="24"/>
      <c r="DD143" s="24"/>
      <c r="DE143" s="24"/>
      <c r="DF143" s="24"/>
      <c r="DG143" s="24"/>
      <c r="DH143" s="24"/>
      <c r="DI143" s="24"/>
      <c r="DJ143" s="24"/>
      <c r="DK143" s="24"/>
      <c r="DL143" s="24"/>
      <c r="DM143" s="24"/>
      <c r="DN143" s="24"/>
      <c r="DO143" s="24"/>
      <c r="DP143" s="24"/>
      <c r="DQ143" s="24"/>
      <c r="DR143" s="24"/>
      <c r="DS143" s="24"/>
      <c r="DT143" s="24"/>
      <c r="DU143" s="24"/>
      <c r="DV143" s="24"/>
      <c r="DW143" s="24"/>
      <c r="DX143" s="24"/>
      <c r="DY143" s="24"/>
    </row>
    <row r="144" spans="1:129" s="25" customFormat="1" hidden="1" x14ac:dyDescent="0.25">
      <c r="A144" s="20">
        <v>142</v>
      </c>
      <c r="B144" s="20" t="s">
        <v>248</v>
      </c>
      <c r="C144" s="20" t="s">
        <v>248</v>
      </c>
      <c r="D144" s="20" t="s">
        <v>107</v>
      </c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  <c r="AG144" s="20"/>
      <c r="AH144" s="20"/>
      <c r="AI144" s="20"/>
      <c r="AJ144" s="20"/>
      <c r="AK144" s="20"/>
      <c r="AL144" s="20"/>
      <c r="AM144" s="20"/>
      <c r="AN144" s="20"/>
      <c r="AO144" s="20"/>
      <c r="AP144" s="20"/>
      <c r="AQ144" s="20"/>
      <c r="AR144" s="20"/>
      <c r="AS144" s="20"/>
      <c r="AT144" s="20"/>
      <c r="AU144" s="20"/>
      <c r="AV144" s="20"/>
      <c r="AW144" s="20"/>
      <c r="AX144" s="20"/>
      <c r="AY144" s="20"/>
      <c r="AZ144" s="20"/>
      <c r="BA144" s="20"/>
      <c r="BB144" s="20"/>
      <c r="BC144" s="20"/>
      <c r="BD144" s="20"/>
      <c r="BE144" s="20"/>
      <c r="BF144" s="20"/>
      <c r="BG144" s="20"/>
      <c r="BH144" s="20"/>
      <c r="BI144" s="20"/>
      <c r="BJ144" s="20"/>
      <c r="BK144" s="20"/>
      <c r="BL144" s="20"/>
      <c r="BM144" s="20"/>
      <c r="BN144" s="20"/>
      <c r="BO144" s="20"/>
      <c r="BP144" s="20"/>
      <c r="BQ144" s="20"/>
      <c r="BR144" s="20"/>
      <c r="BS144" s="20"/>
      <c r="BT144" s="20"/>
      <c r="BU144" s="20"/>
      <c r="BV144" s="20"/>
      <c r="BW144" s="20"/>
      <c r="BX144" s="20"/>
      <c r="BY144" s="20"/>
      <c r="BZ144" s="20"/>
      <c r="CA144" s="20"/>
      <c r="CB144" s="20"/>
      <c r="CC144" s="20"/>
      <c r="CD144" s="20"/>
      <c r="CE144" s="20"/>
      <c r="CF144" s="20"/>
      <c r="CG144" s="20"/>
      <c r="CH144" s="20"/>
      <c r="CI144" s="20"/>
      <c r="CJ144" s="20"/>
      <c r="CK144" s="20"/>
      <c r="CL144" s="20"/>
      <c r="CM144" s="20"/>
      <c r="CN144" s="20"/>
      <c r="CO144" s="20"/>
      <c r="CP144" s="21"/>
      <c r="CQ144" s="21"/>
      <c r="CR144" s="21"/>
      <c r="CS144" s="21"/>
      <c r="CT144" s="21">
        <f t="shared" si="4"/>
        <v>0</v>
      </c>
      <c r="CU144" s="22">
        <v>1388888.89</v>
      </c>
      <c r="CV144" s="17">
        <f t="shared" si="5"/>
        <v>0</v>
      </c>
      <c r="CW144" s="22"/>
      <c r="CX144" s="22">
        <f t="shared" ref="CX144:CX207" si="8">CR144*CU144</f>
        <v>0</v>
      </c>
      <c r="CY144" s="23">
        <v>100000</v>
      </c>
      <c r="CZ144" s="23">
        <f t="shared" ref="CZ144:CZ207" si="9">CY144/1.2</f>
        <v>83333.333333333343</v>
      </c>
      <c r="DA144" s="22">
        <f t="shared" si="6"/>
        <v>416666.66666666674</v>
      </c>
      <c r="DB144" s="22">
        <f t="shared" si="7"/>
        <v>416666.66666666674</v>
      </c>
      <c r="DC144" s="24"/>
      <c r="DD144" s="24"/>
      <c r="DE144" s="24"/>
      <c r="DF144" s="24"/>
      <c r="DG144" s="24"/>
      <c r="DH144" s="24"/>
      <c r="DI144" s="24"/>
      <c r="DJ144" s="24"/>
      <c r="DK144" s="24"/>
      <c r="DL144" s="24"/>
      <c r="DM144" s="24"/>
      <c r="DN144" s="24"/>
      <c r="DO144" s="24"/>
      <c r="DP144" s="24"/>
      <c r="DQ144" s="24"/>
      <c r="DR144" s="24"/>
      <c r="DS144" s="24"/>
      <c r="DT144" s="24"/>
      <c r="DU144" s="24"/>
      <c r="DV144" s="24"/>
      <c r="DW144" s="24"/>
      <c r="DX144" s="24"/>
      <c r="DY144" s="24"/>
    </row>
    <row r="145" spans="1:129" s="25" customFormat="1" x14ac:dyDescent="0.25">
      <c r="A145" s="20">
        <v>143</v>
      </c>
      <c r="B145" s="20" t="s">
        <v>249</v>
      </c>
      <c r="C145" s="20" t="s">
        <v>249</v>
      </c>
      <c r="D145" s="20" t="s">
        <v>107</v>
      </c>
      <c r="E145" s="20"/>
      <c r="F145" s="20"/>
      <c r="G145" s="20"/>
      <c r="H145" s="20"/>
      <c r="I145" s="20"/>
      <c r="J145" s="20"/>
      <c r="K145" s="20"/>
      <c r="L145" s="20"/>
      <c r="M145" s="20"/>
      <c r="N145" s="20">
        <v>1</v>
      </c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20"/>
      <c r="AJ145" s="20"/>
      <c r="AK145" s="20"/>
      <c r="AL145" s="20"/>
      <c r="AM145" s="20"/>
      <c r="AN145" s="20"/>
      <c r="AO145" s="20"/>
      <c r="AP145" s="20"/>
      <c r="AQ145" s="20"/>
      <c r="AR145" s="20"/>
      <c r="AS145" s="20"/>
      <c r="AT145" s="20"/>
      <c r="AU145" s="20"/>
      <c r="AV145" s="20"/>
      <c r="AW145" s="20"/>
      <c r="AX145" s="20"/>
      <c r="AY145" s="20"/>
      <c r="AZ145" s="20"/>
      <c r="BA145" s="20"/>
      <c r="BB145" s="20"/>
      <c r="BC145" s="20"/>
      <c r="BD145" s="20"/>
      <c r="BE145" s="20"/>
      <c r="BF145" s="20"/>
      <c r="BG145" s="20"/>
      <c r="BH145" s="20"/>
      <c r="BI145" s="20"/>
      <c r="BJ145" s="20"/>
      <c r="BK145" s="20"/>
      <c r="BL145" s="20"/>
      <c r="BM145" s="20"/>
      <c r="BN145" s="20"/>
      <c r="BO145" s="20"/>
      <c r="BP145" s="20"/>
      <c r="BQ145" s="20"/>
      <c r="BR145" s="20"/>
      <c r="BS145" s="20"/>
      <c r="BT145" s="20"/>
      <c r="BU145" s="20"/>
      <c r="BV145" s="20"/>
      <c r="BW145" s="20"/>
      <c r="BX145" s="20"/>
      <c r="BY145" s="20"/>
      <c r="BZ145" s="20"/>
      <c r="CA145" s="20"/>
      <c r="CB145" s="20"/>
      <c r="CC145" s="20"/>
      <c r="CD145" s="20"/>
      <c r="CE145" s="20"/>
      <c r="CF145" s="20"/>
      <c r="CG145" s="20"/>
      <c r="CH145" s="20"/>
      <c r="CI145" s="20"/>
      <c r="CJ145" s="20"/>
      <c r="CK145" s="20"/>
      <c r="CL145" s="20"/>
      <c r="CM145" s="20"/>
      <c r="CN145" s="20"/>
      <c r="CO145" s="20"/>
      <c r="CP145" s="21">
        <v>1</v>
      </c>
      <c r="CQ145" s="21"/>
      <c r="CR145" s="21">
        <v>1</v>
      </c>
      <c r="CS145" s="21"/>
      <c r="CT145" s="21">
        <f t="shared" si="4"/>
        <v>0</v>
      </c>
      <c r="CU145" s="22">
        <v>1666666.67</v>
      </c>
      <c r="CV145" s="17">
        <f t="shared" si="5"/>
        <v>0</v>
      </c>
      <c r="CW145" s="22"/>
      <c r="CX145" s="22">
        <f t="shared" si="8"/>
        <v>1666666.67</v>
      </c>
      <c r="CY145" s="23">
        <v>110000</v>
      </c>
      <c r="CZ145" s="23">
        <f t="shared" si="9"/>
        <v>91666.666666666672</v>
      </c>
      <c r="DA145" s="22">
        <f t="shared" si="6"/>
        <v>458333.33333333337</v>
      </c>
      <c r="DB145" s="22">
        <f t="shared" si="7"/>
        <v>2125000.0033333334</v>
      </c>
      <c r="DC145" s="24"/>
      <c r="DD145" s="24"/>
      <c r="DE145" s="24"/>
      <c r="DF145" s="24"/>
      <c r="DG145" s="24"/>
      <c r="DH145" s="24"/>
      <c r="DI145" s="24"/>
      <c r="DJ145" s="24"/>
      <c r="DK145" s="24"/>
      <c r="DL145" s="24"/>
      <c r="DM145" s="24"/>
      <c r="DN145" s="24"/>
      <c r="DO145" s="24"/>
      <c r="DP145" s="24"/>
      <c r="DQ145" s="24"/>
      <c r="DR145" s="24"/>
      <c r="DS145" s="24"/>
      <c r="DT145" s="24"/>
      <c r="DU145" s="24"/>
      <c r="DV145" s="24"/>
      <c r="DW145" s="24"/>
      <c r="DX145" s="24"/>
      <c r="DY145" s="24"/>
    </row>
    <row r="146" spans="1:129" s="25" customFormat="1" x14ac:dyDescent="0.25">
      <c r="A146" s="20">
        <v>144</v>
      </c>
      <c r="B146" s="20" t="s">
        <v>250</v>
      </c>
      <c r="C146" s="20" t="s">
        <v>250</v>
      </c>
      <c r="D146" s="20" t="s">
        <v>107</v>
      </c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>
        <v>1</v>
      </c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20"/>
      <c r="AJ146" s="20"/>
      <c r="AK146" s="20"/>
      <c r="AL146" s="20"/>
      <c r="AM146" s="20"/>
      <c r="AN146" s="20"/>
      <c r="AO146" s="20"/>
      <c r="AP146" s="20"/>
      <c r="AQ146" s="20"/>
      <c r="AR146" s="20"/>
      <c r="AS146" s="20"/>
      <c r="AT146" s="20"/>
      <c r="AU146" s="20"/>
      <c r="AV146" s="20"/>
      <c r="AW146" s="20"/>
      <c r="AX146" s="20"/>
      <c r="AY146" s="20"/>
      <c r="AZ146" s="20"/>
      <c r="BA146" s="20"/>
      <c r="BB146" s="20"/>
      <c r="BC146" s="20"/>
      <c r="BD146" s="20"/>
      <c r="BE146" s="20"/>
      <c r="BF146" s="20"/>
      <c r="BG146" s="20"/>
      <c r="BH146" s="20"/>
      <c r="BI146" s="20"/>
      <c r="BJ146" s="20"/>
      <c r="BK146" s="20"/>
      <c r="BL146" s="20"/>
      <c r="BM146" s="20"/>
      <c r="BN146" s="20"/>
      <c r="BO146" s="20"/>
      <c r="BP146" s="20"/>
      <c r="BQ146" s="20"/>
      <c r="BR146" s="20"/>
      <c r="BS146" s="20"/>
      <c r="BT146" s="20"/>
      <c r="BU146" s="20"/>
      <c r="BV146" s="20"/>
      <c r="BW146" s="20"/>
      <c r="BX146" s="20"/>
      <c r="BY146" s="20"/>
      <c r="BZ146" s="20"/>
      <c r="CA146" s="20"/>
      <c r="CB146" s="20"/>
      <c r="CC146" s="20"/>
      <c r="CD146" s="20"/>
      <c r="CE146" s="20"/>
      <c r="CF146" s="20"/>
      <c r="CG146" s="20"/>
      <c r="CH146" s="20"/>
      <c r="CI146" s="20"/>
      <c r="CJ146" s="20"/>
      <c r="CK146" s="20"/>
      <c r="CL146" s="20"/>
      <c r="CM146" s="20"/>
      <c r="CN146" s="20"/>
      <c r="CO146" s="20"/>
      <c r="CP146" s="21">
        <v>1</v>
      </c>
      <c r="CQ146" s="21"/>
      <c r="CR146" s="21">
        <v>1</v>
      </c>
      <c r="CS146" s="21"/>
      <c r="CT146" s="21">
        <f t="shared" si="4"/>
        <v>0</v>
      </c>
      <c r="CU146" s="22">
        <v>1981551.11</v>
      </c>
      <c r="CV146" s="17">
        <f t="shared" si="5"/>
        <v>0</v>
      </c>
      <c r="CW146" s="22"/>
      <c r="CX146" s="22">
        <f t="shared" si="8"/>
        <v>1981551.11</v>
      </c>
      <c r="CY146" s="23">
        <v>120000</v>
      </c>
      <c r="CZ146" s="23">
        <f t="shared" si="9"/>
        <v>100000</v>
      </c>
      <c r="DA146" s="22">
        <f t="shared" si="6"/>
        <v>500000</v>
      </c>
      <c r="DB146" s="22">
        <f t="shared" si="7"/>
        <v>2481551.1100000003</v>
      </c>
      <c r="DC146" s="24"/>
      <c r="DD146" s="24"/>
      <c r="DE146" s="24"/>
      <c r="DF146" s="24"/>
      <c r="DG146" s="24"/>
      <c r="DH146" s="24"/>
      <c r="DI146" s="24"/>
      <c r="DJ146" s="24"/>
      <c r="DK146" s="24"/>
      <c r="DL146" s="24"/>
      <c r="DM146" s="24"/>
      <c r="DN146" s="24"/>
      <c r="DO146" s="24"/>
      <c r="DP146" s="24"/>
      <c r="DQ146" s="24"/>
      <c r="DR146" s="24"/>
      <c r="DS146" s="24"/>
      <c r="DT146" s="24"/>
      <c r="DU146" s="24"/>
      <c r="DV146" s="24"/>
      <c r="DW146" s="24"/>
      <c r="DX146" s="24"/>
      <c r="DY146" s="24"/>
    </row>
    <row r="147" spans="1:129" s="25" customFormat="1" hidden="1" x14ac:dyDescent="0.25">
      <c r="A147" s="20">
        <v>145</v>
      </c>
      <c r="B147" s="20" t="s">
        <v>251</v>
      </c>
      <c r="C147" s="20" t="s">
        <v>251</v>
      </c>
      <c r="D147" s="20" t="s">
        <v>107</v>
      </c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20"/>
      <c r="AI147" s="20"/>
      <c r="AJ147" s="20"/>
      <c r="AK147" s="20"/>
      <c r="AL147" s="20"/>
      <c r="AM147" s="20"/>
      <c r="AN147" s="20"/>
      <c r="AO147" s="20"/>
      <c r="AP147" s="20"/>
      <c r="AQ147" s="20"/>
      <c r="AR147" s="20"/>
      <c r="AS147" s="20"/>
      <c r="AT147" s="20"/>
      <c r="AU147" s="20"/>
      <c r="AV147" s="20"/>
      <c r="AW147" s="20"/>
      <c r="AX147" s="20"/>
      <c r="AY147" s="20"/>
      <c r="AZ147" s="20"/>
      <c r="BA147" s="20"/>
      <c r="BB147" s="20"/>
      <c r="BC147" s="20"/>
      <c r="BD147" s="20"/>
      <c r="BE147" s="20"/>
      <c r="BF147" s="20"/>
      <c r="BG147" s="20"/>
      <c r="BH147" s="20"/>
      <c r="BI147" s="20"/>
      <c r="BJ147" s="20"/>
      <c r="BK147" s="20"/>
      <c r="BL147" s="20"/>
      <c r="BM147" s="20"/>
      <c r="BN147" s="20"/>
      <c r="BO147" s="20"/>
      <c r="BP147" s="20"/>
      <c r="BQ147" s="20"/>
      <c r="BR147" s="20"/>
      <c r="BS147" s="20"/>
      <c r="BT147" s="20"/>
      <c r="BU147" s="20"/>
      <c r="BV147" s="20"/>
      <c r="BW147" s="20"/>
      <c r="BX147" s="20"/>
      <c r="BY147" s="20"/>
      <c r="BZ147" s="20"/>
      <c r="CA147" s="20"/>
      <c r="CB147" s="20"/>
      <c r="CC147" s="20"/>
      <c r="CD147" s="20"/>
      <c r="CE147" s="20"/>
      <c r="CF147" s="20"/>
      <c r="CG147" s="20"/>
      <c r="CH147" s="20"/>
      <c r="CI147" s="20"/>
      <c r="CJ147" s="20"/>
      <c r="CK147" s="20"/>
      <c r="CL147" s="20"/>
      <c r="CM147" s="20"/>
      <c r="CN147" s="20"/>
      <c r="CO147" s="20"/>
      <c r="CP147" s="21"/>
      <c r="CQ147" s="21"/>
      <c r="CR147" s="21"/>
      <c r="CS147" s="21"/>
      <c r="CT147" s="21">
        <f t="shared" si="4"/>
        <v>0</v>
      </c>
      <c r="CU147" s="22">
        <v>1296296.67</v>
      </c>
      <c r="CV147" s="17">
        <f t="shared" si="5"/>
        <v>0</v>
      </c>
      <c r="CW147" s="22"/>
      <c r="CX147" s="22">
        <f t="shared" si="8"/>
        <v>0</v>
      </c>
      <c r="CY147" s="23">
        <v>25000</v>
      </c>
      <c r="CZ147" s="23">
        <f t="shared" si="9"/>
        <v>20833.333333333336</v>
      </c>
      <c r="DA147" s="22">
        <f t="shared" si="6"/>
        <v>104166.66666666669</v>
      </c>
      <c r="DB147" s="22">
        <f t="shared" si="7"/>
        <v>104166.66666666669</v>
      </c>
      <c r="DC147" s="24"/>
      <c r="DD147" s="24"/>
      <c r="DE147" s="24"/>
      <c r="DF147" s="24"/>
      <c r="DG147" s="24"/>
      <c r="DH147" s="24"/>
      <c r="DI147" s="24"/>
      <c r="DJ147" s="24"/>
      <c r="DK147" s="24"/>
      <c r="DL147" s="24"/>
      <c r="DM147" s="24"/>
      <c r="DN147" s="24"/>
      <c r="DO147" s="24"/>
      <c r="DP147" s="24"/>
      <c r="DQ147" s="24"/>
      <c r="DR147" s="24"/>
      <c r="DS147" s="24"/>
      <c r="DT147" s="24"/>
      <c r="DU147" s="24"/>
      <c r="DV147" s="24"/>
      <c r="DW147" s="24"/>
      <c r="DX147" s="24"/>
      <c r="DY147" s="24"/>
    </row>
    <row r="148" spans="1:129" s="25" customFormat="1" hidden="1" x14ac:dyDescent="0.25">
      <c r="A148" s="20">
        <v>146</v>
      </c>
      <c r="B148" s="20" t="s">
        <v>252</v>
      </c>
      <c r="C148" s="20" t="s">
        <v>252</v>
      </c>
      <c r="D148" s="20" t="s">
        <v>107</v>
      </c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20"/>
      <c r="AJ148" s="20"/>
      <c r="AK148" s="20"/>
      <c r="AL148" s="20"/>
      <c r="AM148" s="20"/>
      <c r="AN148" s="20"/>
      <c r="AO148" s="20"/>
      <c r="AP148" s="20"/>
      <c r="AQ148" s="20"/>
      <c r="AR148" s="20"/>
      <c r="AS148" s="20"/>
      <c r="AT148" s="20"/>
      <c r="AU148" s="20"/>
      <c r="AV148" s="20"/>
      <c r="AW148" s="20"/>
      <c r="AX148" s="20"/>
      <c r="AY148" s="20"/>
      <c r="AZ148" s="20"/>
      <c r="BA148" s="20"/>
      <c r="BB148" s="20"/>
      <c r="BC148" s="20"/>
      <c r="BD148" s="20"/>
      <c r="BE148" s="20"/>
      <c r="BF148" s="20"/>
      <c r="BG148" s="20"/>
      <c r="BH148" s="20"/>
      <c r="BI148" s="20"/>
      <c r="BJ148" s="20"/>
      <c r="BK148" s="20"/>
      <c r="BL148" s="20"/>
      <c r="BM148" s="20"/>
      <c r="BN148" s="20"/>
      <c r="BO148" s="20"/>
      <c r="BP148" s="20"/>
      <c r="BQ148" s="20"/>
      <c r="BR148" s="20"/>
      <c r="BS148" s="20"/>
      <c r="BT148" s="20"/>
      <c r="BU148" s="20"/>
      <c r="BV148" s="20"/>
      <c r="BW148" s="20"/>
      <c r="BX148" s="20"/>
      <c r="BY148" s="20"/>
      <c r="BZ148" s="20"/>
      <c r="CA148" s="20"/>
      <c r="CB148" s="20"/>
      <c r="CC148" s="20"/>
      <c r="CD148" s="20"/>
      <c r="CE148" s="20"/>
      <c r="CF148" s="20"/>
      <c r="CG148" s="20"/>
      <c r="CH148" s="20"/>
      <c r="CI148" s="20"/>
      <c r="CJ148" s="20"/>
      <c r="CK148" s="20"/>
      <c r="CL148" s="20"/>
      <c r="CM148" s="20"/>
      <c r="CN148" s="20"/>
      <c r="CO148" s="20"/>
      <c r="CP148" s="21"/>
      <c r="CQ148" s="21"/>
      <c r="CR148" s="21"/>
      <c r="CS148" s="21"/>
      <c r="CT148" s="21">
        <f t="shared" si="4"/>
        <v>0</v>
      </c>
      <c r="CU148" s="22">
        <v>929800</v>
      </c>
      <c r="CV148" s="17">
        <f t="shared" si="5"/>
        <v>0</v>
      </c>
      <c r="CW148" s="22"/>
      <c r="CX148" s="22">
        <f t="shared" si="8"/>
        <v>0</v>
      </c>
      <c r="CY148" s="23">
        <v>80000</v>
      </c>
      <c r="CZ148" s="23">
        <f t="shared" si="9"/>
        <v>66666.666666666672</v>
      </c>
      <c r="DA148" s="22">
        <f t="shared" si="6"/>
        <v>333333.33333333337</v>
      </c>
      <c r="DB148" s="22">
        <f t="shared" si="7"/>
        <v>333333.33333333337</v>
      </c>
      <c r="DC148" s="24"/>
      <c r="DD148" s="24"/>
      <c r="DE148" s="24"/>
      <c r="DF148" s="24"/>
      <c r="DG148" s="24"/>
      <c r="DH148" s="24"/>
      <c r="DI148" s="24"/>
      <c r="DJ148" s="24"/>
      <c r="DK148" s="24"/>
      <c r="DL148" s="24"/>
      <c r="DM148" s="24"/>
      <c r="DN148" s="24"/>
      <c r="DO148" s="24"/>
      <c r="DP148" s="24"/>
      <c r="DQ148" s="24"/>
      <c r="DR148" s="24"/>
      <c r="DS148" s="24"/>
      <c r="DT148" s="24"/>
      <c r="DU148" s="24"/>
      <c r="DV148" s="24"/>
      <c r="DW148" s="24"/>
      <c r="DX148" s="24"/>
      <c r="DY148" s="24"/>
    </row>
    <row r="149" spans="1:129" s="25" customFormat="1" hidden="1" x14ac:dyDescent="0.25">
      <c r="A149" s="20">
        <v>147</v>
      </c>
      <c r="B149" s="20" t="s">
        <v>253</v>
      </c>
      <c r="C149" s="20" t="s">
        <v>253</v>
      </c>
      <c r="D149" s="20" t="s">
        <v>107</v>
      </c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  <c r="AH149" s="20"/>
      <c r="AI149" s="20"/>
      <c r="AJ149" s="20"/>
      <c r="AK149" s="20"/>
      <c r="AL149" s="20"/>
      <c r="AM149" s="20"/>
      <c r="AN149" s="20"/>
      <c r="AO149" s="20"/>
      <c r="AP149" s="20"/>
      <c r="AQ149" s="20"/>
      <c r="AR149" s="20"/>
      <c r="AS149" s="20"/>
      <c r="AT149" s="20"/>
      <c r="AU149" s="20"/>
      <c r="AV149" s="20"/>
      <c r="AW149" s="20"/>
      <c r="AX149" s="20"/>
      <c r="AY149" s="20"/>
      <c r="AZ149" s="20"/>
      <c r="BA149" s="20"/>
      <c r="BB149" s="20"/>
      <c r="BC149" s="20"/>
      <c r="BD149" s="20"/>
      <c r="BE149" s="20"/>
      <c r="BF149" s="20"/>
      <c r="BG149" s="20"/>
      <c r="BH149" s="20"/>
      <c r="BI149" s="20"/>
      <c r="BJ149" s="20"/>
      <c r="BK149" s="20"/>
      <c r="BL149" s="20"/>
      <c r="BM149" s="20"/>
      <c r="BN149" s="20"/>
      <c r="BO149" s="20"/>
      <c r="BP149" s="20"/>
      <c r="BQ149" s="20"/>
      <c r="BR149" s="20"/>
      <c r="BS149" s="20"/>
      <c r="BT149" s="20"/>
      <c r="BU149" s="20"/>
      <c r="BV149" s="20"/>
      <c r="BW149" s="20"/>
      <c r="BX149" s="20"/>
      <c r="BY149" s="20"/>
      <c r="BZ149" s="20"/>
      <c r="CA149" s="20"/>
      <c r="CB149" s="20"/>
      <c r="CC149" s="20"/>
      <c r="CD149" s="20"/>
      <c r="CE149" s="20"/>
      <c r="CF149" s="20"/>
      <c r="CG149" s="20"/>
      <c r="CH149" s="20"/>
      <c r="CI149" s="20"/>
      <c r="CJ149" s="20"/>
      <c r="CK149" s="20"/>
      <c r="CL149" s="20"/>
      <c r="CM149" s="20"/>
      <c r="CN149" s="20"/>
      <c r="CO149" s="20"/>
      <c r="CP149" s="21"/>
      <c r="CQ149" s="21"/>
      <c r="CR149" s="21"/>
      <c r="CS149" s="21"/>
      <c r="CT149" s="21">
        <f t="shared" si="4"/>
        <v>0</v>
      </c>
      <c r="CU149" s="22">
        <v>879629.63</v>
      </c>
      <c r="CV149" s="17">
        <f t="shared" si="5"/>
        <v>0</v>
      </c>
      <c r="CW149" s="22"/>
      <c r="CX149" s="22">
        <f t="shared" si="8"/>
        <v>0</v>
      </c>
      <c r="CY149" s="23">
        <v>24000</v>
      </c>
      <c r="CZ149" s="23">
        <f t="shared" si="9"/>
        <v>20000</v>
      </c>
      <c r="DA149" s="22">
        <f t="shared" si="6"/>
        <v>100000</v>
      </c>
      <c r="DB149" s="22">
        <f t="shared" si="7"/>
        <v>100000</v>
      </c>
      <c r="DC149" s="24"/>
      <c r="DD149" s="24"/>
      <c r="DE149" s="24"/>
      <c r="DF149" s="24"/>
      <c r="DG149" s="24"/>
      <c r="DH149" s="24"/>
      <c r="DI149" s="24"/>
      <c r="DJ149" s="24"/>
      <c r="DK149" s="24"/>
      <c r="DL149" s="24"/>
      <c r="DM149" s="24"/>
      <c r="DN149" s="24"/>
      <c r="DO149" s="24"/>
      <c r="DP149" s="24"/>
      <c r="DQ149" s="24"/>
      <c r="DR149" s="24"/>
      <c r="DS149" s="24"/>
      <c r="DT149" s="24"/>
      <c r="DU149" s="24"/>
      <c r="DV149" s="24"/>
      <c r="DW149" s="24"/>
      <c r="DX149" s="24"/>
      <c r="DY149" s="24"/>
    </row>
    <row r="150" spans="1:129" s="25" customFormat="1" hidden="1" x14ac:dyDescent="0.25">
      <c r="A150" s="20">
        <v>148</v>
      </c>
      <c r="B150" s="20" t="s">
        <v>254</v>
      </c>
      <c r="C150" s="20" t="s">
        <v>254</v>
      </c>
      <c r="D150" s="20" t="s">
        <v>107</v>
      </c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  <c r="AH150" s="20"/>
      <c r="AI150" s="20"/>
      <c r="AJ150" s="20"/>
      <c r="AK150" s="20"/>
      <c r="AL150" s="20"/>
      <c r="AM150" s="20"/>
      <c r="AN150" s="20"/>
      <c r="AO150" s="20"/>
      <c r="AP150" s="20"/>
      <c r="AQ150" s="20"/>
      <c r="AR150" s="20"/>
      <c r="AS150" s="20"/>
      <c r="AT150" s="20"/>
      <c r="AU150" s="20"/>
      <c r="AV150" s="20"/>
      <c r="AW150" s="20"/>
      <c r="AX150" s="20"/>
      <c r="AY150" s="20"/>
      <c r="AZ150" s="20"/>
      <c r="BA150" s="20"/>
      <c r="BB150" s="20"/>
      <c r="BC150" s="20"/>
      <c r="BD150" s="20"/>
      <c r="BE150" s="20"/>
      <c r="BF150" s="20"/>
      <c r="BG150" s="20"/>
      <c r="BH150" s="20"/>
      <c r="BI150" s="20"/>
      <c r="BJ150" s="20"/>
      <c r="BK150" s="20"/>
      <c r="BL150" s="20"/>
      <c r="BM150" s="20"/>
      <c r="BN150" s="20"/>
      <c r="BO150" s="20"/>
      <c r="BP150" s="20"/>
      <c r="BQ150" s="20"/>
      <c r="BR150" s="20"/>
      <c r="BS150" s="20"/>
      <c r="BT150" s="20"/>
      <c r="BU150" s="20"/>
      <c r="BV150" s="20"/>
      <c r="BW150" s="20"/>
      <c r="BX150" s="20"/>
      <c r="BY150" s="20"/>
      <c r="BZ150" s="20"/>
      <c r="CA150" s="20"/>
      <c r="CB150" s="20"/>
      <c r="CC150" s="20"/>
      <c r="CD150" s="20"/>
      <c r="CE150" s="20"/>
      <c r="CF150" s="20"/>
      <c r="CG150" s="20"/>
      <c r="CH150" s="20"/>
      <c r="CI150" s="20"/>
      <c r="CJ150" s="20"/>
      <c r="CK150" s="20"/>
      <c r="CL150" s="20"/>
      <c r="CM150" s="20"/>
      <c r="CN150" s="20"/>
      <c r="CO150" s="20"/>
      <c r="CP150" s="21"/>
      <c r="CQ150" s="21"/>
      <c r="CR150" s="21"/>
      <c r="CS150" s="21"/>
      <c r="CT150" s="21">
        <f t="shared" si="4"/>
        <v>0</v>
      </c>
      <c r="CU150" s="22">
        <v>925925.93</v>
      </c>
      <c r="CV150" s="17">
        <f t="shared" si="5"/>
        <v>0</v>
      </c>
      <c r="CW150" s="22"/>
      <c r="CX150" s="22">
        <f t="shared" si="8"/>
        <v>0</v>
      </c>
      <c r="CY150" s="23">
        <v>25000</v>
      </c>
      <c r="CZ150" s="23">
        <f t="shared" si="9"/>
        <v>20833.333333333336</v>
      </c>
      <c r="DA150" s="22">
        <f t="shared" si="6"/>
        <v>104166.66666666669</v>
      </c>
      <c r="DB150" s="22">
        <f t="shared" si="7"/>
        <v>104166.66666666669</v>
      </c>
      <c r="DC150" s="24"/>
      <c r="DD150" s="24"/>
      <c r="DE150" s="24"/>
      <c r="DF150" s="24"/>
      <c r="DG150" s="24"/>
      <c r="DH150" s="24"/>
      <c r="DI150" s="24"/>
      <c r="DJ150" s="24"/>
      <c r="DK150" s="24"/>
      <c r="DL150" s="24"/>
      <c r="DM150" s="24"/>
      <c r="DN150" s="24"/>
      <c r="DO150" s="24"/>
      <c r="DP150" s="24"/>
      <c r="DQ150" s="24"/>
      <c r="DR150" s="24"/>
      <c r="DS150" s="24"/>
      <c r="DT150" s="24"/>
      <c r="DU150" s="24"/>
      <c r="DV150" s="24"/>
      <c r="DW150" s="24"/>
      <c r="DX150" s="24"/>
      <c r="DY150" s="24"/>
    </row>
    <row r="151" spans="1:129" s="25" customFormat="1" hidden="1" x14ac:dyDescent="0.25">
      <c r="A151" s="20">
        <v>149</v>
      </c>
      <c r="B151" s="20" t="s">
        <v>255</v>
      </c>
      <c r="C151" s="20" t="s">
        <v>255</v>
      </c>
      <c r="D151" s="20" t="s">
        <v>107</v>
      </c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  <c r="AG151" s="20"/>
      <c r="AH151" s="20"/>
      <c r="AI151" s="20"/>
      <c r="AJ151" s="20"/>
      <c r="AK151" s="20"/>
      <c r="AL151" s="20"/>
      <c r="AM151" s="20"/>
      <c r="AN151" s="20"/>
      <c r="AO151" s="20"/>
      <c r="AP151" s="20"/>
      <c r="AQ151" s="20"/>
      <c r="AR151" s="20"/>
      <c r="AS151" s="20"/>
      <c r="AT151" s="20"/>
      <c r="AU151" s="20"/>
      <c r="AV151" s="20"/>
      <c r="AW151" s="20"/>
      <c r="AX151" s="20"/>
      <c r="AY151" s="20"/>
      <c r="AZ151" s="20"/>
      <c r="BA151" s="20"/>
      <c r="BB151" s="20"/>
      <c r="BC151" s="20"/>
      <c r="BD151" s="20"/>
      <c r="BE151" s="20"/>
      <c r="BF151" s="20"/>
      <c r="BG151" s="20"/>
      <c r="BH151" s="20"/>
      <c r="BI151" s="20"/>
      <c r="BJ151" s="20"/>
      <c r="BK151" s="20"/>
      <c r="BL151" s="20"/>
      <c r="BM151" s="20"/>
      <c r="BN151" s="20"/>
      <c r="BO151" s="20"/>
      <c r="BP151" s="20"/>
      <c r="BQ151" s="20"/>
      <c r="BR151" s="20"/>
      <c r="BS151" s="20"/>
      <c r="BT151" s="20"/>
      <c r="BU151" s="20"/>
      <c r="BV151" s="20"/>
      <c r="BW151" s="20"/>
      <c r="BX151" s="20"/>
      <c r="BY151" s="20"/>
      <c r="BZ151" s="20"/>
      <c r="CA151" s="20"/>
      <c r="CB151" s="20"/>
      <c r="CC151" s="20"/>
      <c r="CD151" s="20"/>
      <c r="CE151" s="20"/>
      <c r="CF151" s="20"/>
      <c r="CG151" s="20"/>
      <c r="CH151" s="20"/>
      <c r="CI151" s="20"/>
      <c r="CJ151" s="20"/>
      <c r="CK151" s="20"/>
      <c r="CL151" s="20"/>
      <c r="CM151" s="20"/>
      <c r="CN151" s="20"/>
      <c r="CO151" s="20"/>
      <c r="CP151" s="21"/>
      <c r="CQ151" s="21"/>
      <c r="CR151" s="21"/>
      <c r="CS151" s="21"/>
      <c r="CT151" s="21">
        <f t="shared" si="4"/>
        <v>0</v>
      </c>
      <c r="CU151" s="22">
        <v>1320227.78</v>
      </c>
      <c r="CV151" s="17">
        <f t="shared" si="5"/>
        <v>0</v>
      </c>
      <c r="CW151" s="22"/>
      <c r="CX151" s="22">
        <f t="shared" si="8"/>
        <v>0</v>
      </c>
      <c r="CY151" s="23">
        <v>26000</v>
      </c>
      <c r="CZ151" s="23">
        <f t="shared" si="9"/>
        <v>21666.666666666668</v>
      </c>
      <c r="DA151" s="22">
        <f t="shared" si="6"/>
        <v>108333.33333333334</v>
      </c>
      <c r="DB151" s="22">
        <f t="shared" si="7"/>
        <v>108333.33333333334</v>
      </c>
      <c r="DC151" s="24"/>
      <c r="DD151" s="24"/>
      <c r="DE151" s="24"/>
      <c r="DF151" s="24"/>
      <c r="DG151" s="24"/>
      <c r="DH151" s="24"/>
      <c r="DI151" s="24"/>
      <c r="DJ151" s="24"/>
      <c r="DK151" s="24"/>
      <c r="DL151" s="24"/>
      <c r="DM151" s="24"/>
      <c r="DN151" s="24"/>
      <c r="DO151" s="24"/>
      <c r="DP151" s="24"/>
      <c r="DQ151" s="24"/>
      <c r="DR151" s="24"/>
      <c r="DS151" s="24"/>
      <c r="DT151" s="24"/>
      <c r="DU151" s="24"/>
      <c r="DV151" s="24"/>
      <c r="DW151" s="24"/>
      <c r="DX151" s="24"/>
      <c r="DY151" s="24"/>
    </row>
    <row r="152" spans="1:129" s="25" customFormat="1" hidden="1" x14ac:dyDescent="0.25">
      <c r="A152" s="20">
        <v>150</v>
      </c>
      <c r="B152" s="20" t="s">
        <v>256</v>
      </c>
      <c r="C152" s="20" t="s">
        <v>256</v>
      </c>
      <c r="D152" s="20" t="s">
        <v>107</v>
      </c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  <c r="AG152" s="20"/>
      <c r="AH152" s="20"/>
      <c r="AI152" s="20"/>
      <c r="AJ152" s="20"/>
      <c r="AK152" s="20"/>
      <c r="AL152" s="20"/>
      <c r="AM152" s="20"/>
      <c r="AN152" s="20"/>
      <c r="AO152" s="20"/>
      <c r="AP152" s="20"/>
      <c r="AQ152" s="20"/>
      <c r="AR152" s="20"/>
      <c r="AS152" s="20"/>
      <c r="AT152" s="20"/>
      <c r="AU152" s="20"/>
      <c r="AV152" s="20"/>
      <c r="AW152" s="20"/>
      <c r="AX152" s="20"/>
      <c r="AY152" s="20"/>
      <c r="AZ152" s="20"/>
      <c r="BA152" s="20"/>
      <c r="BB152" s="20"/>
      <c r="BC152" s="20"/>
      <c r="BD152" s="20"/>
      <c r="BE152" s="20"/>
      <c r="BF152" s="20"/>
      <c r="BG152" s="20"/>
      <c r="BH152" s="20"/>
      <c r="BI152" s="20"/>
      <c r="BJ152" s="20"/>
      <c r="BK152" s="20"/>
      <c r="BL152" s="20"/>
      <c r="BM152" s="20"/>
      <c r="BN152" s="20"/>
      <c r="BO152" s="20"/>
      <c r="BP152" s="20"/>
      <c r="BQ152" s="20"/>
      <c r="BR152" s="20"/>
      <c r="BS152" s="20"/>
      <c r="BT152" s="20"/>
      <c r="BU152" s="20"/>
      <c r="BV152" s="20"/>
      <c r="BW152" s="20"/>
      <c r="BX152" s="20"/>
      <c r="BY152" s="20"/>
      <c r="BZ152" s="20"/>
      <c r="CA152" s="20"/>
      <c r="CB152" s="20"/>
      <c r="CC152" s="20"/>
      <c r="CD152" s="20"/>
      <c r="CE152" s="20"/>
      <c r="CF152" s="20"/>
      <c r="CG152" s="20"/>
      <c r="CH152" s="20"/>
      <c r="CI152" s="20"/>
      <c r="CJ152" s="20"/>
      <c r="CK152" s="20"/>
      <c r="CL152" s="20"/>
      <c r="CM152" s="20"/>
      <c r="CN152" s="20"/>
      <c r="CO152" s="20"/>
      <c r="CP152" s="21"/>
      <c r="CQ152" s="21"/>
      <c r="CR152" s="21"/>
      <c r="CS152" s="21"/>
      <c r="CT152" s="21">
        <f t="shared" si="4"/>
        <v>0</v>
      </c>
      <c r="CU152" s="22">
        <v>1320227.78</v>
      </c>
      <c r="CV152" s="17">
        <f t="shared" si="5"/>
        <v>0</v>
      </c>
      <c r="CW152" s="22"/>
      <c r="CX152" s="22">
        <f t="shared" si="8"/>
        <v>0</v>
      </c>
      <c r="CY152" s="23">
        <v>30000</v>
      </c>
      <c r="CZ152" s="23">
        <f t="shared" si="9"/>
        <v>25000</v>
      </c>
      <c r="DA152" s="22">
        <f t="shared" si="6"/>
        <v>125000</v>
      </c>
      <c r="DB152" s="22">
        <f t="shared" si="7"/>
        <v>125000</v>
      </c>
      <c r="DC152" s="24"/>
      <c r="DD152" s="24"/>
      <c r="DE152" s="24"/>
      <c r="DF152" s="24"/>
      <c r="DG152" s="24"/>
      <c r="DH152" s="24"/>
      <c r="DI152" s="24"/>
      <c r="DJ152" s="24"/>
      <c r="DK152" s="24"/>
      <c r="DL152" s="24"/>
      <c r="DM152" s="24"/>
      <c r="DN152" s="24"/>
      <c r="DO152" s="24"/>
      <c r="DP152" s="24"/>
      <c r="DQ152" s="24"/>
      <c r="DR152" s="24"/>
      <c r="DS152" s="24"/>
      <c r="DT152" s="24"/>
      <c r="DU152" s="24"/>
      <c r="DV152" s="24"/>
      <c r="DW152" s="24"/>
      <c r="DX152" s="24"/>
      <c r="DY152" s="24"/>
    </row>
    <row r="153" spans="1:129" s="25" customFormat="1" hidden="1" x14ac:dyDescent="0.25">
      <c r="A153" s="20">
        <v>151</v>
      </c>
      <c r="B153" s="20" t="s">
        <v>257</v>
      </c>
      <c r="C153" s="20" t="s">
        <v>257</v>
      </c>
      <c r="D153" s="20" t="s">
        <v>107</v>
      </c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  <c r="AH153" s="20"/>
      <c r="AI153" s="20"/>
      <c r="AJ153" s="20"/>
      <c r="AK153" s="20"/>
      <c r="AL153" s="20"/>
      <c r="AM153" s="20"/>
      <c r="AN153" s="20"/>
      <c r="AO153" s="20"/>
      <c r="AP153" s="20"/>
      <c r="AQ153" s="20"/>
      <c r="AR153" s="20"/>
      <c r="AS153" s="20"/>
      <c r="AT153" s="20"/>
      <c r="AU153" s="20"/>
      <c r="AV153" s="20"/>
      <c r="AW153" s="20"/>
      <c r="AX153" s="20"/>
      <c r="AY153" s="20"/>
      <c r="AZ153" s="20"/>
      <c r="BA153" s="20"/>
      <c r="BB153" s="20"/>
      <c r="BC153" s="20"/>
      <c r="BD153" s="20"/>
      <c r="BE153" s="20"/>
      <c r="BF153" s="20"/>
      <c r="BG153" s="20"/>
      <c r="BH153" s="20"/>
      <c r="BI153" s="20"/>
      <c r="BJ153" s="20"/>
      <c r="BK153" s="20"/>
      <c r="BL153" s="20"/>
      <c r="BM153" s="20"/>
      <c r="BN153" s="20"/>
      <c r="BO153" s="20"/>
      <c r="BP153" s="20"/>
      <c r="BQ153" s="20"/>
      <c r="BR153" s="20"/>
      <c r="BS153" s="20"/>
      <c r="BT153" s="20"/>
      <c r="BU153" s="20"/>
      <c r="BV153" s="20"/>
      <c r="BW153" s="20"/>
      <c r="BX153" s="20"/>
      <c r="BY153" s="20"/>
      <c r="BZ153" s="20"/>
      <c r="CA153" s="20"/>
      <c r="CB153" s="20"/>
      <c r="CC153" s="20"/>
      <c r="CD153" s="20"/>
      <c r="CE153" s="20"/>
      <c r="CF153" s="20"/>
      <c r="CG153" s="20"/>
      <c r="CH153" s="20"/>
      <c r="CI153" s="20"/>
      <c r="CJ153" s="20"/>
      <c r="CK153" s="20"/>
      <c r="CL153" s="20"/>
      <c r="CM153" s="20"/>
      <c r="CN153" s="20"/>
      <c r="CO153" s="20"/>
      <c r="CP153" s="21"/>
      <c r="CQ153" s="21"/>
      <c r="CR153" s="21"/>
      <c r="CS153" s="21"/>
      <c r="CT153" s="21">
        <f t="shared" si="4"/>
        <v>0</v>
      </c>
      <c r="CU153" s="22">
        <v>4811820</v>
      </c>
      <c r="CV153" s="17">
        <f t="shared" si="5"/>
        <v>0</v>
      </c>
      <c r="CW153" s="22"/>
      <c r="CX153" s="22">
        <f t="shared" si="8"/>
        <v>0</v>
      </c>
      <c r="CY153" s="23">
        <v>90000</v>
      </c>
      <c r="CZ153" s="23">
        <f t="shared" si="9"/>
        <v>75000</v>
      </c>
      <c r="DA153" s="22">
        <f t="shared" si="6"/>
        <v>375000</v>
      </c>
      <c r="DB153" s="22">
        <f t="shared" si="7"/>
        <v>375000</v>
      </c>
      <c r="DC153" s="24"/>
      <c r="DD153" s="24"/>
      <c r="DE153" s="24"/>
      <c r="DF153" s="24"/>
      <c r="DG153" s="24"/>
      <c r="DH153" s="24"/>
      <c r="DI153" s="24"/>
      <c r="DJ153" s="24"/>
      <c r="DK153" s="24"/>
      <c r="DL153" s="24"/>
      <c r="DM153" s="24"/>
      <c r="DN153" s="24"/>
      <c r="DO153" s="24"/>
      <c r="DP153" s="24"/>
      <c r="DQ153" s="24"/>
      <c r="DR153" s="24"/>
      <c r="DS153" s="24"/>
      <c r="DT153" s="24"/>
      <c r="DU153" s="24"/>
      <c r="DV153" s="24"/>
      <c r="DW153" s="24"/>
      <c r="DX153" s="24"/>
      <c r="DY153" s="24"/>
    </row>
    <row r="154" spans="1:129" s="25" customFormat="1" hidden="1" x14ac:dyDescent="0.25">
      <c r="A154" s="20">
        <v>152</v>
      </c>
      <c r="B154" s="20" t="s">
        <v>258</v>
      </c>
      <c r="C154" s="20" t="s">
        <v>258</v>
      </c>
      <c r="D154" s="20" t="s">
        <v>107</v>
      </c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  <c r="AH154" s="20"/>
      <c r="AI154" s="20"/>
      <c r="AJ154" s="20"/>
      <c r="AK154" s="20"/>
      <c r="AL154" s="20"/>
      <c r="AM154" s="20"/>
      <c r="AN154" s="20"/>
      <c r="AO154" s="20"/>
      <c r="AP154" s="20"/>
      <c r="AQ154" s="20"/>
      <c r="AR154" s="20"/>
      <c r="AS154" s="20"/>
      <c r="AT154" s="20"/>
      <c r="AU154" s="20"/>
      <c r="AV154" s="20"/>
      <c r="AW154" s="20"/>
      <c r="AX154" s="20"/>
      <c r="AY154" s="20"/>
      <c r="AZ154" s="20"/>
      <c r="BA154" s="20"/>
      <c r="BB154" s="20"/>
      <c r="BC154" s="20"/>
      <c r="BD154" s="20"/>
      <c r="BE154" s="20"/>
      <c r="BF154" s="20"/>
      <c r="BG154" s="20"/>
      <c r="BH154" s="20"/>
      <c r="BI154" s="20"/>
      <c r="BJ154" s="20"/>
      <c r="BK154" s="20"/>
      <c r="BL154" s="20"/>
      <c r="BM154" s="20"/>
      <c r="BN154" s="20"/>
      <c r="BO154" s="20"/>
      <c r="BP154" s="20"/>
      <c r="BQ154" s="20"/>
      <c r="BR154" s="20"/>
      <c r="BS154" s="20"/>
      <c r="BT154" s="20"/>
      <c r="BU154" s="20"/>
      <c r="BV154" s="20"/>
      <c r="BW154" s="20"/>
      <c r="BX154" s="20"/>
      <c r="BY154" s="20"/>
      <c r="BZ154" s="20"/>
      <c r="CA154" s="20"/>
      <c r="CB154" s="20"/>
      <c r="CC154" s="20"/>
      <c r="CD154" s="20"/>
      <c r="CE154" s="20"/>
      <c r="CF154" s="20"/>
      <c r="CG154" s="20"/>
      <c r="CH154" s="20"/>
      <c r="CI154" s="20"/>
      <c r="CJ154" s="20"/>
      <c r="CK154" s="20"/>
      <c r="CL154" s="20"/>
      <c r="CM154" s="20"/>
      <c r="CN154" s="20"/>
      <c r="CO154" s="20"/>
      <c r="CP154" s="21"/>
      <c r="CQ154" s="21"/>
      <c r="CR154" s="21"/>
      <c r="CS154" s="21"/>
      <c r="CT154" s="21">
        <f t="shared" si="4"/>
        <v>0</v>
      </c>
      <c r="CU154" s="22">
        <v>4842222.22</v>
      </c>
      <c r="CV154" s="17">
        <f t="shared" si="5"/>
        <v>0</v>
      </c>
      <c r="CW154" s="22"/>
      <c r="CX154" s="22">
        <f t="shared" si="8"/>
        <v>0</v>
      </c>
      <c r="CY154" s="23">
        <v>100000</v>
      </c>
      <c r="CZ154" s="23">
        <f t="shared" si="9"/>
        <v>83333.333333333343</v>
      </c>
      <c r="DA154" s="22">
        <f t="shared" si="6"/>
        <v>416666.66666666674</v>
      </c>
      <c r="DB154" s="22">
        <f t="shared" si="7"/>
        <v>416666.66666666674</v>
      </c>
      <c r="DC154" s="24"/>
      <c r="DD154" s="24"/>
      <c r="DE154" s="24"/>
      <c r="DF154" s="24"/>
      <c r="DG154" s="24"/>
      <c r="DH154" s="24"/>
      <c r="DI154" s="24"/>
      <c r="DJ154" s="24"/>
      <c r="DK154" s="24"/>
      <c r="DL154" s="24"/>
      <c r="DM154" s="24"/>
      <c r="DN154" s="24"/>
      <c r="DO154" s="24"/>
      <c r="DP154" s="24"/>
      <c r="DQ154" s="24"/>
      <c r="DR154" s="24"/>
      <c r="DS154" s="24"/>
      <c r="DT154" s="24"/>
      <c r="DU154" s="24"/>
      <c r="DV154" s="24"/>
      <c r="DW154" s="24"/>
      <c r="DX154" s="24"/>
      <c r="DY154" s="24"/>
    </row>
    <row r="155" spans="1:129" s="25" customFormat="1" hidden="1" x14ac:dyDescent="0.25">
      <c r="A155" s="20">
        <v>153</v>
      </c>
      <c r="B155" s="20" t="s">
        <v>259</v>
      </c>
      <c r="C155" s="20" t="s">
        <v>259</v>
      </c>
      <c r="D155" s="20" t="s">
        <v>107</v>
      </c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  <c r="BK155" s="20"/>
      <c r="BL155" s="20"/>
      <c r="BM155" s="20"/>
      <c r="BN155" s="20"/>
      <c r="BO155" s="20"/>
      <c r="BP155" s="20"/>
      <c r="BQ155" s="20"/>
      <c r="BR155" s="20"/>
      <c r="BS155" s="20"/>
      <c r="BT155" s="20"/>
      <c r="BU155" s="20"/>
      <c r="BV155" s="20"/>
      <c r="BW155" s="20"/>
      <c r="BX155" s="20"/>
      <c r="BY155" s="20"/>
      <c r="BZ155" s="20"/>
      <c r="CA155" s="20"/>
      <c r="CB155" s="20"/>
      <c r="CC155" s="20"/>
      <c r="CD155" s="20"/>
      <c r="CE155" s="20"/>
      <c r="CF155" s="20"/>
      <c r="CG155" s="20"/>
      <c r="CH155" s="20"/>
      <c r="CI155" s="20"/>
      <c r="CJ155" s="20"/>
      <c r="CK155" s="20"/>
      <c r="CL155" s="20"/>
      <c r="CM155" s="20"/>
      <c r="CN155" s="20"/>
      <c r="CO155" s="20"/>
      <c r="CP155" s="21"/>
      <c r="CQ155" s="21"/>
      <c r="CR155" s="21"/>
      <c r="CS155" s="21"/>
      <c r="CT155" s="21">
        <f t="shared" si="4"/>
        <v>0</v>
      </c>
      <c r="CU155" s="22">
        <v>5000000</v>
      </c>
      <c r="CV155" s="17">
        <f t="shared" si="5"/>
        <v>0</v>
      </c>
      <c r="CW155" s="22"/>
      <c r="CX155" s="22">
        <f t="shared" si="8"/>
        <v>0</v>
      </c>
      <c r="CY155" s="23">
        <v>120000</v>
      </c>
      <c r="CZ155" s="23">
        <f t="shared" si="9"/>
        <v>100000</v>
      </c>
      <c r="DA155" s="22">
        <f t="shared" si="6"/>
        <v>500000</v>
      </c>
      <c r="DB155" s="22">
        <f t="shared" si="7"/>
        <v>500000</v>
      </c>
      <c r="DC155" s="24"/>
      <c r="DD155" s="24"/>
      <c r="DE155" s="24"/>
      <c r="DF155" s="24"/>
      <c r="DG155" s="24"/>
      <c r="DH155" s="24"/>
      <c r="DI155" s="24"/>
      <c r="DJ155" s="24"/>
      <c r="DK155" s="24"/>
      <c r="DL155" s="24"/>
      <c r="DM155" s="24"/>
      <c r="DN155" s="24"/>
      <c r="DO155" s="24"/>
      <c r="DP155" s="24"/>
      <c r="DQ155" s="24"/>
      <c r="DR155" s="24"/>
      <c r="DS155" s="24"/>
      <c r="DT155" s="24"/>
      <c r="DU155" s="24"/>
      <c r="DV155" s="24"/>
      <c r="DW155" s="24"/>
      <c r="DX155" s="24"/>
      <c r="DY155" s="24"/>
    </row>
    <row r="156" spans="1:129" s="25" customFormat="1" hidden="1" x14ac:dyDescent="0.25">
      <c r="A156" s="20">
        <v>154</v>
      </c>
      <c r="B156" s="20" t="s">
        <v>260</v>
      </c>
      <c r="C156" s="20" t="s">
        <v>260</v>
      </c>
      <c r="D156" s="20" t="s">
        <v>107</v>
      </c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20"/>
      <c r="BK156" s="20"/>
      <c r="BL156" s="20"/>
      <c r="BM156" s="20"/>
      <c r="BN156" s="20"/>
      <c r="BO156" s="20"/>
      <c r="BP156" s="20"/>
      <c r="BQ156" s="20"/>
      <c r="BR156" s="20"/>
      <c r="BS156" s="20"/>
      <c r="BT156" s="20"/>
      <c r="BU156" s="20"/>
      <c r="BV156" s="20"/>
      <c r="BW156" s="20"/>
      <c r="BX156" s="20"/>
      <c r="BY156" s="20"/>
      <c r="BZ156" s="20"/>
      <c r="CA156" s="20"/>
      <c r="CB156" s="20"/>
      <c r="CC156" s="20"/>
      <c r="CD156" s="20"/>
      <c r="CE156" s="20"/>
      <c r="CF156" s="20"/>
      <c r="CG156" s="20"/>
      <c r="CH156" s="20"/>
      <c r="CI156" s="20"/>
      <c r="CJ156" s="20"/>
      <c r="CK156" s="20"/>
      <c r="CL156" s="20"/>
      <c r="CM156" s="20"/>
      <c r="CN156" s="20"/>
      <c r="CO156" s="20"/>
      <c r="CP156" s="21"/>
      <c r="CQ156" s="21"/>
      <c r="CR156" s="21"/>
      <c r="CS156" s="21"/>
      <c r="CT156" s="21">
        <f t="shared" si="4"/>
        <v>0</v>
      </c>
      <c r="CU156" s="22">
        <v>287777.78000000003</v>
      </c>
      <c r="CV156" s="17">
        <f t="shared" si="5"/>
        <v>0</v>
      </c>
      <c r="CW156" s="22"/>
      <c r="CX156" s="22">
        <f t="shared" si="8"/>
        <v>0</v>
      </c>
      <c r="CY156" s="23">
        <v>50000</v>
      </c>
      <c r="CZ156" s="23">
        <f t="shared" si="9"/>
        <v>41666.666666666672</v>
      </c>
      <c r="DA156" s="22">
        <f t="shared" si="6"/>
        <v>208333.33333333337</v>
      </c>
      <c r="DB156" s="22">
        <f t="shared" si="7"/>
        <v>208333.33333333337</v>
      </c>
      <c r="DC156" s="24"/>
      <c r="DD156" s="24"/>
      <c r="DE156" s="24"/>
      <c r="DF156" s="24"/>
      <c r="DG156" s="24"/>
      <c r="DH156" s="24"/>
      <c r="DI156" s="24"/>
      <c r="DJ156" s="24"/>
      <c r="DK156" s="24"/>
      <c r="DL156" s="24"/>
      <c r="DM156" s="24"/>
      <c r="DN156" s="24"/>
      <c r="DO156" s="24"/>
      <c r="DP156" s="24"/>
      <c r="DQ156" s="24"/>
      <c r="DR156" s="24"/>
      <c r="DS156" s="24"/>
      <c r="DT156" s="24"/>
      <c r="DU156" s="24"/>
      <c r="DV156" s="24"/>
      <c r="DW156" s="24"/>
      <c r="DX156" s="24"/>
      <c r="DY156" s="24"/>
    </row>
    <row r="157" spans="1:129" s="25" customFormat="1" hidden="1" x14ac:dyDescent="0.25">
      <c r="A157" s="20">
        <v>155</v>
      </c>
      <c r="B157" s="20" t="s">
        <v>261</v>
      </c>
      <c r="C157" s="20" t="s">
        <v>261</v>
      </c>
      <c r="D157" s="20" t="s">
        <v>107</v>
      </c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  <c r="BK157" s="20"/>
      <c r="BL157" s="20"/>
      <c r="BM157" s="20"/>
      <c r="BN157" s="20"/>
      <c r="BO157" s="20"/>
      <c r="BP157" s="20"/>
      <c r="BQ157" s="20"/>
      <c r="BR157" s="20"/>
      <c r="BS157" s="20"/>
      <c r="BT157" s="20"/>
      <c r="BU157" s="20"/>
      <c r="BV157" s="20"/>
      <c r="BW157" s="20"/>
      <c r="BX157" s="20"/>
      <c r="BY157" s="20"/>
      <c r="BZ157" s="20"/>
      <c r="CA157" s="20"/>
      <c r="CB157" s="20"/>
      <c r="CC157" s="20"/>
      <c r="CD157" s="20"/>
      <c r="CE157" s="20"/>
      <c r="CF157" s="20"/>
      <c r="CG157" s="20"/>
      <c r="CH157" s="20"/>
      <c r="CI157" s="20"/>
      <c r="CJ157" s="20"/>
      <c r="CK157" s="20"/>
      <c r="CL157" s="20"/>
      <c r="CM157" s="20"/>
      <c r="CN157" s="20"/>
      <c r="CO157" s="20"/>
      <c r="CP157" s="21"/>
      <c r="CQ157" s="21"/>
      <c r="CR157" s="21"/>
      <c r="CS157" s="21"/>
      <c r="CT157" s="21">
        <f t="shared" si="4"/>
        <v>0</v>
      </c>
      <c r="CU157" s="22">
        <v>787037.78</v>
      </c>
      <c r="CV157" s="17">
        <f t="shared" si="5"/>
        <v>0</v>
      </c>
      <c r="CW157" s="22"/>
      <c r="CX157" s="22">
        <f t="shared" si="8"/>
        <v>0</v>
      </c>
      <c r="CY157" s="23">
        <v>60000</v>
      </c>
      <c r="CZ157" s="23">
        <f t="shared" si="9"/>
        <v>50000</v>
      </c>
      <c r="DA157" s="22">
        <f t="shared" si="6"/>
        <v>250000</v>
      </c>
      <c r="DB157" s="22">
        <f t="shared" si="7"/>
        <v>250000</v>
      </c>
      <c r="DC157" s="24"/>
      <c r="DD157" s="24"/>
      <c r="DE157" s="24"/>
      <c r="DF157" s="24"/>
      <c r="DG157" s="24"/>
      <c r="DH157" s="24"/>
      <c r="DI157" s="24"/>
      <c r="DJ157" s="24"/>
      <c r="DK157" s="24"/>
      <c r="DL157" s="24"/>
      <c r="DM157" s="24"/>
      <c r="DN157" s="24"/>
      <c r="DO157" s="24"/>
      <c r="DP157" s="24"/>
      <c r="DQ157" s="24"/>
      <c r="DR157" s="24"/>
      <c r="DS157" s="24"/>
      <c r="DT157" s="24"/>
      <c r="DU157" s="24"/>
      <c r="DV157" s="24"/>
      <c r="DW157" s="24"/>
      <c r="DX157" s="24"/>
      <c r="DY157" s="24"/>
    </row>
    <row r="158" spans="1:129" s="25" customFormat="1" x14ac:dyDescent="0.25">
      <c r="A158" s="20">
        <v>156</v>
      </c>
      <c r="B158" s="20" t="s">
        <v>262</v>
      </c>
      <c r="C158" s="20" t="s">
        <v>262</v>
      </c>
      <c r="D158" s="20" t="s">
        <v>107</v>
      </c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0"/>
      <c r="AJ158" s="20"/>
      <c r="AK158" s="20"/>
      <c r="AL158" s="20"/>
      <c r="AM158" s="20"/>
      <c r="AN158" s="20"/>
      <c r="AO158" s="20"/>
      <c r="AP158" s="20"/>
      <c r="AQ158" s="20"/>
      <c r="AR158" s="20"/>
      <c r="AS158" s="20"/>
      <c r="AT158" s="20"/>
      <c r="AU158" s="20"/>
      <c r="AV158" s="20"/>
      <c r="AW158" s="20"/>
      <c r="AX158" s="20"/>
      <c r="AY158" s="20"/>
      <c r="AZ158" s="20"/>
      <c r="BA158" s="20"/>
      <c r="BB158" s="20">
        <v>1</v>
      </c>
      <c r="BC158" s="20"/>
      <c r="BD158" s="20"/>
      <c r="BE158" s="20"/>
      <c r="BF158" s="20"/>
      <c r="BG158" s="20"/>
      <c r="BH158" s="20"/>
      <c r="BI158" s="20"/>
      <c r="BJ158" s="20"/>
      <c r="BK158" s="20"/>
      <c r="BL158" s="20"/>
      <c r="BM158" s="20"/>
      <c r="BN158" s="20"/>
      <c r="BO158" s="20"/>
      <c r="BP158" s="20"/>
      <c r="BQ158" s="20"/>
      <c r="BR158" s="20"/>
      <c r="BS158" s="20"/>
      <c r="BT158" s="20"/>
      <c r="BU158" s="20"/>
      <c r="BV158" s="20"/>
      <c r="BW158" s="20"/>
      <c r="BX158" s="20"/>
      <c r="BY158" s="20"/>
      <c r="BZ158" s="20"/>
      <c r="CA158" s="20"/>
      <c r="CB158" s="20"/>
      <c r="CC158" s="20"/>
      <c r="CD158" s="20"/>
      <c r="CE158" s="20"/>
      <c r="CF158" s="20"/>
      <c r="CG158" s="20"/>
      <c r="CH158" s="20"/>
      <c r="CI158" s="20"/>
      <c r="CJ158" s="20"/>
      <c r="CK158" s="20"/>
      <c r="CL158" s="20"/>
      <c r="CM158" s="20"/>
      <c r="CN158" s="20"/>
      <c r="CO158" s="20"/>
      <c r="CP158" s="21">
        <v>1</v>
      </c>
      <c r="CQ158" s="21"/>
      <c r="CR158" s="21">
        <v>1</v>
      </c>
      <c r="CS158" s="21"/>
      <c r="CT158" s="21">
        <f t="shared" si="4"/>
        <v>0</v>
      </c>
      <c r="CU158" s="22">
        <v>132748.89000000001</v>
      </c>
      <c r="CV158" s="17">
        <f t="shared" si="5"/>
        <v>0</v>
      </c>
      <c r="CW158" s="22"/>
      <c r="CX158" s="22">
        <f>CR158*CU158</f>
        <v>132748.89000000001</v>
      </c>
      <c r="CY158" s="23">
        <v>40000</v>
      </c>
      <c r="CZ158" s="23">
        <f t="shared" si="9"/>
        <v>33333.333333333336</v>
      </c>
      <c r="DA158" s="22">
        <f t="shared" si="6"/>
        <v>166666.66666666669</v>
      </c>
      <c r="DB158" s="22">
        <f t="shared" si="7"/>
        <v>299415.5566666667</v>
      </c>
      <c r="DC158" s="24"/>
      <c r="DD158" s="24"/>
      <c r="DE158" s="24"/>
      <c r="DF158" s="24"/>
      <c r="DG158" s="24"/>
      <c r="DH158" s="24"/>
      <c r="DI158" s="24"/>
      <c r="DJ158" s="24"/>
      <c r="DK158" s="24"/>
      <c r="DL158" s="24"/>
      <c r="DM158" s="24"/>
      <c r="DN158" s="24"/>
      <c r="DO158" s="24"/>
      <c r="DP158" s="24"/>
      <c r="DQ158" s="24"/>
      <c r="DR158" s="24"/>
      <c r="DS158" s="24"/>
      <c r="DT158" s="24"/>
      <c r="DU158" s="24"/>
      <c r="DV158" s="24"/>
      <c r="DW158" s="24"/>
      <c r="DX158" s="24"/>
      <c r="DY158" s="24"/>
    </row>
    <row r="159" spans="1:129" s="25" customFormat="1" hidden="1" x14ac:dyDescent="0.25">
      <c r="A159" s="20">
        <v>157</v>
      </c>
      <c r="B159" s="20" t="s">
        <v>263</v>
      </c>
      <c r="C159" s="20" t="s">
        <v>263</v>
      </c>
      <c r="D159" s="20" t="s">
        <v>107</v>
      </c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  <c r="AH159" s="20"/>
      <c r="AI159" s="20"/>
      <c r="AJ159" s="20"/>
      <c r="AK159" s="20"/>
      <c r="AL159" s="20"/>
      <c r="AM159" s="20"/>
      <c r="AN159" s="20"/>
      <c r="AO159" s="20"/>
      <c r="AP159" s="20"/>
      <c r="AQ159" s="20"/>
      <c r="AR159" s="20"/>
      <c r="AS159" s="20"/>
      <c r="AT159" s="20"/>
      <c r="AU159" s="20"/>
      <c r="AV159" s="20"/>
      <c r="AW159" s="20"/>
      <c r="AX159" s="20"/>
      <c r="AY159" s="20"/>
      <c r="AZ159" s="20"/>
      <c r="BA159" s="20"/>
      <c r="BB159" s="20"/>
      <c r="BC159" s="20"/>
      <c r="BD159" s="20"/>
      <c r="BE159" s="20"/>
      <c r="BF159" s="20"/>
      <c r="BG159" s="20"/>
      <c r="BH159" s="20"/>
      <c r="BI159" s="20"/>
      <c r="BJ159" s="20"/>
      <c r="BK159" s="20"/>
      <c r="BL159" s="20"/>
      <c r="BM159" s="20"/>
      <c r="BN159" s="20"/>
      <c r="BO159" s="20"/>
      <c r="BP159" s="20"/>
      <c r="BQ159" s="20"/>
      <c r="BR159" s="20"/>
      <c r="BS159" s="20"/>
      <c r="BT159" s="20"/>
      <c r="BU159" s="20"/>
      <c r="BV159" s="20"/>
      <c r="BW159" s="20"/>
      <c r="BX159" s="20"/>
      <c r="BY159" s="20"/>
      <c r="BZ159" s="20"/>
      <c r="CA159" s="20"/>
      <c r="CB159" s="20"/>
      <c r="CC159" s="20"/>
      <c r="CD159" s="20"/>
      <c r="CE159" s="20"/>
      <c r="CF159" s="20"/>
      <c r="CG159" s="20"/>
      <c r="CH159" s="20"/>
      <c r="CI159" s="20"/>
      <c r="CJ159" s="20"/>
      <c r="CK159" s="20"/>
      <c r="CL159" s="20"/>
      <c r="CM159" s="20"/>
      <c r="CN159" s="20"/>
      <c r="CO159" s="20"/>
      <c r="CP159" s="21"/>
      <c r="CQ159" s="21"/>
      <c r="CR159" s="21"/>
      <c r="CS159" s="21"/>
      <c r="CT159" s="21">
        <f t="shared" si="4"/>
        <v>0</v>
      </c>
      <c r="CU159" s="22">
        <v>1759259.26</v>
      </c>
      <c r="CV159" s="17">
        <f t="shared" si="5"/>
        <v>0</v>
      </c>
      <c r="CW159" s="22"/>
      <c r="CX159" s="22">
        <f t="shared" si="8"/>
        <v>0</v>
      </c>
      <c r="CY159" s="23">
        <v>70000</v>
      </c>
      <c r="CZ159" s="23">
        <f t="shared" si="9"/>
        <v>58333.333333333336</v>
      </c>
      <c r="DA159" s="22">
        <f t="shared" si="6"/>
        <v>291666.66666666669</v>
      </c>
      <c r="DB159" s="22">
        <f t="shared" si="7"/>
        <v>291666.66666666669</v>
      </c>
      <c r="DC159" s="24"/>
      <c r="DD159" s="24"/>
      <c r="DE159" s="24"/>
      <c r="DF159" s="24"/>
      <c r="DG159" s="24"/>
      <c r="DH159" s="24"/>
      <c r="DI159" s="24"/>
      <c r="DJ159" s="24"/>
      <c r="DK159" s="24"/>
      <c r="DL159" s="24"/>
      <c r="DM159" s="24"/>
      <c r="DN159" s="24"/>
      <c r="DO159" s="24"/>
      <c r="DP159" s="24"/>
      <c r="DQ159" s="24"/>
      <c r="DR159" s="24"/>
      <c r="DS159" s="24"/>
      <c r="DT159" s="24"/>
      <c r="DU159" s="24"/>
      <c r="DV159" s="24"/>
      <c r="DW159" s="24"/>
      <c r="DX159" s="24"/>
      <c r="DY159" s="24"/>
    </row>
    <row r="160" spans="1:129" hidden="1" x14ac:dyDescent="0.25">
      <c r="A160" s="17">
        <v>158</v>
      </c>
      <c r="B160" s="17" t="s">
        <v>264</v>
      </c>
      <c r="C160" s="17" t="s">
        <v>264</v>
      </c>
      <c r="D160" s="17" t="s">
        <v>107</v>
      </c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>
        <v>1</v>
      </c>
      <c r="AT160" s="17">
        <v>1</v>
      </c>
      <c r="AU160" s="17"/>
      <c r="AV160" s="17"/>
      <c r="AW160" s="17"/>
      <c r="AX160" s="17"/>
      <c r="AY160" s="17"/>
      <c r="AZ160" s="17"/>
      <c r="BA160" s="17"/>
      <c r="BB160" s="17"/>
      <c r="BC160" s="17"/>
      <c r="BD160" s="17"/>
      <c r="BE160" s="17"/>
      <c r="BF160" s="17"/>
      <c r="BG160" s="17"/>
      <c r="BH160" s="17"/>
      <c r="BI160" s="17"/>
      <c r="BJ160" s="17"/>
      <c r="BK160" s="17"/>
      <c r="BL160" s="17"/>
      <c r="BM160" s="17"/>
      <c r="BN160" s="17"/>
      <c r="BO160" s="17"/>
      <c r="BP160" s="17"/>
      <c r="BQ160" s="17"/>
      <c r="BR160" s="17"/>
      <c r="BS160" s="17"/>
      <c r="BT160" s="17"/>
      <c r="BU160" s="17"/>
      <c r="BV160" s="17"/>
      <c r="BW160" s="17"/>
      <c r="BX160" s="17"/>
      <c r="BY160" s="17"/>
      <c r="BZ160" s="17"/>
      <c r="CA160" s="17"/>
      <c r="CB160" s="17"/>
      <c r="CC160" s="17"/>
      <c r="CD160" s="17"/>
      <c r="CE160" s="17"/>
      <c r="CF160" s="17"/>
      <c r="CG160" s="17"/>
      <c r="CH160" s="17"/>
      <c r="CI160" s="17"/>
      <c r="CJ160" s="17"/>
      <c r="CK160" s="17"/>
      <c r="CL160" s="17"/>
      <c r="CM160" s="17"/>
      <c r="CN160" s="17"/>
      <c r="CO160" s="17"/>
      <c r="CP160" s="18">
        <v>2</v>
      </c>
      <c r="CQ160" s="18"/>
      <c r="CR160" s="18"/>
      <c r="CS160" s="18">
        <v>2</v>
      </c>
      <c r="CT160" s="18">
        <f t="shared" si="4"/>
        <v>0</v>
      </c>
      <c r="CU160" s="22">
        <v>4628.8900000000003</v>
      </c>
      <c r="CV160" s="17">
        <f t="shared" si="5"/>
        <v>0</v>
      </c>
      <c r="CW160" s="22"/>
      <c r="CX160" s="22">
        <f t="shared" si="8"/>
        <v>0</v>
      </c>
      <c r="CY160" s="23"/>
      <c r="CZ160" s="23">
        <f t="shared" si="9"/>
        <v>0</v>
      </c>
      <c r="DA160" s="22">
        <f t="shared" si="6"/>
        <v>0</v>
      </c>
      <c r="DB160" s="22">
        <f t="shared" si="7"/>
        <v>0</v>
      </c>
      <c r="DC160" s="24"/>
      <c r="DD160" s="24"/>
      <c r="DE160" s="24"/>
      <c r="DF160" s="24"/>
      <c r="DG160" s="24"/>
      <c r="DH160" s="24"/>
      <c r="DI160" s="24"/>
      <c r="DJ160" s="24"/>
      <c r="DK160" s="24"/>
      <c r="DL160" s="24"/>
      <c r="DM160" s="24"/>
      <c r="DN160" s="24"/>
      <c r="DO160" s="24"/>
      <c r="DP160" s="24"/>
      <c r="DQ160" s="24"/>
      <c r="DR160" s="24"/>
      <c r="DS160" s="24"/>
      <c r="DT160" s="24"/>
      <c r="DU160" s="24"/>
      <c r="DV160" s="24"/>
      <c r="DW160" s="24"/>
      <c r="DX160" s="24"/>
      <c r="DY160" s="24"/>
    </row>
    <row r="161" spans="1:129" hidden="1" x14ac:dyDescent="0.25">
      <c r="A161" s="17">
        <v>159</v>
      </c>
      <c r="B161" s="17" t="s">
        <v>265</v>
      </c>
      <c r="C161" s="17" t="s">
        <v>265</v>
      </c>
      <c r="D161" s="17" t="s">
        <v>107</v>
      </c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  <c r="AZ161" s="17"/>
      <c r="BA161" s="17"/>
      <c r="BB161" s="17"/>
      <c r="BC161" s="17"/>
      <c r="BD161" s="17"/>
      <c r="BE161" s="17"/>
      <c r="BF161" s="17"/>
      <c r="BG161" s="17"/>
      <c r="BH161" s="17"/>
      <c r="BI161" s="17"/>
      <c r="BJ161" s="17"/>
      <c r="BK161" s="17"/>
      <c r="BL161" s="17"/>
      <c r="BM161" s="17"/>
      <c r="BN161" s="17"/>
      <c r="BO161" s="17"/>
      <c r="BP161" s="17"/>
      <c r="BQ161" s="17"/>
      <c r="BR161" s="17"/>
      <c r="BS161" s="17"/>
      <c r="BT161" s="17"/>
      <c r="BU161" s="17"/>
      <c r="BV161" s="17"/>
      <c r="BW161" s="17"/>
      <c r="BX161" s="17"/>
      <c r="BY161" s="17"/>
      <c r="BZ161" s="17"/>
      <c r="CA161" s="17"/>
      <c r="CB161" s="17"/>
      <c r="CC161" s="17"/>
      <c r="CD161" s="17"/>
      <c r="CE161" s="17"/>
      <c r="CF161" s="17"/>
      <c r="CG161" s="17"/>
      <c r="CH161" s="17"/>
      <c r="CI161" s="17"/>
      <c r="CJ161" s="17"/>
      <c r="CK161" s="17"/>
      <c r="CL161" s="17"/>
      <c r="CM161" s="17"/>
      <c r="CN161" s="17"/>
      <c r="CO161" s="17"/>
      <c r="CP161" s="18"/>
      <c r="CQ161" s="18"/>
      <c r="CR161" s="18"/>
      <c r="CS161" s="18"/>
      <c r="CT161" s="18">
        <f t="shared" si="4"/>
        <v>0</v>
      </c>
      <c r="CU161" s="22">
        <v>7406.67</v>
      </c>
      <c r="CV161" s="17">
        <f t="shared" si="5"/>
        <v>0</v>
      </c>
      <c r="CW161" s="22"/>
      <c r="CX161" s="22">
        <f t="shared" si="8"/>
        <v>0</v>
      </c>
      <c r="CY161" s="23"/>
      <c r="CZ161" s="23">
        <f t="shared" si="9"/>
        <v>0</v>
      </c>
      <c r="DA161" s="22">
        <f t="shared" si="6"/>
        <v>0</v>
      </c>
      <c r="DB161" s="22">
        <f t="shared" si="7"/>
        <v>0</v>
      </c>
      <c r="DC161" s="24"/>
      <c r="DD161" s="24"/>
      <c r="DE161" s="24"/>
      <c r="DF161" s="24"/>
      <c r="DG161" s="24"/>
      <c r="DH161" s="24"/>
      <c r="DI161" s="24"/>
      <c r="DJ161" s="24"/>
      <c r="DK161" s="24"/>
      <c r="DL161" s="24"/>
      <c r="DM161" s="24"/>
      <c r="DN161" s="24"/>
      <c r="DO161" s="24"/>
      <c r="DP161" s="24"/>
      <c r="DQ161" s="24"/>
      <c r="DR161" s="24"/>
      <c r="DS161" s="24"/>
      <c r="DT161" s="24"/>
      <c r="DU161" s="24"/>
      <c r="DV161" s="24"/>
      <c r="DW161" s="24"/>
      <c r="DX161" s="24"/>
      <c r="DY161" s="24"/>
    </row>
    <row r="162" spans="1:129" hidden="1" x14ac:dyDescent="0.25">
      <c r="A162" s="17">
        <v>160</v>
      </c>
      <c r="B162" s="17" t="s">
        <v>266</v>
      </c>
      <c r="C162" s="17" t="s">
        <v>266</v>
      </c>
      <c r="D162" s="17" t="s">
        <v>107</v>
      </c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  <c r="AZ162" s="17"/>
      <c r="BA162" s="17"/>
      <c r="BB162" s="17"/>
      <c r="BC162" s="17"/>
      <c r="BD162" s="17"/>
      <c r="BE162" s="17"/>
      <c r="BF162" s="17"/>
      <c r="BG162" s="17"/>
      <c r="BH162" s="17"/>
      <c r="BI162" s="17"/>
      <c r="BJ162" s="17">
        <v>4</v>
      </c>
      <c r="BK162" s="17"/>
      <c r="BL162" s="17"/>
      <c r="BM162" s="17"/>
      <c r="BN162" s="17"/>
      <c r="BO162" s="17"/>
      <c r="BP162" s="17"/>
      <c r="BQ162" s="17"/>
      <c r="BR162" s="17"/>
      <c r="BS162" s="17"/>
      <c r="BT162" s="17"/>
      <c r="BU162" s="17"/>
      <c r="BV162" s="17"/>
      <c r="BW162" s="17"/>
      <c r="BX162" s="17"/>
      <c r="BY162" s="17"/>
      <c r="BZ162" s="17"/>
      <c r="CA162" s="17"/>
      <c r="CB162" s="17"/>
      <c r="CC162" s="17"/>
      <c r="CD162" s="17"/>
      <c r="CE162" s="17"/>
      <c r="CF162" s="17"/>
      <c r="CG162" s="17"/>
      <c r="CH162" s="17"/>
      <c r="CI162" s="17"/>
      <c r="CJ162" s="17"/>
      <c r="CK162" s="17"/>
      <c r="CL162" s="17"/>
      <c r="CM162" s="17"/>
      <c r="CN162" s="17"/>
      <c r="CO162" s="17"/>
      <c r="CP162" s="18">
        <v>4</v>
      </c>
      <c r="CQ162" s="18"/>
      <c r="CR162" s="18"/>
      <c r="CS162" s="18">
        <v>3</v>
      </c>
      <c r="CT162" s="18">
        <f t="shared" si="4"/>
        <v>1</v>
      </c>
      <c r="CU162" s="17">
        <v>6482.22</v>
      </c>
      <c r="CV162" s="17">
        <f t="shared" si="5"/>
        <v>6482.22</v>
      </c>
      <c r="CW162" s="17"/>
      <c r="CX162" s="22">
        <f t="shared" si="8"/>
        <v>0</v>
      </c>
      <c r="CY162" s="23"/>
      <c r="CZ162" s="23">
        <f t="shared" si="9"/>
        <v>0</v>
      </c>
      <c r="DA162" s="22">
        <f t="shared" si="6"/>
        <v>0</v>
      </c>
      <c r="DB162" s="22">
        <f t="shared" si="7"/>
        <v>0</v>
      </c>
    </row>
    <row r="163" spans="1:129" hidden="1" x14ac:dyDescent="0.25">
      <c r="A163" s="17">
        <v>161</v>
      </c>
      <c r="B163" s="17" t="s">
        <v>267</v>
      </c>
      <c r="C163" s="17" t="s">
        <v>267</v>
      </c>
      <c r="D163" s="17" t="s">
        <v>107</v>
      </c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  <c r="AZ163" s="17"/>
      <c r="BA163" s="17"/>
      <c r="BB163" s="17"/>
      <c r="BC163" s="17"/>
      <c r="BD163" s="17"/>
      <c r="BE163" s="17"/>
      <c r="BF163" s="17">
        <v>9</v>
      </c>
      <c r="BG163" s="17"/>
      <c r="BH163" s="17">
        <v>1</v>
      </c>
      <c r="BI163" s="17"/>
      <c r="BJ163" s="17"/>
      <c r="BK163" s="17"/>
      <c r="BL163" s="17"/>
      <c r="BM163" s="17"/>
      <c r="BN163" s="17"/>
      <c r="BO163" s="17"/>
      <c r="BP163" s="17"/>
      <c r="BQ163" s="17"/>
      <c r="BR163" s="17">
        <v>35</v>
      </c>
      <c r="BS163" s="17"/>
      <c r="BT163" s="17"/>
      <c r="BU163" s="17"/>
      <c r="BV163" s="17"/>
      <c r="BW163" s="17"/>
      <c r="BX163" s="17"/>
      <c r="BY163" s="17"/>
      <c r="BZ163" s="17"/>
      <c r="CA163" s="17"/>
      <c r="CB163" s="17"/>
      <c r="CC163" s="17"/>
      <c r="CD163" s="17"/>
      <c r="CE163" s="17"/>
      <c r="CF163" s="17"/>
      <c r="CG163" s="17"/>
      <c r="CH163" s="17"/>
      <c r="CI163" s="17"/>
      <c r="CJ163" s="17"/>
      <c r="CK163" s="17"/>
      <c r="CL163" s="17">
        <v>2</v>
      </c>
      <c r="CM163" s="17"/>
      <c r="CN163" s="17"/>
      <c r="CO163" s="17"/>
      <c r="CP163" s="18">
        <v>47</v>
      </c>
      <c r="CQ163" s="18"/>
      <c r="CR163" s="18"/>
      <c r="CS163" s="18">
        <v>11</v>
      </c>
      <c r="CT163" s="18">
        <f t="shared" si="4"/>
        <v>36</v>
      </c>
      <c r="CU163" s="17">
        <v>9258.89</v>
      </c>
      <c r="CV163" s="17">
        <f t="shared" si="5"/>
        <v>333320.03999999998</v>
      </c>
      <c r="CW163" s="17"/>
      <c r="CX163" s="22">
        <f t="shared" si="8"/>
        <v>0</v>
      </c>
      <c r="CY163" s="23"/>
      <c r="CZ163" s="23">
        <f t="shared" si="9"/>
        <v>0</v>
      </c>
      <c r="DA163" s="22">
        <f t="shared" si="6"/>
        <v>0</v>
      </c>
      <c r="DB163" s="22">
        <f t="shared" si="7"/>
        <v>0</v>
      </c>
    </row>
    <row r="164" spans="1:129" hidden="1" x14ac:dyDescent="0.25">
      <c r="A164" s="17">
        <v>162</v>
      </c>
      <c r="B164" s="17" t="s">
        <v>268</v>
      </c>
      <c r="C164" s="17" t="s">
        <v>268</v>
      </c>
      <c r="D164" s="17" t="s">
        <v>107</v>
      </c>
      <c r="E164" s="17"/>
      <c r="F164" s="17"/>
      <c r="G164" s="17">
        <v>2</v>
      </c>
      <c r="H164" s="17"/>
      <c r="I164" s="17"/>
      <c r="J164" s="17"/>
      <c r="K164" s="17"/>
      <c r="L164" s="17"/>
      <c r="M164" s="17">
        <v>1</v>
      </c>
      <c r="N164" s="17"/>
      <c r="O164" s="17">
        <v>1</v>
      </c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>
        <v>1</v>
      </c>
      <c r="AT164" s="17">
        <v>1</v>
      </c>
      <c r="AU164" s="17"/>
      <c r="AV164" s="17"/>
      <c r="AW164" s="17"/>
      <c r="AX164" s="17"/>
      <c r="AY164" s="17"/>
      <c r="AZ164" s="17"/>
      <c r="BA164" s="17"/>
      <c r="BB164" s="17"/>
      <c r="BC164" s="17"/>
      <c r="BD164" s="17"/>
      <c r="BE164" s="17"/>
      <c r="BF164" s="17">
        <v>3</v>
      </c>
      <c r="BG164" s="17"/>
      <c r="BH164" s="17"/>
      <c r="BI164" s="17">
        <v>1</v>
      </c>
      <c r="BJ164" s="17"/>
      <c r="BK164" s="17"/>
      <c r="BL164" s="17"/>
      <c r="BM164" s="17"/>
      <c r="BN164" s="17"/>
      <c r="BO164" s="17"/>
      <c r="BP164" s="17"/>
      <c r="BQ164" s="17"/>
      <c r="BR164" s="17"/>
      <c r="BS164" s="17"/>
      <c r="BT164" s="17"/>
      <c r="BU164" s="17"/>
      <c r="BV164" s="17"/>
      <c r="BW164" s="17"/>
      <c r="BX164" s="17"/>
      <c r="BY164" s="17"/>
      <c r="BZ164" s="17"/>
      <c r="CA164" s="17"/>
      <c r="CB164" s="17"/>
      <c r="CC164" s="17"/>
      <c r="CD164" s="17"/>
      <c r="CE164" s="17"/>
      <c r="CF164" s="17"/>
      <c r="CG164" s="17"/>
      <c r="CH164" s="17"/>
      <c r="CI164" s="17"/>
      <c r="CJ164" s="17"/>
      <c r="CK164" s="17"/>
      <c r="CL164" s="17"/>
      <c r="CM164" s="17"/>
      <c r="CN164" s="17"/>
      <c r="CO164" s="17"/>
      <c r="CP164" s="18">
        <v>10</v>
      </c>
      <c r="CQ164" s="18"/>
      <c r="CR164" s="18"/>
      <c r="CS164" s="18"/>
      <c r="CT164" s="18">
        <f t="shared" si="4"/>
        <v>10</v>
      </c>
      <c r="CU164" s="17">
        <v>83924.44</v>
      </c>
      <c r="CV164" s="17">
        <f t="shared" si="5"/>
        <v>839244.4</v>
      </c>
      <c r="CW164" s="17"/>
      <c r="CX164" s="22">
        <f t="shared" si="8"/>
        <v>0</v>
      </c>
      <c r="CY164" s="23"/>
      <c r="CZ164" s="23">
        <f t="shared" si="9"/>
        <v>0</v>
      </c>
      <c r="DA164" s="22">
        <f t="shared" si="6"/>
        <v>0</v>
      </c>
      <c r="DB164" s="22">
        <f t="shared" si="7"/>
        <v>0</v>
      </c>
    </row>
    <row r="165" spans="1:129" hidden="1" x14ac:dyDescent="0.25">
      <c r="A165" s="17">
        <v>163</v>
      </c>
      <c r="B165" s="17" t="s">
        <v>269</v>
      </c>
      <c r="C165" s="17" t="s">
        <v>269</v>
      </c>
      <c r="D165" s="17" t="s">
        <v>107</v>
      </c>
      <c r="E165" s="17"/>
      <c r="F165" s="17"/>
      <c r="G165" s="17"/>
      <c r="H165" s="17"/>
      <c r="I165" s="17"/>
      <c r="J165" s="17"/>
      <c r="K165" s="17"/>
      <c r="L165" s="17">
        <v>1</v>
      </c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>
        <v>1</v>
      </c>
      <c r="X165" s="17"/>
      <c r="Y165" s="17"/>
      <c r="Z165" s="17"/>
      <c r="AA165" s="17">
        <v>1</v>
      </c>
      <c r="AB165" s="17"/>
      <c r="AC165" s="17"/>
      <c r="AD165" s="17"/>
      <c r="AE165" s="17"/>
      <c r="AF165" s="17"/>
      <c r="AG165" s="17">
        <v>1</v>
      </c>
      <c r="AH165" s="17">
        <v>1</v>
      </c>
      <c r="AI165" s="17"/>
      <c r="AJ165" s="17"/>
      <c r="AK165" s="17"/>
      <c r="AL165" s="17"/>
      <c r="AM165" s="17"/>
      <c r="AN165" s="17"/>
      <c r="AO165" s="17">
        <v>1</v>
      </c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  <c r="AZ165" s="17"/>
      <c r="BA165" s="17"/>
      <c r="BB165" s="17"/>
      <c r="BC165" s="17"/>
      <c r="BD165" s="17"/>
      <c r="BE165" s="17"/>
      <c r="BF165" s="17">
        <v>3</v>
      </c>
      <c r="BG165" s="17"/>
      <c r="BH165" s="17"/>
      <c r="BI165" s="17">
        <v>1</v>
      </c>
      <c r="BJ165" s="17"/>
      <c r="BK165" s="17"/>
      <c r="BL165" s="17">
        <v>1</v>
      </c>
      <c r="BM165" s="17"/>
      <c r="BN165" s="17"/>
      <c r="BO165" s="17"/>
      <c r="BP165" s="17"/>
      <c r="BQ165" s="17"/>
      <c r="BR165" s="17"/>
      <c r="BS165" s="17"/>
      <c r="BT165" s="17"/>
      <c r="BU165" s="17"/>
      <c r="BV165" s="17"/>
      <c r="BW165" s="17"/>
      <c r="BX165" s="17"/>
      <c r="BY165" s="17"/>
      <c r="BZ165" s="17"/>
      <c r="CA165" s="17"/>
      <c r="CB165" s="17"/>
      <c r="CC165" s="17"/>
      <c r="CD165" s="17"/>
      <c r="CE165" s="17">
        <v>1</v>
      </c>
      <c r="CF165" s="17"/>
      <c r="CG165" s="17">
        <v>2</v>
      </c>
      <c r="CH165" s="17"/>
      <c r="CI165" s="17"/>
      <c r="CJ165" s="17"/>
      <c r="CK165" s="17"/>
      <c r="CL165" s="17"/>
      <c r="CM165" s="17"/>
      <c r="CN165" s="17"/>
      <c r="CO165" s="17"/>
      <c r="CP165" s="18">
        <v>14</v>
      </c>
      <c r="CQ165" s="18"/>
      <c r="CR165" s="18"/>
      <c r="CS165" s="18">
        <v>9</v>
      </c>
      <c r="CT165" s="18">
        <f t="shared" si="4"/>
        <v>5</v>
      </c>
      <c r="CU165" s="17">
        <v>12838.89</v>
      </c>
      <c r="CV165" s="17">
        <f t="shared" si="5"/>
        <v>64194.45</v>
      </c>
      <c r="CW165" s="17"/>
      <c r="CX165" s="22">
        <f t="shared" si="8"/>
        <v>0</v>
      </c>
      <c r="CY165" s="23"/>
      <c r="CZ165" s="23">
        <f t="shared" si="9"/>
        <v>0</v>
      </c>
      <c r="DA165" s="22">
        <f t="shared" si="6"/>
        <v>0</v>
      </c>
      <c r="DB165" s="22">
        <f t="shared" si="7"/>
        <v>0</v>
      </c>
    </row>
    <row r="166" spans="1:129" hidden="1" x14ac:dyDescent="0.25">
      <c r="A166" s="17">
        <v>164</v>
      </c>
      <c r="B166" s="17" t="s">
        <v>270</v>
      </c>
      <c r="C166" s="17" t="s">
        <v>270</v>
      </c>
      <c r="D166" s="17" t="s">
        <v>107</v>
      </c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>
        <v>1</v>
      </c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17"/>
      <c r="BB166" s="17"/>
      <c r="BC166" s="17"/>
      <c r="BD166" s="17"/>
      <c r="BE166" s="17"/>
      <c r="BF166" s="17"/>
      <c r="BG166" s="17"/>
      <c r="BH166" s="17">
        <v>2</v>
      </c>
      <c r="BI166" s="17"/>
      <c r="BJ166" s="17"/>
      <c r="BK166" s="17"/>
      <c r="BL166" s="17"/>
      <c r="BM166" s="17"/>
      <c r="BN166" s="17"/>
      <c r="BO166" s="17"/>
      <c r="BP166" s="17"/>
      <c r="BQ166" s="17"/>
      <c r="BR166" s="17"/>
      <c r="BS166" s="17"/>
      <c r="BT166" s="17"/>
      <c r="BU166" s="17"/>
      <c r="BV166" s="17"/>
      <c r="BW166" s="17"/>
      <c r="BX166" s="17"/>
      <c r="BY166" s="17"/>
      <c r="BZ166" s="17"/>
      <c r="CA166" s="17"/>
      <c r="CB166" s="17"/>
      <c r="CC166" s="17">
        <v>1</v>
      </c>
      <c r="CD166" s="17"/>
      <c r="CE166" s="17"/>
      <c r="CF166" s="17"/>
      <c r="CG166" s="17"/>
      <c r="CH166" s="17"/>
      <c r="CI166" s="17"/>
      <c r="CJ166" s="17"/>
      <c r="CK166" s="17"/>
      <c r="CL166" s="17"/>
      <c r="CM166" s="17"/>
      <c r="CN166" s="17"/>
      <c r="CO166" s="17"/>
      <c r="CP166" s="18">
        <v>4</v>
      </c>
      <c r="CQ166" s="18"/>
      <c r="CR166" s="18"/>
      <c r="CS166" s="18"/>
      <c r="CT166" s="18">
        <f t="shared" si="4"/>
        <v>4</v>
      </c>
      <c r="CU166" s="17">
        <v>22942.22</v>
      </c>
      <c r="CV166" s="17">
        <f t="shared" si="5"/>
        <v>91768.88</v>
      </c>
      <c r="CW166" s="17"/>
      <c r="CX166" s="22">
        <f t="shared" si="8"/>
        <v>0</v>
      </c>
      <c r="CY166" s="23"/>
      <c r="CZ166" s="23">
        <f t="shared" si="9"/>
        <v>0</v>
      </c>
      <c r="DA166" s="22">
        <f t="shared" si="6"/>
        <v>0</v>
      </c>
      <c r="DB166" s="22">
        <f t="shared" si="7"/>
        <v>0</v>
      </c>
    </row>
    <row r="167" spans="1:129" hidden="1" x14ac:dyDescent="0.25">
      <c r="A167" s="17">
        <v>165</v>
      </c>
      <c r="B167" s="17" t="s">
        <v>271</v>
      </c>
      <c r="C167" s="17" t="s">
        <v>271</v>
      </c>
      <c r="D167" s="17" t="s">
        <v>107</v>
      </c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  <c r="AZ167" s="17"/>
      <c r="BA167" s="17"/>
      <c r="BB167" s="17"/>
      <c r="BC167" s="17"/>
      <c r="BD167" s="17"/>
      <c r="BE167" s="17"/>
      <c r="BF167" s="17"/>
      <c r="BG167" s="17"/>
      <c r="BH167" s="17"/>
      <c r="BI167" s="17"/>
      <c r="BJ167" s="17"/>
      <c r="BK167" s="17"/>
      <c r="BL167" s="17"/>
      <c r="BM167" s="17"/>
      <c r="BN167" s="17"/>
      <c r="BO167" s="17"/>
      <c r="BP167" s="17"/>
      <c r="BQ167" s="17"/>
      <c r="BR167" s="17"/>
      <c r="BS167" s="17"/>
      <c r="BT167" s="17"/>
      <c r="BU167" s="17"/>
      <c r="BV167" s="17"/>
      <c r="BW167" s="17"/>
      <c r="BX167" s="17"/>
      <c r="BY167" s="17"/>
      <c r="BZ167" s="17"/>
      <c r="CA167" s="17"/>
      <c r="CB167" s="17"/>
      <c r="CC167" s="17"/>
      <c r="CD167" s="17"/>
      <c r="CE167" s="17"/>
      <c r="CF167" s="17"/>
      <c r="CG167" s="17"/>
      <c r="CH167" s="17"/>
      <c r="CI167" s="17"/>
      <c r="CJ167" s="17"/>
      <c r="CK167" s="17"/>
      <c r="CL167" s="17"/>
      <c r="CM167" s="17"/>
      <c r="CN167" s="17"/>
      <c r="CO167" s="17"/>
      <c r="CP167" s="18"/>
      <c r="CQ167" s="18"/>
      <c r="CR167" s="18"/>
      <c r="CS167" s="18"/>
      <c r="CT167" s="18">
        <f t="shared" si="4"/>
        <v>0</v>
      </c>
      <c r="CU167" s="17">
        <v>47948.89</v>
      </c>
      <c r="CV167" s="17">
        <f t="shared" si="5"/>
        <v>0</v>
      </c>
      <c r="CW167" s="17"/>
      <c r="CX167" s="22">
        <f t="shared" si="8"/>
        <v>0</v>
      </c>
      <c r="CY167" s="23"/>
      <c r="CZ167" s="23">
        <f t="shared" si="9"/>
        <v>0</v>
      </c>
      <c r="DA167" s="22">
        <f t="shared" si="6"/>
        <v>0</v>
      </c>
      <c r="DB167" s="22">
        <f t="shared" si="7"/>
        <v>0</v>
      </c>
    </row>
    <row r="168" spans="1:129" hidden="1" x14ac:dyDescent="0.25">
      <c r="A168" s="17">
        <v>166</v>
      </c>
      <c r="B168" s="17" t="s">
        <v>272</v>
      </c>
      <c r="C168" s="17" t="s">
        <v>272</v>
      </c>
      <c r="D168" s="17" t="s">
        <v>107</v>
      </c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  <c r="AZ168" s="17"/>
      <c r="BA168" s="17"/>
      <c r="BB168" s="17"/>
      <c r="BC168" s="17"/>
      <c r="BD168" s="17"/>
      <c r="BE168" s="17"/>
      <c r="BF168" s="17"/>
      <c r="BG168" s="17"/>
      <c r="BH168" s="17"/>
      <c r="BI168" s="17"/>
      <c r="BJ168" s="17"/>
      <c r="BK168" s="17"/>
      <c r="BL168" s="17"/>
      <c r="BM168" s="17"/>
      <c r="BN168" s="17"/>
      <c r="BO168" s="17"/>
      <c r="BP168" s="17"/>
      <c r="BQ168" s="17"/>
      <c r="BR168" s="17"/>
      <c r="BS168" s="17"/>
      <c r="BT168" s="17"/>
      <c r="BU168" s="17"/>
      <c r="BV168" s="17"/>
      <c r="BW168" s="17"/>
      <c r="BX168" s="17"/>
      <c r="BY168" s="17"/>
      <c r="BZ168" s="17"/>
      <c r="CA168" s="17"/>
      <c r="CB168" s="17"/>
      <c r="CC168" s="17"/>
      <c r="CD168" s="17"/>
      <c r="CE168" s="17"/>
      <c r="CF168" s="17"/>
      <c r="CG168" s="17"/>
      <c r="CH168" s="17"/>
      <c r="CI168" s="17"/>
      <c r="CJ168" s="17"/>
      <c r="CK168" s="17"/>
      <c r="CL168" s="17"/>
      <c r="CM168" s="17"/>
      <c r="CN168" s="17"/>
      <c r="CO168" s="17"/>
      <c r="CP168" s="18"/>
      <c r="CQ168" s="18"/>
      <c r="CR168" s="18"/>
      <c r="CS168" s="18"/>
      <c r="CT168" s="18">
        <f t="shared" si="4"/>
        <v>0</v>
      </c>
      <c r="CU168" s="17">
        <v>49800</v>
      </c>
      <c r="CV168" s="17">
        <f t="shared" si="5"/>
        <v>0</v>
      </c>
      <c r="CW168" s="17"/>
      <c r="CX168" s="22">
        <f t="shared" si="8"/>
        <v>0</v>
      </c>
      <c r="CY168" s="23"/>
      <c r="CZ168" s="23">
        <f t="shared" si="9"/>
        <v>0</v>
      </c>
      <c r="DA168" s="22">
        <f t="shared" si="6"/>
        <v>0</v>
      </c>
      <c r="DB168" s="22">
        <f t="shared" si="7"/>
        <v>0</v>
      </c>
    </row>
    <row r="169" spans="1:129" hidden="1" x14ac:dyDescent="0.25">
      <c r="A169" s="17">
        <v>167</v>
      </c>
      <c r="B169" s="17" t="s">
        <v>273</v>
      </c>
      <c r="C169" s="17" t="s">
        <v>273</v>
      </c>
      <c r="D169" s="17" t="s">
        <v>107</v>
      </c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17"/>
      <c r="BF169" s="17"/>
      <c r="BG169" s="17"/>
      <c r="BH169" s="17"/>
      <c r="BI169" s="17"/>
      <c r="BJ169" s="17"/>
      <c r="BK169" s="17"/>
      <c r="BL169" s="17"/>
      <c r="BM169" s="17"/>
      <c r="BN169" s="17"/>
      <c r="BO169" s="17"/>
      <c r="BP169" s="17"/>
      <c r="BQ169" s="17"/>
      <c r="BR169" s="17"/>
      <c r="BS169" s="17"/>
      <c r="BT169" s="17"/>
      <c r="BU169" s="17"/>
      <c r="BV169" s="17"/>
      <c r="BW169" s="17">
        <v>1</v>
      </c>
      <c r="BX169" s="17"/>
      <c r="BY169" s="17"/>
      <c r="BZ169" s="17"/>
      <c r="CA169" s="17"/>
      <c r="CB169" s="17"/>
      <c r="CC169" s="17"/>
      <c r="CD169" s="17"/>
      <c r="CE169" s="17"/>
      <c r="CF169" s="17"/>
      <c r="CG169" s="17"/>
      <c r="CH169" s="17"/>
      <c r="CI169" s="17"/>
      <c r="CJ169" s="17"/>
      <c r="CK169" s="17"/>
      <c r="CL169" s="17">
        <v>1</v>
      </c>
      <c r="CM169" s="17"/>
      <c r="CN169" s="17"/>
      <c r="CO169" s="17"/>
      <c r="CP169" s="18">
        <v>2</v>
      </c>
      <c r="CQ169" s="18"/>
      <c r="CR169" s="18"/>
      <c r="CS169" s="18"/>
      <c r="CT169" s="18">
        <f t="shared" si="4"/>
        <v>2</v>
      </c>
      <c r="CU169" s="17">
        <v>9520</v>
      </c>
      <c r="CV169" s="17">
        <f t="shared" si="5"/>
        <v>19040</v>
      </c>
      <c r="CW169" s="17"/>
      <c r="CX169" s="22">
        <f t="shared" si="8"/>
        <v>0</v>
      </c>
      <c r="CY169" s="23"/>
      <c r="CZ169" s="23">
        <f t="shared" si="9"/>
        <v>0</v>
      </c>
      <c r="DA169" s="22">
        <f t="shared" si="6"/>
        <v>0</v>
      </c>
      <c r="DB169" s="22">
        <f t="shared" si="7"/>
        <v>0</v>
      </c>
    </row>
    <row r="170" spans="1:129" hidden="1" x14ac:dyDescent="0.25">
      <c r="A170" s="17">
        <v>168</v>
      </c>
      <c r="B170" s="17" t="s">
        <v>274</v>
      </c>
      <c r="C170" s="17" t="s">
        <v>274</v>
      </c>
      <c r="D170" s="17" t="s">
        <v>107</v>
      </c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>
        <v>1</v>
      </c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>
        <v>1</v>
      </c>
      <c r="AY170" s="17"/>
      <c r="AZ170" s="17"/>
      <c r="BA170" s="17"/>
      <c r="BB170" s="17"/>
      <c r="BC170" s="17"/>
      <c r="BD170" s="17"/>
      <c r="BE170" s="17"/>
      <c r="BF170" s="17"/>
      <c r="BG170" s="17"/>
      <c r="BH170" s="17">
        <v>2</v>
      </c>
      <c r="BI170" s="17"/>
      <c r="BJ170" s="17"/>
      <c r="BK170" s="17"/>
      <c r="BL170" s="17"/>
      <c r="BM170" s="17"/>
      <c r="BN170" s="17"/>
      <c r="BO170" s="17"/>
      <c r="BP170" s="17"/>
      <c r="BQ170" s="17"/>
      <c r="BR170" s="17"/>
      <c r="BS170" s="17"/>
      <c r="BT170" s="17"/>
      <c r="BU170" s="17"/>
      <c r="BV170" s="17"/>
      <c r="BW170" s="17"/>
      <c r="BX170" s="17">
        <v>2</v>
      </c>
      <c r="BY170" s="17">
        <v>1</v>
      </c>
      <c r="BZ170" s="17"/>
      <c r="CA170" s="17"/>
      <c r="CB170" s="17"/>
      <c r="CC170" s="17"/>
      <c r="CD170" s="17"/>
      <c r="CE170" s="17"/>
      <c r="CF170" s="17"/>
      <c r="CG170" s="17"/>
      <c r="CH170" s="17"/>
      <c r="CI170" s="17"/>
      <c r="CJ170" s="17"/>
      <c r="CK170" s="17"/>
      <c r="CL170" s="17">
        <v>1</v>
      </c>
      <c r="CM170" s="17"/>
      <c r="CN170" s="17"/>
      <c r="CO170" s="17"/>
      <c r="CP170" s="18">
        <v>8</v>
      </c>
      <c r="CQ170" s="18"/>
      <c r="CR170" s="18"/>
      <c r="CS170" s="18"/>
      <c r="CT170" s="18">
        <f t="shared" si="4"/>
        <v>8</v>
      </c>
      <c r="CU170" s="17">
        <v>11383.33</v>
      </c>
      <c r="CV170" s="17">
        <f t="shared" si="5"/>
        <v>91066.64</v>
      </c>
      <c r="CW170" s="17"/>
      <c r="CX170" s="22">
        <f t="shared" si="8"/>
        <v>0</v>
      </c>
      <c r="CY170" s="23"/>
      <c r="CZ170" s="23">
        <f t="shared" si="9"/>
        <v>0</v>
      </c>
      <c r="DA170" s="22">
        <f t="shared" si="6"/>
        <v>0</v>
      </c>
      <c r="DB170" s="22">
        <f t="shared" si="7"/>
        <v>0</v>
      </c>
    </row>
    <row r="171" spans="1:129" hidden="1" x14ac:dyDescent="0.25">
      <c r="A171" s="17">
        <v>169</v>
      </c>
      <c r="B171" s="17" t="s">
        <v>275</v>
      </c>
      <c r="C171" s="17" t="s">
        <v>275</v>
      </c>
      <c r="D171" s="17" t="s">
        <v>107</v>
      </c>
      <c r="E171" s="17"/>
      <c r="F171" s="17"/>
      <c r="G171" s="17"/>
      <c r="H171" s="17"/>
      <c r="I171" s="17">
        <v>2</v>
      </c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  <c r="BQ171" s="17"/>
      <c r="BR171" s="17"/>
      <c r="BS171" s="17"/>
      <c r="BT171" s="17"/>
      <c r="BU171" s="17"/>
      <c r="BV171" s="17"/>
      <c r="BW171" s="17"/>
      <c r="BX171" s="17"/>
      <c r="BY171" s="17"/>
      <c r="BZ171" s="17"/>
      <c r="CA171" s="17"/>
      <c r="CB171" s="17"/>
      <c r="CC171" s="17"/>
      <c r="CD171" s="17"/>
      <c r="CE171" s="17"/>
      <c r="CF171" s="17"/>
      <c r="CG171" s="17"/>
      <c r="CH171" s="17"/>
      <c r="CI171" s="17"/>
      <c r="CJ171" s="17"/>
      <c r="CK171" s="17"/>
      <c r="CL171" s="17"/>
      <c r="CM171" s="17"/>
      <c r="CN171" s="17"/>
      <c r="CO171" s="17"/>
      <c r="CP171" s="18">
        <v>2</v>
      </c>
      <c r="CQ171" s="18"/>
      <c r="CR171" s="18"/>
      <c r="CS171" s="18"/>
      <c r="CT171" s="18">
        <f t="shared" si="4"/>
        <v>2</v>
      </c>
      <c r="CU171" s="17">
        <v>12210</v>
      </c>
      <c r="CV171" s="17">
        <f t="shared" si="5"/>
        <v>24420</v>
      </c>
      <c r="CW171" s="17"/>
      <c r="CX171" s="22">
        <f t="shared" si="8"/>
        <v>0</v>
      </c>
      <c r="CY171" s="23"/>
      <c r="CZ171" s="23">
        <f t="shared" si="9"/>
        <v>0</v>
      </c>
      <c r="DA171" s="22">
        <f t="shared" si="6"/>
        <v>0</v>
      </c>
      <c r="DB171" s="22">
        <f t="shared" si="7"/>
        <v>0</v>
      </c>
    </row>
    <row r="172" spans="1:129" hidden="1" x14ac:dyDescent="0.25">
      <c r="A172" s="17">
        <v>170</v>
      </c>
      <c r="B172" s="17" t="s">
        <v>276</v>
      </c>
      <c r="C172" s="17" t="s">
        <v>276</v>
      </c>
      <c r="D172" s="17" t="s">
        <v>107</v>
      </c>
      <c r="E172" s="17"/>
      <c r="F172" s="17"/>
      <c r="G172" s="17">
        <v>1</v>
      </c>
      <c r="H172" s="17"/>
      <c r="I172" s="17"/>
      <c r="J172" s="17"/>
      <c r="K172" s="17"/>
      <c r="L172" s="17"/>
      <c r="M172" s="17"/>
      <c r="N172" s="17"/>
      <c r="O172" s="17">
        <v>2</v>
      </c>
      <c r="P172" s="17">
        <v>1</v>
      </c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17"/>
      <c r="BB172" s="17"/>
      <c r="BC172" s="17"/>
      <c r="BD172" s="17">
        <v>2</v>
      </c>
      <c r="BE172" s="17">
        <v>2</v>
      </c>
      <c r="BF172" s="17">
        <v>4</v>
      </c>
      <c r="BG172" s="17"/>
      <c r="BH172" s="17"/>
      <c r="BI172" s="17">
        <v>1</v>
      </c>
      <c r="BJ172" s="17"/>
      <c r="BK172" s="17"/>
      <c r="BL172" s="17"/>
      <c r="BM172" s="17"/>
      <c r="BN172" s="17"/>
      <c r="BO172" s="17"/>
      <c r="BP172" s="17"/>
      <c r="BQ172" s="17"/>
      <c r="BR172" s="17"/>
      <c r="BS172" s="17"/>
      <c r="BT172" s="17"/>
      <c r="BU172" s="17"/>
      <c r="BV172" s="17"/>
      <c r="BW172" s="17"/>
      <c r="BX172" s="17"/>
      <c r="BY172" s="17"/>
      <c r="BZ172" s="17"/>
      <c r="CA172" s="17"/>
      <c r="CB172" s="17"/>
      <c r="CC172" s="17"/>
      <c r="CD172" s="17"/>
      <c r="CE172" s="17"/>
      <c r="CF172" s="17"/>
      <c r="CG172" s="17"/>
      <c r="CH172" s="17"/>
      <c r="CI172" s="17"/>
      <c r="CJ172" s="17"/>
      <c r="CK172" s="17"/>
      <c r="CL172" s="17"/>
      <c r="CM172" s="17"/>
      <c r="CN172" s="17"/>
      <c r="CO172" s="17"/>
      <c r="CP172" s="18">
        <v>13</v>
      </c>
      <c r="CQ172" s="18"/>
      <c r="CR172" s="18"/>
      <c r="CS172" s="18"/>
      <c r="CT172" s="18">
        <f t="shared" si="4"/>
        <v>13</v>
      </c>
      <c r="CU172" s="17">
        <v>20154.439999999999</v>
      </c>
      <c r="CV172" s="17">
        <f t="shared" si="5"/>
        <v>262007.71999999997</v>
      </c>
      <c r="CW172" s="17"/>
      <c r="CX172" s="22">
        <f t="shared" si="8"/>
        <v>0</v>
      </c>
      <c r="CY172" s="23"/>
      <c r="CZ172" s="23">
        <f t="shared" si="9"/>
        <v>0</v>
      </c>
      <c r="DA172" s="22">
        <f t="shared" si="6"/>
        <v>0</v>
      </c>
      <c r="DB172" s="22">
        <f t="shared" si="7"/>
        <v>0</v>
      </c>
    </row>
    <row r="173" spans="1:129" hidden="1" x14ac:dyDescent="0.25">
      <c r="A173" s="17">
        <v>171</v>
      </c>
      <c r="B173" s="17" t="s">
        <v>277</v>
      </c>
      <c r="C173" s="17" t="s">
        <v>277</v>
      </c>
      <c r="D173" s="17" t="s">
        <v>107</v>
      </c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>
        <v>1</v>
      </c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/>
      <c r="BE173" s="17"/>
      <c r="BF173" s="17"/>
      <c r="BG173" s="17"/>
      <c r="BH173" s="17"/>
      <c r="BI173" s="17"/>
      <c r="BJ173" s="17"/>
      <c r="BK173" s="17"/>
      <c r="BL173" s="17"/>
      <c r="BM173" s="17"/>
      <c r="BN173" s="17"/>
      <c r="BO173" s="17"/>
      <c r="BP173" s="17"/>
      <c r="BQ173" s="17"/>
      <c r="BR173" s="17"/>
      <c r="BS173" s="17"/>
      <c r="BT173" s="17"/>
      <c r="BU173" s="17"/>
      <c r="BV173" s="17"/>
      <c r="BW173" s="17"/>
      <c r="BX173" s="17"/>
      <c r="BY173" s="17">
        <v>1</v>
      </c>
      <c r="BZ173" s="17"/>
      <c r="CA173" s="17"/>
      <c r="CB173" s="17"/>
      <c r="CC173" s="17"/>
      <c r="CD173" s="17"/>
      <c r="CE173" s="17"/>
      <c r="CF173" s="17"/>
      <c r="CG173" s="17"/>
      <c r="CH173" s="17"/>
      <c r="CI173" s="17"/>
      <c r="CJ173" s="17"/>
      <c r="CK173" s="17"/>
      <c r="CL173" s="17"/>
      <c r="CM173" s="17"/>
      <c r="CN173" s="17"/>
      <c r="CO173" s="17"/>
      <c r="CP173" s="18">
        <v>2</v>
      </c>
      <c r="CQ173" s="18"/>
      <c r="CR173" s="18"/>
      <c r="CS173" s="18"/>
      <c r="CT173" s="18">
        <f t="shared" si="4"/>
        <v>2</v>
      </c>
      <c r="CU173" s="17">
        <v>12754.44</v>
      </c>
      <c r="CV173" s="17">
        <f t="shared" si="5"/>
        <v>25508.880000000001</v>
      </c>
      <c r="CW173" s="17"/>
      <c r="CX173" s="22">
        <f t="shared" si="8"/>
        <v>0</v>
      </c>
      <c r="CY173" s="23"/>
      <c r="CZ173" s="23">
        <f t="shared" si="9"/>
        <v>0</v>
      </c>
      <c r="DA173" s="22">
        <f t="shared" si="6"/>
        <v>0</v>
      </c>
      <c r="DB173" s="22">
        <f t="shared" si="7"/>
        <v>0</v>
      </c>
    </row>
    <row r="174" spans="1:129" hidden="1" x14ac:dyDescent="0.25">
      <c r="A174" s="17">
        <v>172</v>
      </c>
      <c r="B174" s="17" t="s">
        <v>278</v>
      </c>
      <c r="C174" s="17" t="s">
        <v>278</v>
      </c>
      <c r="D174" s="17" t="s">
        <v>107</v>
      </c>
      <c r="E174" s="17"/>
      <c r="F174" s="17"/>
      <c r="G174" s="17"/>
      <c r="H174" s="17"/>
      <c r="I174" s="17"/>
      <c r="J174" s="17"/>
      <c r="K174" s="17"/>
      <c r="L174" s="17"/>
      <c r="M174" s="17">
        <v>1</v>
      </c>
      <c r="N174" s="17">
        <v>1</v>
      </c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  <c r="AZ174" s="17"/>
      <c r="BA174" s="17"/>
      <c r="BB174" s="17"/>
      <c r="BC174" s="17"/>
      <c r="BD174" s="17">
        <v>1</v>
      </c>
      <c r="BE174" s="17"/>
      <c r="BF174" s="17"/>
      <c r="BG174" s="17"/>
      <c r="BH174" s="17">
        <v>2</v>
      </c>
      <c r="BI174" s="17"/>
      <c r="BJ174" s="17"/>
      <c r="BK174" s="17"/>
      <c r="BL174" s="17"/>
      <c r="BM174" s="17"/>
      <c r="BN174" s="17"/>
      <c r="BO174" s="17"/>
      <c r="BP174" s="17"/>
      <c r="BQ174" s="17"/>
      <c r="BR174" s="17"/>
      <c r="BS174" s="17"/>
      <c r="BT174" s="17"/>
      <c r="BU174" s="17"/>
      <c r="BV174" s="17"/>
      <c r="BW174" s="17"/>
      <c r="BX174" s="17"/>
      <c r="BY174" s="17"/>
      <c r="BZ174" s="17"/>
      <c r="CA174" s="17"/>
      <c r="CB174" s="17"/>
      <c r="CC174" s="17"/>
      <c r="CD174" s="17"/>
      <c r="CE174" s="17"/>
      <c r="CF174" s="17"/>
      <c r="CG174" s="17"/>
      <c r="CH174" s="17"/>
      <c r="CI174" s="17"/>
      <c r="CJ174" s="17"/>
      <c r="CK174" s="17"/>
      <c r="CL174" s="17"/>
      <c r="CM174" s="17"/>
      <c r="CN174" s="17"/>
      <c r="CO174" s="17"/>
      <c r="CP174" s="18">
        <v>5</v>
      </c>
      <c r="CQ174" s="18"/>
      <c r="CR174" s="18"/>
      <c r="CS174" s="18"/>
      <c r="CT174" s="18">
        <f t="shared" si="4"/>
        <v>5</v>
      </c>
      <c r="CU174" s="17">
        <v>38283.33</v>
      </c>
      <c r="CV174" s="17">
        <f t="shared" si="5"/>
        <v>191416.65000000002</v>
      </c>
      <c r="CW174" s="17"/>
      <c r="CX174" s="22">
        <f t="shared" si="8"/>
        <v>0</v>
      </c>
      <c r="CY174" s="23"/>
      <c r="CZ174" s="23">
        <f t="shared" si="9"/>
        <v>0</v>
      </c>
      <c r="DA174" s="22">
        <f t="shared" si="6"/>
        <v>0</v>
      </c>
      <c r="DB174" s="22">
        <f t="shared" si="7"/>
        <v>0</v>
      </c>
    </row>
    <row r="175" spans="1:129" hidden="1" x14ac:dyDescent="0.25">
      <c r="A175" s="17">
        <v>173</v>
      </c>
      <c r="B175" s="17" t="s">
        <v>279</v>
      </c>
      <c r="C175" s="17" t="s">
        <v>279</v>
      </c>
      <c r="D175" s="17" t="s">
        <v>107</v>
      </c>
      <c r="E175" s="17"/>
      <c r="F175" s="17"/>
      <c r="G175" s="17"/>
      <c r="H175" s="17"/>
      <c r="I175" s="17"/>
      <c r="J175" s="17"/>
      <c r="K175" s="17"/>
      <c r="L175" s="17"/>
      <c r="M175" s="17">
        <v>1</v>
      </c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>
        <v>2</v>
      </c>
      <c r="BI175" s="17"/>
      <c r="BJ175" s="17"/>
      <c r="BK175" s="17"/>
      <c r="BL175" s="17"/>
      <c r="BM175" s="17"/>
      <c r="BN175" s="17"/>
      <c r="BO175" s="17"/>
      <c r="BP175" s="17"/>
      <c r="BQ175" s="17"/>
      <c r="BR175" s="17"/>
      <c r="BS175" s="17"/>
      <c r="BT175" s="17"/>
      <c r="BU175" s="17"/>
      <c r="BV175" s="17"/>
      <c r="BW175" s="17"/>
      <c r="BX175" s="17"/>
      <c r="BY175" s="17"/>
      <c r="BZ175" s="17"/>
      <c r="CA175" s="17"/>
      <c r="CB175" s="17"/>
      <c r="CC175" s="17"/>
      <c r="CD175" s="17"/>
      <c r="CE175" s="17"/>
      <c r="CF175" s="17"/>
      <c r="CG175" s="17"/>
      <c r="CH175" s="17"/>
      <c r="CI175" s="17"/>
      <c r="CJ175" s="17"/>
      <c r="CK175" s="17"/>
      <c r="CL175" s="17"/>
      <c r="CM175" s="17"/>
      <c r="CN175" s="17"/>
      <c r="CO175" s="17"/>
      <c r="CP175" s="18">
        <v>3</v>
      </c>
      <c r="CQ175" s="18"/>
      <c r="CR175" s="18"/>
      <c r="CS175" s="18"/>
      <c r="CT175" s="18">
        <f t="shared" si="4"/>
        <v>3</v>
      </c>
      <c r="CU175" s="17">
        <v>31838.89</v>
      </c>
      <c r="CV175" s="17">
        <f t="shared" si="5"/>
        <v>95516.67</v>
      </c>
      <c r="CW175" s="17"/>
      <c r="CX175" s="22">
        <f t="shared" si="8"/>
        <v>0</v>
      </c>
      <c r="CY175" s="23"/>
      <c r="CZ175" s="23">
        <f t="shared" si="9"/>
        <v>0</v>
      </c>
      <c r="DA175" s="22">
        <f t="shared" si="6"/>
        <v>0</v>
      </c>
      <c r="DB175" s="22">
        <f t="shared" si="7"/>
        <v>0</v>
      </c>
    </row>
    <row r="176" spans="1:129" hidden="1" x14ac:dyDescent="0.25">
      <c r="A176" s="17">
        <v>174</v>
      </c>
      <c r="B176" s="17" t="s">
        <v>280</v>
      </c>
      <c r="C176" s="17" t="s">
        <v>280</v>
      </c>
      <c r="D176" s="17" t="s">
        <v>107</v>
      </c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17"/>
      <c r="BB176" s="17"/>
      <c r="BC176" s="17"/>
      <c r="BD176" s="17"/>
      <c r="BE176" s="17"/>
      <c r="BF176" s="17"/>
      <c r="BG176" s="17"/>
      <c r="BH176" s="17"/>
      <c r="BI176" s="17"/>
      <c r="BJ176" s="17"/>
      <c r="BK176" s="17"/>
      <c r="BL176" s="17"/>
      <c r="BM176" s="17"/>
      <c r="BN176" s="17"/>
      <c r="BO176" s="17"/>
      <c r="BP176" s="17"/>
      <c r="BQ176" s="17"/>
      <c r="BR176" s="17"/>
      <c r="BS176" s="17"/>
      <c r="BT176" s="17"/>
      <c r="BU176" s="17"/>
      <c r="BV176" s="17"/>
      <c r="BW176" s="17"/>
      <c r="BX176" s="17"/>
      <c r="BY176" s="17"/>
      <c r="BZ176" s="17"/>
      <c r="CA176" s="17"/>
      <c r="CB176" s="17"/>
      <c r="CC176" s="17"/>
      <c r="CD176" s="17"/>
      <c r="CE176" s="17"/>
      <c r="CF176" s="17"/>
      <c r="CG176" s="17"/>
      <c r="CH176" s="17"/>
      <c r="CI176" s="17"/>
      <c r="CJ176" s="17"/>
      <c r="CK176" s="17"/>
      <c r="CL176" s="17"/>
      <c r="CM176" s="17"/>
      <c r="CN176" s="17"/>
      <c r="CO176" s="17"/>
      <c r="CP176" s="18"/>
      <c r="CQ176" s="18"/>
      <c r="CR176" s="18"/>
      <c r="CS176" s="18"/>
      <c r="CT176" s="18">
        <f t="shared" si="4"/>
        <v>0</v>
      </c>
      <c r="CU176" s="17">
        <v>23433.33</v>
      </c>
      <c r="CV176" s="17">
        <f t="shared" si="5"/>
        <v>0</v>
      </c>
      <c r="CW176" s="17"/>
      <c r="CX176" s="22">
        <f t="shared" si="8"/>
        <v>0</v>
      </c>
      <c r="CY176" s="23"/>
      <c r="CZ176" s="23">
        <f t="shared" si="9"/>
        <v>0</v>
      </c>
      <c r="DA176" s="22">
        <f t="shared" si="6"/>
        <v>0</v>
      </c>
      <c r="DB176" s="22">
        <f t="shared" si="7"/>
        <v>0</v>
      </c>
    </row>
    <row r="177" spans="1:106" hidden="1" x14ac:dyDescent="0.25">
      <c r="A177" s="17">
        <v>175</v>
      </c>
      <c r="B177" s="17" t="s">
        <v>281</v>
      </c>
      <c r="C177" s="17" t="s">
        <v>281</v>
      </c>
      <c r="D177" s="17" t="s">
        <v>107</v>
      </c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7"/>
      <c r="BO177" s="17"/>
      <c r="BP177" s="17"/>
      <c r="BQ177" s="17"/>
      <c r="BR177" s="17"/>
      <c r="BS177" s="17"/>
      <c r="BT177" s="17"/>
      <c r="BU177" s="17"/>
      <c r="BV177" s="17"/>
      <c r="BW177" s="17"/>
      <c r="BX177" s="17"/>
      <c r="BY177" s="17"/>
      <c r="BZ177" s="17"/>
      <c r="CA177" s="17"/>
      <c r="CB177" s="17"/>
      <c r="CC177" s="17"/>
      <c r="CD177" s="17"/>
      <c r="CE177" s="17"/>
      <c r="CF177" s="17"/>
      <c r="CG177" s="17"/>
      <c r="CH177" s="17"/>
      <c r="CI177" s="17"/>
      <c r="CJ177" s="17"/>
      <c r="CK177" s="17"/>
      <c r="CL177" s="17"/>
      <c r="CM177" s="17"/>
      <c r="CN177" s="17"/>
      <c r="CO177" s="17"/>
      <c r="CP177" s="18"/>
      <c r="CQ177" s="18"/>
      <c r="CR177" s="18"/>
      <c r="CS177" s="18"/>
      <c r="CT177" s="18">
        <f t="shared" si="4"/>
        <v>0</v>
      </c>
      <c r="CU177" s="17">
        <v>16677.78</v>
      </c>
      <c r="CV177" s="17">
        <f t="shared" si="5"/>
        <v>0</v>
      </c>
      <c r="CW177" s="17"/>
      <c r="CX177" s="22">
        <f t="shared" si="8"/>
        <v>0</v>
      </c>
      <c r="CY177" s="23"/>
      <c r="CZ177" s="23">
        <f t="shared" si="9"/>
        <v>0</v>
      </c>
      <c r="DA177" s="22">
        <f t="shared" si="6"/>
        <v>0</v>
      </c>
      <c r="DB177" s="22">
        <f t="shared" si="7"/>
        <v>0</v>
      </c>
    </row>
    <row r="178" spans="1:106" hidden="1" x14ac:dyDescent="0.25">
      <c r="A178" s="17">
        <v>176</v>
      </c>
      <c r="B178" s="17" t="s">
        <v>282</v>
      </c>
      <c r="C178" s="17" t="s">
        <v>282</v>
      </c>
      <c r="D178" s="17" t="s">
        <v>107</v>
      </c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  <c r="BL178" s="17"/>
      <c r="BM178" s="17"/>
      <c r="BN178" s="17"/>
      <c r="BO178" s="17"/>
      <c r="BP178" s="17"/>
      <c r="BQ178" s="17"/>
      <c r="BR178" s="17"/>
      <c r="BS178" s="17"/>
      <c r="BT178" s="17"/>
      <c r="BU178" s="17"/>
      <c r="BV178" s="17"/>
      <c r="BW178" s="17"/>
      <c r="BX178" s="17"/>
      <c r="BY178" s="17"/>
      <c r="BZ178" s="17"/>
      <c r="CA178" s="17"/>
      <c r="CB178" s="17"/>
      <c r="CC178" s="17"/>
      <c r="CD178" s="17"/>
      <c r="CE178" s="17"/>
      <c r="CF178" s="17"/>
      <c r="CG178" s="17"/>
      <c r="CH178" s="17"/>
      <c r="CI178" s="17"/>
      <c r="CJ178" s="17"/>
      <c r="CK178" s="17"/>
      <c r="CL178" s="17"/>
      <c r="CM178" s="17"/>
      <c r="CN178" s="17"/>
      <c r="CO178" s="17"/>
      <c r="CP178" s="18"/>
      <c r="CQ178" s="18"/>
      <c r="CR178" s="18"/>
      <c r="CS178" s="18"/>
      <c r="CT178" s="18">
        <f t="shared" si="4"/>
        <v>0</v>
      </c>
      <c r="CU178" s="17">
        <v>32407.41</v>
      </c>
      <c r="CV178" s="17">
        <f t="shared" si="5"/>
        <v>0</v>
      </c>
      <c r="CW178" s="17"/>
      <c r="CX178" s="22">
        <f t="shared" si="8"/>
        <v>0</v>
      </c>
      <c r="CY178" s="23"/>
      <c r="CZ178" s="23">
        <f t="shared" si="9"/>
        <v>0</v>
      </c>
      <c r="DA178" s="22">
        <f t="shared" si="6"/>
        <v>0</v>
      </c>
      <c r="DB178" s="22">
        <f t="shared" si="7"/>
        <v>0</v>
      </c>
    </row>
    <row r="179" spans="1:106" hidden="1" x14ac:dyDescent="0.25">
      <c r="A179" s="17">
        <v>177</v>
      </c>
      <c r="B179" s="17" t="s">
        <v>283</v>
      </c>
      <c r="C179" s="17" t="s">
        <v>283</v>
      </c>
      <c r="D179" s="17" t="s">
        <v>107</v>
      </c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  <c r="BL179" s="17"/>
      <c r="BM179" s="17"/>
      <c r="BN179" s="17"/>
      <c r="BO179" s="17"/>
      <c r="BP179" s="17"/>
      <c r="BQ179" s="17"/>
      <c r="BR179" s="17"/>
      <c r="BS179" s="17"/>
      <c r="BT179" s="17"/>
      <c r="BU179" s="17"/>
      <c r="BV179" s="17"/>
      <c r="BW179" s="17"/>
      <c r="BX179" s="17"/>
      <c r="BY179" s="17"/>
      <c r="BZ179" s="17"/>
      <c r="CA179" s="17"/>
      <c r="CB179" s="17"/>
      <c r="CC179" s="17"/>
      <c r="CD179" s="17"/>
      <c r="CE179" s="17"/>
      <c r="CF179" s="17"/>
      <c r="CG179" s="17"/>
      <c r="CH179" s="17"/>
      <c r="CI179" s="17"/>
      <c r="CJ179" s="17"/>
      <c r="CK179" s="17"/>
      <c r="CL179" s="17"/>
      <c r="CM179" s="17"/>
      <c r="CN179" s="17"/>
      <c r="CO179" s="17"/>
      <c r="CP179" s="18"/>
      <c r="CQ179" s="18"/>
      <c r="CR179" s="18"/>
      <c r="CS179" s="18"/>
      <c r="CT179" s="18">
        <f t="shared" si="4"/>
        <v>0</v>
      </c>
      <c r="CU179" s="17">
        <v>30563.33</v>
      </c>
      <c r="CV179" s="17">
        <f t="shared" si="5"/>
        <v>0</v>
      </c>
      <c r="CW179" s="17"/>
      <c r="CX179" s="22">
        <f t="shared" si="8"/>
        <v>0</v>
      </c>
      <c r="CY179" s="23"/>
      <c r="CZ179" s="23">
        <f t="shared" si="9"/>
        <v>0</v>
      </c>
      <c r="DA179" s="22">
        <f t="shared" si="6"/>
        <v>0</v>
      </c>
      <c r="DB179" s="22">
        <f t="shared" si="7"/>
        <v>0</v>
      </c>
    </row>
    <row r="180" spans="1:106" hidden="1" x14ac:dyDescent="0.25">
      <c r="A180" s="17">
        <v>178</v>
      </c>
      <c r="B180" s="17" t="s">
        <v>284</v>
      </c>
      <c r="C180" s="17" t="s">
        <v>284</v>
      </c>
      <c r="D180" s="17" t="s">
        <v>107</v>
      </c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  <c r="AZ180" s="17"/>
      <c r="BA180" s="17"/>
      <c r="BB180" s="17"/>
      <c r="BC180" s="17"/>
      <c r="BD180" s="17"/>
      <c r="BE180" s="17"/>
      <c r="BF180" s="17"/>
      <c r="BG180" s="17"/>
      <c r="BH180" s="17"/>
      <c r="BI180" s="17"/>
      <c r="BJ180" s="17"/>
      <c r="BK180" s="17"/>
      <c r="BL180" s="17"/>
      <c r="BM180" s="17"/>
      <c r="BN180" s="17"/>
      <c r="BO180" s="17"/>
      <c r="BP180" s="17"/>
      <c r="BQ180" s="17"/>
      <c r="BR180" s="17"/>
      <c r="BS180" s="17"/>
      <c r="BT180" s="17"/>
      <c r="BU180" s="17"/>
      <c r="BV180" s="17"/>
      <c r="BW180" s="17"/>
      <c r="BX180" s="17"/>
      <c r="BY180" s="17"/>
      <c r="BZ180" s="17"/>
      <c r="CA180" s="17"/>
      <c r="CB180" s="17"/>
      <c r="CC180" s="17"/>
      <c r="CD180" s="17"/>
      <c r="CE180" s="17"/>
      <c r="CF180" s="17"/>
      <c r="CG180" s="17"/>
      <c r="CH180" s="17"/>
      <c r="CI180" s="17"/>
      <c r="CJ180" s="17"/>
      <c r="CK180" s="17"/>
      <c r="CL180" s="17"/>
      <c r="CM180" s="17"/>
      <c r="CN180" s="17"/>
      <c r="CO180" s="17"/>
      <c r="CP180" s="18"/>
      <c r="CQ180" s="18"/>
      <c r="CR180" s="18"/>
      <c r="CS180" s="18"/>
      <c r="CT180" s="18">
        <f t="shared" si="4"/>
        <v>0</v>
      </c>
      <c r="CU180" s="17">
        <v>181350</v>
      </c>
      <c r="CV180" s="17">
        <f t="shared" si="5"/>
        <v>0</v>
      </c>
      <c r="CW180" s="17"/>
      <c r="CX180" s="22">
        <f t="shared" si="8"/>
        <v>0</v>
      </c>
      <c r="CY180" s="23"/>
      <c r="CZ180" s="23">
        <f t="shared" si="9"/>
        <v>0</v>
      </c>
      <c r="DA180" s="22">
        <f t="shared" si="6"/>
        <v>0</v>
      </c>
      <c r="DB180" s="22">
        <f t="shared" si="7"/>
        <v>0</v>
      </c>
    </row>
    <row r="181" spans="1:106" hidden="1" x14ac:dyDescent="0.25">
      <c r="A181" s="17">
        <v>179</v>
      </c>
      <c r="B181" s="17" t="s">
        <v>285</v>
      </c>
      <c r="C181" s="17" t="s">
        <v>285</v>
      </c>
      <c r="D181" s="17" t="s">
        <v>107</v>
      </c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17"/>
      <c r="BB181" s="17"/>
      <c r="BC181" s="17"/>
      <c r="BD181" s="17"/>
      <c r="BE181" s="17"/>
      <c r="BF181" s="17"/>
      <c r="BG181" s="17"/>
      <c r="BH181" s="17"/>
      <c r="BI181" s="17"/>
      <c r="BJ181" s="17"/>
      <c r="BK181" s="17"/>
      <c r="BL181" s="17"/>
      <c r="BM181" s="17"/>
      <c r="BN181" s="17"/>
      <c r="BO181" s="17"/>
      <c r="BP181" s="17"/>
      <c r="BQ181" s="17"/>
      <c r="BR181" s="17"/>
      <c r="BS181" s="17"/>
      <c r="BT181" s="17"/>
      <c r="BU181" s="17"/>
      <c r="BV181" s="17"/>
      <c r="BW181" s="17"/>
      <c r="BX181" s="17"/>
      <c r="BY181" s="17"/>
      <c r="BZ181" s="17"/>
      <c r="CA181" s="17"/>
      <c r="CB181" s="17"/>
      <c r="CC181" s="17"/>
      <c r="CD181" s="17"/>
      <c r="CE181" s="17"/>
      <c r="CF181" s="17"/>
      <c r="CG181" s="17"/>
      <c r="CH181" s="17"/>
      <c r="CI181" s="17"/>
      <c r="CJ181" s="17"/>
      <c r="CK181" s="17"/>
      <c r="CL181" s="17"/>
      <c r="CM181" s="17"/>
      <c r="CN181" s="17"/>
      <c r="CO181" s="17"/>
      <c r="CP181" s="18"/>
      <c r="CQ181" s="18"/>
      <c r="CR181" s="18"/>
      <c r="CS181" s="18"/>
      <c r="CT181" s="18">
        <f t="shared" si="4"/>
        <v>0</v>
      </c>
      <c r="CU181" s="17">
        <v>203703.7</v>
      </c>
      <c r="CV181" s="17">
        <f t="shared" si="5"/>
        <v>0</v>
      </c>
      <c r="CW181" s="17"/>
      <c r="CX181" s="22">
        <f t="shared" si="8"/>
        <v>0</v>
      </c>
      <c r="CY181" s="23"/>
      <c r="CZ181" s="23">
        <f t="shared" si="9"/>
        <v>0</v>
      </c>
      <c r="DA181" s="22">
        <f t="shared" si="6"/>
        <v>0</v>
      </c>
      <c r="DB181" s="22">
        <f t="shared" si="7"/>
        <v>0</v>
      </c>
    </row>
    <row r="182" spans="1:106" hidden="1" x14ac:dyDescent="0.25">
      <c r="A182" s="17">
        <v>180</v>
      </c>
      <c r="B182" s="17" t="s">
        <v>286</v>
      </c>
      <c r="C182" s="17" t="s">
        <v>286</v>
      </c>
      <c r="D182" s="17" t="s">
        <v>107</v>
      </c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  <c r="AZ182" s="17"/>
      <c r="BA182" s="17"/>
      <c r="BB182" s="17"/>
      <c r="BC182" s="17"/>
      <c r="BD182" s="17"/>
      <c r="BE182" s="17"/>
      <c r="BF182" s="17"/>
      <c r="BG182" s="17"/>
      <c r="BH182" s="17"/>
      <c r="BI182" s="17"/>
      <c r="BJ182" s="17"/>
      <c r="BK182" s="17"/>
      <c r="BL182" s="17"/>
      <c r="BM182" s="17"/>
      <c r="BN182" s="17"/>
      <c r="BO182" s="17"/>
      <c r="BP182" s="17"/>
      <c r="BQ182" s="17"/>
      <c r="BR182" s="17"/>
      <c r="BS182" s="17"/>
      <c r="BT182" s="17"/>
      <c r="BU182" s="17"/>
      <c r="BV182" s="17"/>
      <c r="BW182" s="17"/>
      <c r="BX182" s="17"/>
      <c r="BY182" s="17"/>
      <c r="BZ182" s="17"/>
      <c r="CA182" s="17"/>
      <c r="CB182" s="17"/>
      <c r="CC182" s="17"/>
      <c r="CD182" s="17"/>
      <c r="CE182" s="17"/>
      <c r="CF182" s="17"/>
      <c r="CG182" s="17"/>
      <c r="CH182" s="17"/>
      <c r="CI182" s="17"/>
      <c r="CJ182" s="17"/>
      <c r="CK182" s="17"/>
      <c r="CL182" s="17"/>
      <c r="CM182" s="17"/>
      <c r="CN182" s="17"/>
      <c r="CO182" s="17"/>
      <c r="CP182" s="18"/>
      <c r="CQ182" s="18"/>
      <c r="CR182" s="18"/>
      <c r="CS182" s="18"/>
      <c r="CT182" s="18">
        <f t="shared" si="4"/>
        <v>0</v>
      </c>
      <c r="CU182" s="17">
        <v>359072.22</v>
      </c>
      <c r="CV182" s="17">
        <f t="shared" si="5"/>
        <v>0</v>
      </c>
      <c r="CW182" s="17"/>
      <c r="CX182" s="22">
        <f t="shared" si="8"/>
        <v>0</v>
      </c>
      <c r="CY182" s="23"/>
      <c r="CZ182" s="23">
        <f t="shared" si="9"/>
        <v>0</v>
      </c>
      <c r="DA182" s="22">
        <f t="shared" si="6"/>
        <v>0</v>
      </c>
      <c r="DB182" s="22">
        <f t="shared" si="7"/>
        <v>0</v>
      </c>
    </row>
    <row r="183" spans="1:106" hidden="1" x14ac:dyDescent="0.25">
      <c r="A183" s="17">
        <v>181</v>
      </c>
      <c r="B183" s="17" t="s">
        <v>287</v>
      </c>
      <c r="C183" s="17" t="s">
        <v>287</v>
      </c>
      <c r="D183" s="17" t="s">
        <v>107</v>
      </c>
      <c r="E183" s="17"/>
      <c r="F183" s="17"/>
      <c r="G183" s="17"/>
      <c r="H183" s="17"/>
      <c r="I183" s="17"/>
      <c r="J183" s="17"/>
      <c r="K183" s="17"/>
      <c r="L183" s="17">
        <v>2</v>
      </c>
      <c r="M183" s="17"/>
      <c r="N183" s="17"/>
      <c r="O183" s="17"/>
      <c r="P183" s="17"/>
      <c r="Q183" s="17"/>
      <c r="R183" s="17"/>
      <c r="S183" s="17">
        <v>1</v>
      </c>
      <c r="T183" s="17"/>
      <c r="U183" s="17"/>
      <c r="V183" s="17"/>
      <c r="W183" s="17"/>
      <c r="X183" s="17"/>
      <c r="Y183" s="17"/>
      <c r="Z183" s="17">
        <v>1</v>
      </c>
      <c r="AA183" s="17"/>
      <c r="AB183" s="17"/>
      <c r="AC183" s="17"/>
      <c r="AD183" s="17"/>
      <c r="AE183" s="17"/>
      <c r="AF183" s="17"/>
      <c r="AG183" s="17"/>
      <c r="AH183" s="17"/>
      <c r="AI183" s="17">
        <v>2</v>
      </c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  <c r="AZ183" s="17"/>
      <c r="BA183" s="17"/>
      <c r="BB183" s="17"/>
      <c r="BC183" s="17"/>
      <c r="BD183" s="17"/>
      <c r="BE183" s="17"/>
      <c r="BF183" s="17"/>
      <c r="BG183" s="17"/>
      <c r="BH183" s="17"/>
      <c r="BI183" s="17"/>
      <c r="BJ183" s="17"/>
      <c r="BK183" s="17"/>
      <c r="BL183" s="17"/>
      <c r="BM183" s="17"/>
      <c r="BN183" s="17"/>
      <c r="BO183" s="17"/>
      <c r="BP183" s="17"/>
      <c r="BQ183" s="17"/>
      <c r="BR183" s="17"/>
      <c r="BS183" s="17"/>
      <c r="BT183" s="17"/>
      <c r="BU183" s="17"/>
      <c r="BV183" s="17"/>
      <c r="BW183" s="17"/>
      <c r="BX183" s="17"/>
      <c r="BY183" s="17"/>
      <c r="BZ183" s="17">
        <v>1</v>
      </c>
      <c r="CA183" s="17"/>
      <c r="CB183" s="17"/>
      <c r="CC183" s="17"/>
      <c r="CD183" s="17"/>
      <c r="CE183" s="17">
        <v>3</v>
      </c>
      <c r="CF183" s="17"/>
      <c r="CG183" s="17"/>
      <c r="CH183" s="17"/>
      <c r="CI183" s="17"/>
      <c r="CJ183" s="17"/>
      <c r="CK183" s="17"/>
      <c r="CL183" s="17"/>
      <c r="CM183" s="17"/>
      <c r="CN183" s="17"/>
      <c r="CO183" s="17"/>
      <c r="CP183" s="18">
        <v>10</v>
      </c>
      <c r="CQ183" s="18"/>
      <c r="CR183" s="18"/>
      <c r="CS183" s="18"/>
      <c r="CT183" s="18">
        <f t="shared" si="4"/>
        <v>10</v>
      </c>
      <c r="CU183" s="17">
        <v>12476.85</v>
      </c>
      <c r="CV183" s="17">
        <f t="shared" si="5"/>
        <v>124768.5</v>
      </c>
      <c r="CW183" s="17"/>
      <c r="CX183" s="22">
        <f t="shared" si="8"/>
        <v>0</v>
      </c>
      <c r="CY183" s="23"/>
      <c r="CZ183" s="23">
        <f t="shared" si="9"/>
        <v>0</v>
      </c>
      <c r="DA183" s="22">
        <f t="shared" si="6"/>
        <v>0</v>
      </c>
      <c r="DB183" s="22">
        <f t="shared" si="7"/>
        <v>0</v>
      </c>
    </row>
    <row r="184" spans="1:106" hidden="1" x14ac:dyDescent="0.25">
      <c r="A184" s="17">
        <v>182</v>
      </c>
      <c r="B184" s="17" t="s">
        <v>288</v>
      </c>
      <c r="C184" s="17" t="s">
        <v>288</v>
      </c>
      <c r="D184" s="17" t="s">
        <v>107</v>
      </c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>
        <v>1</v>
      </c>
      <c r="W184" s="17"/>
      <c r="X184" s="17"/>
      <c r="Y184" s="17"/>
      <c r="Z184" s="17"/>
      <c r="AA184" s="17"/>
      <c r="AB184" s="17"/>
      <c r="AC184" s="17"/>
      <c r="AD184" s="17">
        <v>1</v>
      </c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17"/>
      <c r="BB184" s="17"/>
      <c r="BC184" s="17"/>
      <c r="BD184" s="17"/>
      <c r="BE184" s="17"/>
      <c r="BF184" s="17"/>
      <c r="BG184" s="17"/>
      <c r="BH184" s="17"/>
      <c r="BI184" s="17"/>
      <c r="BJ184" s="17"/>
      <c r="BK184" s="17"/>
      <c r="BL184" s="17"/>
      <c r="BM184" s="17"/>
      <c r="BN184" s="17"/>
      <c r="BO184" s="17"/>
      <c r="BP184" s="17"/>
      <c r="BQ184" s="17"/>
      <c r="BR184" s="17"/>
      <c r="BS184" s="17"/>
      <c r="BT184" s="17"/>
      <c r="BU184" s="17"/>
      <c r="BV184" s="17"/>
      <c r="BW184" s="17"/>
      <c r="BX184" s="17"/>
      <c r="BY184" s="17"/>
      <c r="BZ184" s="17">
        <v>1</v>
      </c>
      <c r="CA184" s="17"/>
      <c r="CB184" s="17"/>
      <c r="CC184" s="17"/>
      <c r="CD184" s="17"/>
      <c r="CE184" s="17"/>
      <c r="CF184" s="17"/>
      <c r="CG184" s="17"/>
      <c r="CH184" s="17"/>
      <c r="CI184" s="17"/>
      <c r="CJ184" s="17"/>
      <c r="CK184" s="17"/>
      <c r="CL184" s="17"/>
      <c r="CM184" s="17"/>
      <c r="CN184" s="17"/>
      <c r="CO184" s="17"/>
      <c r="CP184" s="18">
        <v>3</v>
      </c>
      <c r="CQ184" s="18"/>
      <c r="CR184" s="18"/>
      <c r="CS184" s="18">
        <v>3</v>
      </c>
      <c r="CT184" s="18">
        <f t="shared" si="4"/>
        <v>0</v>
      </c>
      <c r="CU184" s="17">
        <v>13811.11</v>
      </c>
      <c r="CV184" s="17">
        <f t="shared" si="5"/>
        <v>0</v>
      </c>
      <c r="CW184" s="17"/>
      <c r="CX184" s="22">
        <f t="shared" si="8"/>
        <v>0</v>
      </c>
      <c r="CY184" s="23"/>
      <c r="CZ184" s="23">
        <f t="shared" si="9"/>
        <v>0</v>
      </c>
      <c r="DA184" s="22">
        <f t="shared" si="6"/>
        <v>0</v>
      </c>
      <c r="DB184" s="22">
        <f t="shared" si="7"/>
        <v>0</v>
      </c>
    </row>
    <row r="185" spans="1:106" hidden="1" x14ac:dyDescent="0.25">
      <c r="A185" s="17">
        <v>183</v>
      </c>
      <c r="B185" s="17" t="s">
        <v>289</v>
      </c>
      <c r="C185" s="17" t="s">
        <v>289</v>
      </c>
      <c r="D185" s="17" t="s">
        <v>107</v>
      </c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  <c r="AZ185" s="17"/>
      <c r="BA185" s="17"/>
      <c r="BB185" s="17"/>
      <c r="BC185" s="17"/>
      <c r="BD185" s="17"/>
      <c r="BE185" s="17"/>
      <c r="BF185" s="17"/>
      <c r="BG185" s="17"/>
      <c r="BH185" s="17"/>
      <c r="BI185" s="17"/>
      <c r="BJ185" s="17">
        <v>1</v>
      </c>
      <c r="BK185" s="17"/>
      <c r="BL185" s="17"/>
      <c r="BM185" s="17"/>
      <c r="BN185" s="17"/>
      <c r="BO185" s="17"/>
      <c r="BP185" s="17"/>
      <c r="BQ185" s="17"/>
      <c r="BR185" s="17"/>
      <c r="BS185" s="17"/>
      <c r="BT185" s="17"/>
      <c r="BU185" s="17"/>
      <c r="BV185" s="17"/>
      <c r="BW185" s="17"/>
      <c r="BX185" s="17"/>
      <c r="BY185" s="17"/>
      <c r="BZ185" s="17"/>
      <c r="CA185" s="17"/>
      <c r="CB185" s="17"/>
      <c r="CC185" s="17"/>
      <c r="CD185" s="17"/>
      <c r="CE185" s="17"/>
      <c r="CF185" s="17"/>
      <c r="CG185" s="17"/>
      <c r="CH185" s="17"/>
      <c r="CI185" s="17"/>
      <c r="CJ185" s="17"/>
      <c r="CK185" s="17"/>
      <c r="CL185" s="17"/>
      <c r="CM185" s="17"/>
      <c r="CN185" s="17"/>
      <c r="CO185" s="17"/>
      <c r="CP185" s="18">
        <v>1</v>
      </c>
      <c r="CQ185" s="18"/>
      <c r="CR185" s="18"/>
      <c r="CS185" s="18">
        <v>1</v>
      </c>
      <c r="CT185" s="18">
        <f t="shared" si="4"/>
        <v>0</v>
      </c>
      <c r="CU185" s="17">
        <v>16588.89</v>
      </c>
      <c r="CV185" s="17">
        <f t="shared" si="5"/>
        <v>0</v>
      </c>
      <c r="CW185" s="17"/>
      <c r="CX185" s="22">
        <f t="shared" si="8"/>
        <v>0</v>
      </c>
      <c r="CY185" s="23"/>
      <c r="CZ185" s="23">
        <f t="shared" si="9"/>
        <v>0</v>
      </c>
      <c r="DA185" s="22">
        <f t="shared" si="6"/>
        <v>0</v>
      </c>
      <c r="DB185" s="22">
        <f t="shared" si="7"/>
        <v>0</v>
      </c>
    </row>
    <row r="186" spans="1:106" hidden="1" x14ac:dyDescent="0.25">
      <c r="A186" s="17">
        <v>184</v>
      </c>
      <c r="B186" s="17" t="s">
        <v>290</v>
      </c>
      <c r="C186" s="17" t="s">
        <v>290</v>
      </c>
      <c r="D186" s="17" t="s">
        <v>107</v>
      </c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  <c r="AZ186" s="17"/>
      <c r="BA186" s="17"/>
      <c r="BB186" s="17"/>
      <c r="BC186" s="17"/>
      <c r="BD186" s="17"/>
      <c r="BE186" s="17"/>
      <c r="BF186" s="17"/>
      <c r="BG186" s="17"/>
      <c r="BH186" s="17"/>
      <c r="BI186" s="17"/>
      <c r="BJ186" s="17"/>
      <c r="BK186" s="17"/>
      <c r="BL186" s="17"/>
      <c r="BM186" s="17"/>
      <c r="BN186" s="17"/>
      <c r="BO186" s="17"/>
      <c r="BP186" s="17"/>
      <c r="BQ186" s="17"/>
      <c r="BR186" s="17"/>
      <c r="BS186" s="17"/>
      <c r="BT186" s="17"/>
      <c r="BU186" s="17"/>
      <c r="BV186" s="17"/>
      <c r="BW186" s="17"/>
      <c r="BX186" s="17">
        <v>2</v>
      </c>
      <c r="BY186" s="17"/>
      <c r="BZ186" s="17"/>
      <c r="CA186" s="17"/>
      <c r="CB186" s="17"/>
      <c r="CC186" s="17">
        <v>1</v>
      </c>
      <c r="CD186" s="17"/>
      <c r="CE186" s="17"/>
      <c r="CF186" s="17"/>
      <c r="CG186" s="17"/>
      <c r="CH186" s="17"/>
      <c r="CI186" s="17"/>
      <c r="CJ186" s="17"/>
      <c r="CK186" s="17"/>
      <c r="CL186" s="17"/>
      <c r="CM186" s="17"/>
      <c r="CN186" s="17"/>
      <c r="CO186" s="17"/>
      <c r="CP186" s="18">
        <v>3</v>
      </c>
      <c r="CQ186" s="18"/>
      <c r="CR186" s="18"/>
      <c r="CS186" s="18">
        <v>3</v>
      </c>
      <c r="CT186" s="18">
        <f t="shared" si="4"/>
        <v>0</v>
      </c>
      <c r="CU186" s="17">
        <v>16080</v>
      </c>
      <c r="CV186" s="17">
        <f t="shared" si="5"/>
        <v>0</v>
      </c>
      <c r="CW186" s="17"/>
      <c r="CX186" s="22">
        <f t="shared" si="8"/>
        <v>0</v>
      </c>
      <c r="CY186" s="23"/>
      <c r="CZ186" s="23">
        <f t="shared" si="9"/>
        <v>0</v>
      </c>
      <c r="DA186" s="22">
        <f t="shared" si="6"/>
        <v>0</v>
      </c>
      <c r="DB186" s="22">
        <f t="shared" si="7"/>
        <v>0</v>
      </c>
    </row>
    <row r="187" spans="1:106" hidden="1" x14ac:dyDescent="0.25">
      <c r="A187" s="17">
        <v>185</v>
      </c>
      <c r="B187" s="17" t="s">
        <v>291</v>
      </c>
      <c r="C187" s="17" t="s">
        <v>291</v>
      </c>
      <c r="D187" s="17" t="s">
        <v>107</v>
      </c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>
        <v>3</v>
      </c>
      <c r="AU187" s="17"/>
      <c r="AV187" s="17"/>
      <c r="AW187" s="17"/>
      <c r="AX187" s="17"/>
      <c r="AY187" s="17"/>
      <c r="AZ187" s="17"/>
      <c r="BA187" s="17"/>
      <c r="BB187" s="17"/>
      <c r="BC187" s="17"/>
      <c r="BD187" s="17"/>
      <c r="BE187" s="17"/>
      <c r="BF187" s="17"/>
      <c r="BG187" s="17"/>
      <c r="BH187" s="17"/>
      <c r="BI187" s="17"/>
      <c r="BJ187" s="17"/>
      <c r="BK187" s="17"/>
      <c r="BL187" s="17"/>
      <c r="BM187" s="17"/>
      <c r="BN187" s="17"/>
      <c r="BO187" s="17"/>
      <c r="BP187" s="17"/>
      <c r="BQ187" s="17"/>
      <c r="BR187" s="17"/>
      <c r="BS187" s="17"/>
      <c r="BT187" s="17"/>
      <c r="BU187" s="17"/>
      <c r="BV187" s="17"/>
      <c r="BW187" s="17"/>
      <c r="BX187" s="17"/>
      <c r="BY187" s="17"/>
      <c r="BZ187" s="17"/>
      <c r="CA187" s="17"/>
      <c r="CB187" s="17"/>
      <c r="CC187" s="17"/>
      <c r="CD187" s="17"/>
      <c r="CE187" s="17"/>
      <c r="CF187" s="17"/>
      <c r="CG187" s="17"/>
      <c r="CH187" s="17"/>
      <c r="CI187" s="17"/>
      <c r="CJ187" s="17"/>
      <c r="CK187" s="17"/>
      <c r="CL187" s="17"/>
      <c r="CM187" s="17"/>
      <c r="CN187" s="17"/>
      <c r="CO187" s="17"/>
      <c r="CP187" s="18">
        <v>3</v>
      </c>
      <c r="CQ187" s="18"/>
      <c r="CR187" s="18"/>
      <c r="CS187" s="18">
        <v>3</v>
      </c>
      <c r="CT187" s="18">
        <f t="shared" si="4"/>
        <v>0</v>
      </c>
      <c r="CU187" s="17">
        <v>16683.330000000002</v>
      </c>
      <c r="CV187" s="17">
        <f t="shared" si="5"/>
        <v>0</v>
      </c>
      <c r="CW187" s="17"/>
      <c r="CX187" s="22">
        <f t="shared" si="8"/>
        <v>0</v>
      </c>
      <c r="CY187" s="23"/>
      <c r="CZ187" s="23">
        <f t="shared" si="9"/>
        <v>0</v>
      </c>
      <c r="DA187" s="22">
        <f t="shared" si="6"/>
        <v>0</v>
      </c>
      <c r="DB187" s="22">
        <f t="shared" si="7"/>
        <v>0</v>
      </c>
    </row>
    <row r="188" spans="1:106" hidden="1" x14ac:dyDescent="0.25">
      <c r="A188" s="17">
        <v>186</v>
      </c>
      <c r="B188" s="17" t="s">
        <v>292</v>
      </c>
      <c r="C188" s="17" t="s">
        <v>292</v>
      </c>
      <c r="D188" s="17" t="s">
        <v>107</v>
      </c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>
        <v>1</v>
      </c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  <c r="CA188" s="17"/>
      <c r="CB188" s="17"/>
      <c r="CC188" s="17">
        <v>2</v>
      </c>
      <c r="CD188" s="17"/>
      <c r="CE188" s="17"/>
      <c r="CF188" s="17"/>
      <c r="CG188" s="17"/>
      <c r="CH188" s="17"/>
      <c r="CI188" s="17"/>
      <c r="CJ188" s="17"/>
      <c r="CK188" s="17"/>
      <c r="CL188" s="17"/>
      <c r="CM188" s="17"/>
      <c r="CN188" s="17"/>
      <c r="CO188" s="17"/>
      <c r="CP188" s="18">
        <v>3</v>
      </c>
      <c r="CQ188" s="18"/>
      <c r="CR188" s="18"/>
      <c r="CS188" s="18">
        <v>3</v>
      </c>
      <c r="CT188" s="18">
        <f t="shared" si="4"/>
        <v>0</v>
      </c>
      <c r="CU188" s="17">
        <v>19461.11</v>
      </c>
      <c r="CV188" s="17">
        <f t="shared" si="5"/>
        <v>0</v>
      </c>
      <c r="CW188" s="17"/>
      <c r="CX188" s="22">
        <f t="shared" si="8"/>
        <v>0</v>
      </c>
      <c r="CY188" s="23"/>
      <c r="CZ188" s="23">
        <f t="shared" si="9"/>
        <v>0</v>
      </c>
      <c r="DA188" s="22">
        <f t="shared" si="6"/>
        <v>0</v>
      </c>
      <c r="DB188" s="22">
        <f t="shared" si="7"/>
        <v>0</v>
      </c>
    </row>
    <row r="189" spans="1:106" hidden="1" x14ac:dyDescent="0.25">
      <c r="A189" s="17">
        <v>187</v>
      </c>
      <c r="B189" s="17" t="s">
        <v>293</v>
      </c>
      <c r="C189" s="17" t="s">
        <v>293</v>
      </c>
      <c r="D189" s="17" t="s">
        <v>107</v>
      </c>
      <c r="E189" s="17"/>
      <c r="F189" s="17"/>
      <c r="G189" s="17"/>
      <c r="H189" s="17"/>
      <c r="I189" s="17"/>
      <c r="J189" s="17"/>
      <c r="K189" s="17"/>
      <c r="L189" s="17"/>
      <c r="M189" s="17"/>
      <c r="N189" s="17">
        <v>1</v>
      </c>
      <c r="O189" s="17">
        <v>1</v>
      </c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17"/>
      <c r="BG189" s="17"/>
      <c r="BH189" s="17"/>
      <c r="BI189" s="17"/>
      <c r="BJ189" s="17"/>
      <c r="BK189" s="17"/>
      <c r="BL189" s="17"/>
      <c r="BM189" s="17"/>
      <c r="BN189" s="17"/>
      <c r="BO189" s="17"/>
      <c r="BP189" s="17"/>
      <c r="BQ189" s="17"/>
      <c r="BR189" s="17"/>
      <c r="BS189" s="17"/>
      <c r="BT189" s="17">
        <v>2</v>
      </c>
      <c r="BU189" s="17"/>
      <c r="BV189" s="17"/>
      <c r="BW189" s="17">
        <v>1</v>
      </c>
      <c r="BX189" s="17">
        <v>1</v>
      </c>
      <c r="BY189" s="17"/>
      <c r="BZ189" s="17"/>
      <c r="CA189" s="17"/>
      <c r="CB189" s="17"/>
      <c r="CC189" s="17"/>
      <c r="CD189" s="17"/>
      <c r="CE189" s="17"/>
      <c r="CF189" s="17"/>
      <c r="CG189" s="17"/>
      <c r="CH189" s="17"/>
      <c r="CI189" s="17"/>
      <c r="CJ189" s="17"/>
      <c r="CK189" s="17"/>
      <c r="CL189" s="17"/>
      <c r="CM189" s="17"/>
      <c r="CN189" s="17"/>
      <c r="CO189" s="17"/>
      <c r="CP189" s="18">
        <v>6</v>
      </c>
      <c r="CQ189" s="18"/>
      <c r="CR189" s="18"/>
      <c r="CS189" s="18"/>
      <c r="CT189" s="18">
        <f t="shared" si="4"/>
        <v>6</v>
      </c>
      <c r="CU189" s="17">
        <v>22870</v>
      </c>
      <c r="CV189" s="17">
        <f t="shared" si="5"/>
        <v>137220</v>
      </c>
      <c r="CW189" s="17"/>
      <c r="CX189" s="22">
        <f t="shared" si="8"/>
        <v>0</v>
      </c>
      <c r="CY189" s="23"/>
      <c r="CZ189" s="23">
        <f t="shared" si="9"/>
        <v>0</v>
      </c>
      <c r="DA189" s="22">
        <f t="shared" si="6"/>
        <v>0</v>
      </c>
      <c r="DB189" s="22">
        <f t="shared" si="7"/>
        <v>0</v>
      </c>
    </row>
    <row r="190" spans="1:106" hidden="1" x14ac:dyDescent="0.25">
      <c r="A190" s="17">
        <v>188</v>
      </c>
      <c r="B190" s="17" t="s">
        <v>294</v>
      </c>
      <c r="C190" s="17" t="s">
        <v>294</v>
      </c>
      <c r="D190" s="17" t="s">
        <v>107</v>
      </c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17"/>
      <c r="BB190" s="17"/>
      <c r="BC190" s="17"/>
      <c r="BD190" s="17">
        <v>1</v>
      </c>
      <c r="BE190" s="17"/>
      <c r="BF190" s="17"/>
      <c r="BG190" s="17"/>
      <c r="BH190" s="17"/>
      <c r="BI190" s="17"/>
      <c r="BJ190" s="17"/>
      <c r="BK190" s="17"/>
      <c r="BL190" s="17"/>
      <c r="BM190" s="17"/>
      <c r="BN190" s="17"/>
      <c r="BO190" s="17"/>
      <c r="BP190" s="17"/>
      <c r="BQ190" s="17">
        <v>1</v>
      </c>
      <c r="BR190" s="17"/>
      <c r="BS190" s="17">
        <v>2</v>
      </c>
      <c r="BT190" s="17"/>
      <c r="BU190" s="17"/>
      <c r="BV190" s="17"/>
      <c r="BW190" s="17"/>
      <c r="BX190" s="17"/>
      <c r="BY190" s="17"/>
      <c r="BZ190" s="17"/>
      <c r="CA190" s="17"/>
      <c r="CB190" s="17">
        <v>1</v>
      </c>
      <c r="CC190" s="17"/>
      <c r="CD190" s="17"/>
      <c r="CE190" s="17"/>
      <c r="CF190" s="17"/>
      <c r="CG190" s="17"/>
      <c r="CH190" s="17"/>
      <c r="CI190" s="17"/>
      <c r="CJ190" s="17"/>
      <c r="CK190" s="17"/>
      <c r="CL190" s="17"/>
      <c r="CM190" s="17">
        <v>3</v>
      </c>
      <c r="CN190" s="17">
        <v>2</v>
      </c>
      <c r="CO190" s="17"/>
      <c r="CP190" s="18">
        <v>10</v>
      </c>
      <c r="CQ190" s="18"/>
      <c r="CR190" s="18"/>
      <c r="CS190" s="18">
        <v>10</v>
      </c>
      <c r="CT190" s="18">
        <f t="shared" si="4"/>
        <v>0</v>
      </c>
      <c r="CU190" s="17">
        <v>25647.78</v>
      </c>
      <c r="CV190" s="17">
        <f t="shared" si="5"/>
        <v>0</v>
      </c>
      <c r="CW190" s="17"/>
      <c r="CX190" s="22">
        <f t="shared" si="8"/>
        <v>0</v>
      </c>
      <c r="CY190" s="23"/>
      <c r="CZ190" s="23">
        <f t="shared" si="9"/>
        <v>0</v>
      </c>
      <c r="DA190" s="22">
        <f t="shared" si="6"/>
        <v>0</v>
      </c>
      <c r="DB190" s="22">
        <f t="shared" si="7"/>
        <v>0</v>
      </c>
    </row>
    <row r="191" spans="1:106" hidden="1" x14ac:dyDescent="0.25">
      <c r="A191" s="17">
        <v>189</v>
      </c>
      <c r="B191" s="17" t="s">
        <v>295</v>
      </c>
      <c r="C191" s="17" t="s">
        <v>295</v>
      </c>
      <c r="D191" s="17" t="s">
        <v>107</v>
      </c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17"/>
      <c r="BB191" s="17"/>
      <c r="BC191" s="17"/>
      <c r="BD191" s="17"/>
      <c r="BE191" s="17"/>
      <c r="BF191" s="17"/>
      <c r="BG191" s="17"/>
      <c r="BH191" s="17"/>
      <c r="BI191" s="17"/>
      <c r="BJ191" s="17"/>
      <c r="BK191" s="17"/>
      <c r="BL191" s="17"/>
      <c r="BM191" s="17"/>
      <c r="BN191" s="17"/>
      <c r="BO191" s="17"/>
      <c r="BP191" s="17"/>
      <c r="BQ191" s="17"/>
      <c r="BR191" s="17"/>
      <c r="BS191" s="17"/>
      <c r="BT191" s="17"/>
      <c r="BU191" s="17"/>
      <c r="BV191" s="17"/>
      <c r="BW191" s="17"/>
      <c r="BX191" s="17"/>
      <c r="BY191" s="17"/>
      <c r="BZ191" s="17"/>
      <c r="CA191" s="17"/>
      <c r="CB191" s="17"/>
      <c r="CC191" s="17"/>
      <c r="CD191" s="17"/>
      <c r="CE191" s="17"/>
      <c r="CF191" s="17"/>
      <c r="CG191" s="17"/>
      <c r="CH191" s="17"/>
      <c r="CI191" s="17"/>
      <c r="CJ191" s="17"/>
      <c r="CK191" s="17"/>
      <c r="CL191" s="17"/>
      <c r="CM191" s="17"/>
      <c r="CN191" s="17"/>
      <c r="CO191" s="17"/>
      <c r="CP191" s="18"/>
      <c r="CQ191" s="18"/>
      <c r="CR191" s="18"/>
      <c r="CS191" s="18"/>
      <c r="CT191" s="18">
        <f t="shared" si="4"/>
        <v>0</v>
      </c>
      <c r="CU191" s="17">
        <v>296296.3</v>
      </c>
      <c r="CV191" s="17">
        <f t="shared" si="5"/>
        <v>0</v>
      </c>
      <c r="CW191" s="17"/>
      <c r="CX191" s="22">
        <f t="shared" si="8"/>
        <v>0</v>
      </c>
      <c r="CY191" s="23"/>
      <c r="CZ191" s="23">
        <f t="shared" si="9"/>
        <v>0</v>
      </c>
      <c r="DA191" s="22">
        <f t="shared" si="6"/>
        <v>0</v>
      </c>
      <c r="DB191" s="22">
        <f t="shared" si="7"/>
        <v>0</v>
      </c>
    </row>
    <row r="192" spans="1:106" hidden="1" x14ac:dyDescent="0.25">
      <c r="A192" s="17">
        <v>190</v>
      </c>
      <c r="B192" s="17" t="s">
        <v>296</v>
      </c>
      <c r="C192" s="17" t="s">
        <v>296</v>
      </c>
      <c r="D192" s="17" t="s">
        <v>107</v>
      </c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  <c r="BL192" s="17"/>
      <c r="BM192" s="17"/>
      <c r="BN192" s="17"/>
      <c r="BO192" s="17"/>
      <c r="BP192" s="17"/>
      <c r="BQ192" s="17"/>
      <c r="BR192" s="17"/>
      <c r="BS192" s="17"/>
      <c r="BT192" s="17"/>
      <c r="BU192" s="17"/>
      <c r="BV192" s="17"/>
      <c r="BW192" s="17"/>
      <c r="BX192" s="17"/>
      <c r="BY192" s="17"/>
      <c r="BZ192" s="17"/>
      <c r="CA192" s="17"/>
      <c r="CB192" s="17"/>
      <c r="CC192" s="17"/>
      <c r="CD192" s="17"/>
      <c r="CE192" s="17"/>
      <c r="CF192" s="17"/>
      <c r="CG192" s="17"/>
      <c r="CH192" s="17"/>
      <c r="CI192" s="17"/>
      <c r="CJ192" s="17"/>
      <c r="CK192" s="17"/>
      <c r="CL192" s="17"/>
      <c r="CM192" s="17"/>
      <c r="CN192" s="17"/>
      <c r="CO192" s="17"/>
      <c r="CP192" s="18"/>
      <c r="CQ192" s="18"/>
      <c r="CR192" s="18"/>
      <c r="CS192" s="18"/>
      <c r="CT192" s="18">
        <f t="shared" si="4"/>
        <v>0</v>
      </c>
      <c r="CU192" s="17">
        <v>324074.07</v>
      </c>
      <c r="CV192" s="17">
        <f t="shared" si="5"/>
        <v>0</v>
      </c>
      <c r="CW192" s="17"/>
      <c r="CX192" s="22">
        <f t="shared" si="8"/>
        <v>0</v>
      </c>
      <c r="CY192" s="23"/>
      <c r="CZ192" s="23">
        <f t="shared" si="9"/>
        <v>0</v>
      </c>
      <c r="DA192" s="22">
        <f t="shared" si="6"/>
        <v>0</v>
      </c>
      <c r="DB192" s="22">
        <f t="shared" si="7"/>
        <v>0</v>
      </c>
    </row>
    <row r="193" spans="1:106" hidden="1" x14ac:dyDescent="0.25">
      <c r="A193" s="17">
        <v>191</v>
      </c>
      <c r="B193" s="17" t="s">
        <v>297</v>
      </c>
      <c r="C193" s="17" t="s">
        <v>297</v>
      </c>
      <c r="D193" s="17" t="s">
        <v>107</v>
      </c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>
        <v>1</v>
      </c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7"/>
      <c r="BO193" s="17"/>
      <c r="BP193" s="17"/>
      <c r="BQ193" s="17"/>
      <c r="BR193" s="17"/>
      <c r="BS193" s="17"/>
      <c r="BT193" s="17"/>
      <c r="BU193" s="17"/>
      <c r="BV193" s="17"/>
      <c r="BW193" s="17"/>
      <c r="BX193" s="17"/>
      <c r="BY193" s="17"/>
      <c r="BZ193" s="17"/>
      <c r="CA193" s="17"/>
      <c r="CB193" s="17"/>
      <c r="CC193" s="17">
        <v>2</v>
      </c>
      <c r="CD193" s="17"/>
      <c r="CE193" s="17"/>
      <c r="CF193" s="17"/>
      <c r="CG193" s="17"/>
      <c r="CH193" s="17"/>
      <c r="CI193" s="17"/>
      <c r="CJ193" s="17"/>
      <c r="CK193" s="17"/>
      <c r="CL193" s="17"/>
      <c r="CM193" s="17"/>
      <c r="CN193" s="17"/>
      <c r="CO193" s="17"/>
      <c r="CP193" s="18">
        <v>3</v>
      </c>
      <c r="CQ193" s="18"/>
      <c r="CR193" s="18"/>
      <c r="CS193" s="18"/>
      <c r="CT193" s="18">
        <f t="shared" si="4"/>
        <v>3</v>
      </c>
      <c r="CU193" s="17">
        <v>57330</v>
      </c>
      <c r="CV193" s="17">
        <f t="shared" si="5"/>
        <v>171990</v>
      </c>
      <c r="CW193" s="17"/>
      <c r="CX193" s="22">
        <f t="shared" si="8"/>
        <v>0</v>
      </c>
      <c r="CY193" s="23"/>
      <c r="CZ193" s="23">
        <f t="shared" si="9"/>
        <v>0</v>
      </c>
      <c r="DA193" s="22">
        <f t="shared" si="6"/>
        <v>0</v>
      </c>
      <c r="DB193" s="22">
        <f t="shared" si="7"/>
        <v>0</v>
      </c>
    </row>
    <row r="194" spans="1:106" hidden="1" x14ac:dyDescent="0.25">
      <c r="A194" s="17">
        <v>192</v>
      </c>
      <c r="B194" s="17" t="s">
        <v>298</v>
      </c>
      <c r="C194" s="17" t="s">
        <v>298</v>
      </c>
      <c r="D194" s="17" t="s">
        <v>107</v>
      </c>
      <c r="E194" s="17"/>
      <c r="F194" s="17"/>
      <c r="G194" s="17"/>
      <c r="H194" s="17"/>
      <c r="I194" s="17"/>
      <c r="J194" s="17"/>
      <c r="K194" s="17"/>
      <c r="L194" s="17"/>
      <c r="M194" s="17">
        <v>2</v>
      </c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7"/>
      <c r="BO194" s="17"/>
      <c r="BP194" s="17"/>
      <c r="BQ194" s="17"/>
      <c r="BR194" s="17"/>
      <c r="BS194" s="17"/>
      <c r="BT194" s="17"/>
      <c r="BU194" s="17"/>
      <c r="BV194" s="17"/>
      <c r="BW194" s="17"/>
      <c r="BX194" s="17"/>
      <c r="BY194" s="17"/>
      <c r="BZ194" s="17"/>
      <c r="CA194" s="17"/>
      <c r="CB194" s="17"/>
      <c r="CC194" s="17"/>
      <c r="CD194" s="17"/>
      <c r="CE194" s="17"/>
      <c r="CF194" s="17"/>
      <c r="CG194" s="17"/>
      <c r="CH194" s="17"/>
      <c r="CI194" s="17"/>
      <c r="CJ194" s="17"/>
      <c r="CK194" s="17"/>
      <c r="CL194" s="17"/>
      <c r="CM194" s="17"/>
      <c r="CN194" s="17"/>
      <c r="CO194" s="17"/>
      <c r="CP194" s="18">
        <v>2</v>
      </c>
      <c r="CQ194" s="18"/>
      <c r="CR194" s="18"/>
      <c r="CS194" s="18"/>
      <c r="CT194" s="18">
        <f t="shared" si="4"/>
        <v>2</v>
      </c>
      <c r="CU194" s="17">
        <v>71888.89</v>
      </c>
      <c r="CV194" s="17">
        <f t="shared" si="5"/>
        <v>143777.78</v>
      </c>
      <c r="CW194" s="17"/>
      <c r="CX194" s="22">
        <f t="shared" si="8"/>
        <v>0</v>
      </c>
      <c r="CY194" s="23"/>
      <c r="CZ194" s="23">
        <f t="shared" si="9"/>
        <v>0</v>
      </c>
      <c r="DA194" s="22">
        <f t="shared" si="6"/>
        <v>0</v>
      </c>
      <c r="DB194" s="22">
        <f t="shared" si="7"/>
        <v>0</v>
      </c>
    </row>
    <row r="195" spans="1:106" hidden="1" x14ac:dyDescent="0.25">
      <c r="A195" s="17">
        <v>193</v>
      </c>
      <c r="B195" s="17" t="s">
        <v>299</v>
      </c>
      <c r="C195" s="17" t="s">
        <v>299</v>
      </c>
      <c r="D195" s="17" t="s">
        <v>107</v>
      </c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7"/>
      <c r="BO195" s="17"/>
      <c r="BP195" s="17"/>
      <c r="BQ195" s="17"/>
      <c r="BR195" s="17"/>
      <c r="BS195" s="17"/>
      <c r="BT195" s="17"/>
      <c r="BU195" s="17"/>
      <c r="BV195" s="17"/>
      <c r="BW195" s="17"/>
      <c r="BX195" s="17"/>
      <c r="BY195" s="17"/>
      <c r="BZ195" s="17"/>
      <c r="CA195" s="17"/>
      <c r="CB195" s="17"/>
      <c r="CC195" s="17"/>
      <c r="CD195" s="17"/>
      <c r="CE195" s="17"/>
      <c r="CF195" s="17"/>
      <c r="CG195" s="17"/>
      <c r="CH195" s="17"/>
      <c r="CI195" s="17"/>
      <c r="CJ195" s="17"/>
      <c r="CK195" s="17"/>
      <c r="CL195" s="17"/>
      <c r="CM195" s="17"/>
      <c r="CN195" s="17"/>
      <c r="CO195" s="17"/>
      <c r="CP195" s="18"/>
      <c r="CQ195" s="18"/>
      <c r="CR195" s="18"/>
      <c r="CS195" s="18"/>
      <c r="CT195" s="18">
        <f t="shared" ref="CT195:CT258" si="10">CP195-CQ195-CR195-CS195</f>
        <v>0</v>
      </c>
      <c r="CU195" s="17">
        <v>27777.78</v>
      </c>
      <c r="CV195" s="17">
        <f t="shared" si="5"/>
        <v>0</v>
      </c>
      <c r="CW195" s="17"/>
      <c r="CX195" s="22">
        <f t="shared" si="8"/>
        <v>0</v>
      </c>
      <c r="CY195" s="23"/>
      <c r="CZ195" s="23">
        <f t="shared" si="9"/>
        <v>0</v>
      </c>
      <c r="DA195" s="22">
        <f t="shared" si="6"/>
        <v>0</v>
      </c>
      <c r="DB195" s="22">
        <f t="shared" si="7"/>
        <v>0</v>
      </c>
    </row>
    <row r="196" spans="1:106" hidden="1" x14ac:dyDescent="0.25">
      <c r="A196" s="17">
        <v>194</v>
      </c>
      <c r="B196" s="17" t="s">
        <v>300</v>
      </c>
      <c r="C196" s="17" t="s">
        <v>300</v>
      </c>
      <c r="D196" s="17" t="s">
        <v>107</v>
      </c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>
        <v>5</v>
      </c>
      <c r="BM196" s="17"/>
      <c r="BN196" s="17"/>
      <c r="BO196" s="17"/>
      <c r="BP196" s="17"/>
      <c r="BQ196" s="17"/>
      <c r="BR196" s="17"/>
      <c r="BS196" s="17"/>
      <c r="BT196" s="17"/>
      <c r="BU196" s="17"/>
      <c r="BV196" s="17"/>
      <c r="BW196" s="17"/>
      <c r="BX196" s="17"/>
      <c r="BY196" s="17"/>
      <c r="BZ196" s="17"/>
      <c r="CA196" s="17"/>
      <c r="CB196" s="17"/>
      <c r="CC196" s="17"/>
      <c r="CD196" s="17"/>
      <c r="CE196" s="17"/>
      <c r="CF196" s="17"/>
      <c r="CG196" s="17"/>
      <c r="CH196" s="17"/>
      <c r="CI196" s="17"/>
      <c r="CJ196" s="17">
        <v>2</v>
      </c>
      <c r="CK196" s="17"/>
      <c r="CL196" s="17"/>
      <c r="CM196" s="17"/>
      <c r="CN196" s="17"/>
      <c r="CO196" s="17"/>
      <c r="CP196" s="18">
        <v>7</v>
      </c>
      <c r="CQ196" s="18"/>
      <c r="CR196" s="18"/>
      <c r="CS196" s="18"/>
      <c r="CT196" s="18">
        <f t="shared" si="10"/>
        <v>7</v>
      </c>
      <c r="CU196" s="17">
        <v>24074.07</v>
      </c>
      <c r="CV196" s="17">
        <f t="shared" ref="CV196:CV259" si="11">CU196*CT196</f>
        <v>168518.49</v>
      </c>
      <c r="CW196" s="17"/>
      <c r="CX196" s="22">
        <f t="shared" si="8"/>
        <v>0</v>
      </c>
      <c r="CY196" s="23"/>
      <c r="CZ196" s="23">
        <f t="shared" si="9"/>
        <v>0</v>
      </c>
      <c r="DA196" s="22">
        <f t="shared" si="6"/>
        <v>0</v>
      </c>
      <c r="DB196" s="22">
        <f t="shared" si="7"/>
        <v>0</v>
      </c>
    </row>
    <row r="197" spans="1:106" hidden="1" x14ac:dyDescent="0.25">
      <c r="A197" s="17">
        <v>195</v>
      </c>
      <c r="B197" s="17" t="s">
        <v>301</v>
      </c>
      <c r="C197" s="17" t="s">
        <v>301</v>
      </c>
      <c r="D197" s="17" t="s">
        <v>107</v>
      </c>
      <c r="E197" s="17">
        <v>1</v>
      </c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>
        <v>1</v>
      </c>
      <c r="BF197" s="17"/>
      <c r="BG197" s="17"/>
      <c r="BH197" s="17"/>
      <c r="BI197" s="17"/>
      <c r="BJ197" s="17"/>
      <c r="BK197" s="17"/>
      <c r="BL197" s="17"/>
      <c r="BM197" s="17"/>
      <c r="BN197" s="17"/>
      <c r="BO197" s="17">
        <v>5</v>
      </c>
      <c r="BP197" s="17"/>
      <c r="BQ197" s="17"/>
      <c r="BR197" s="17"/>
      <c r="BS197" s="17">
        <v>4</v>
      </c>
      <c r="BT197" s="17"/>
      <c r="BU197" s="17"/>
      <c r="BV197" s="17"/>
      <c r="BW197" s="17"/>
      <c r="BX197" s="17">
        <v>1</v>
      </c>
      <c r="BY197" s="17"/>
      <c r="BZ197" s="17">
        <v>4</v>
      </c>
      <c r="CA197" s="17"/>
      <c r="CB197" s="17"/>
      <c r="CC197" s="17">
        <v>9</v>
      </c>
      <c r="CD197" s="17"/>
      <c r="CE197" s="17"/>
      <c r="CF197" s="17"/>
      <c r="CG197" s="17"/>
      <c r="CH197" s="17">
        <v>1</v>
      </c>
      <c r="CI197" s="17"/>
      <c r="CJ197" s="17">
        <v>2</v>
      </c>
      <c r="CK197" s="17"/>
      <c r="CL197" s="17"/>
      <c r="CM197" s="17"/>
      <c r="CN197" s="17">
        <v>3</v>
      </c>
      <c r="CO197" s="17"/>
      <c r="CP197" s="18">
        <v>31</v>
      </c>
      <c r="CQ197" s="18"/>
      <c r="CR197" s="18"/>
      <c r="CS197" s="18">
        <v>31</v>
      </c>
      <c r="CT197" s="18">
        <f t="shared" si="10"/>
        <v>0</v>
      </c>
      <c r="CU197" s="17">
        <v>24443.33</v>
      </c>
      <c r="CV197" s="17">
        <f t="shared" si="11"/>
        <v>0</v>
      </c>
      <c r="CW197" s="17"/>
      <c r="CX197" s="22">
        <f t="shared" si="8"/>
        <v>0</v>
      </c>
      <c r="CY197" s="23"/>
      <c r="CZ197" s="23">
        <f t="shared" si="9"/>
        <v>0</v>
      </c>
      <c r="DA197" s="22">
        <f t="shared" si="6"/>
        <v>0</v>
      </c>
      <c r="DB197" s="22">
        <f t="shared" si="7"/>
        <v>0</v>
      </c>
    </row>
    <row r="198" spans="1:106" hidden="1" x14ac:dyDescent="0.25">
      <c r="A198" s="17">
        <v>196</v>
      </c>
      <c r="B198" s="17" t="s">
        <v>302</v>
      </c>
      <c r="C198" s="17" t="s">
        <v>302</v>
      </c>
      <c r="D198" s="17" t="s">
        <v>107</v>
      </c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  <c r="AZ198" s="17"/>
      <c r="BA198" s="17"/>
      <c r="BB198" s="17"/>
      <c r="BC198" s="17"/>
      <c r="BD198" s="17"/>
      <c r="BE198" s="17"/>
      <c r="BF198" s="17"/>
      <c r="BG198" s="17"/>
      <c r="BH198" s="17"/>
      <c r="BI198" s="17"/>
      <c r="BJ198" s="17"/>
      <c r="BK198" s="17"/>
      <c r="BL198" s="17"/>
      <c r="BM198" s="17"/>
      <c r="BN198" s="17"/>
      <c r="BO198" s="17"/>
      <c r="BP198" s="17"/>
      <c r="BQ198" s="17"/>
      <c r="BR198" s="17"/>
      <c r="BS198" s="17"/>
      <c r="BT198" s="17"/>
      <c r="BU198" s="17"/>
      <c r="BV198" s="17"/>
      <c r="BW198" s="17"/>
      <c r="BX198" s="17"/>
      <c r="BY198" s="17"/>
      <c r="BZ198" s="17"/>
      <c r="CA198" s="17"/>
      <c r="CB198" s="17">
        <v>2</v>
      </c>
      <c r="CC198" s="17"/>
      <c r="CD198" s="17"/>
      <c r="CE198" s="17"/>
      <c r="CF198" s="17"/>
      <c r="CG198" s="17"/>
      <c r="CH198" s="17"/>
      <c r="CI198" s="17"/>
      <c r="CJ198" s="17"/>
      <c r="CK198" s="17"/>
      <c r="CL198" s="17"/>
      <c r="CM198" s="17">
        <v>3</v>
      </c>
      <c r="CN198" s="17">
        <v>2</v>
      </c>
      <c r="CO198" s="17"/>
      <c r="CP198" s="18">
        <v>7</v>
      </c>
      <c r="CQ198" s="18"/>
      <c r="CR198" s="18"/>
      <c r="CS198" s="18"/>
      <c r="CT198" s="18">
        <f t="shared" si="10"/>
        <v>7</v>
      </c>
      <c r="CU198" s="17">
        <v>27111.11</v>
      </c>
      <c r="CV198" s="17">
        <f t="shared" si="11"/>
        <v>189777.77000000002</v>
      </c>
      <c r="CW198" s="17"/>
      <c r="CX198" s="22">
        <f t="shared" si="8"/>
        <v>0</v>
      </c>
      <c r="CY198" s="23"/>
      <c r="CZ198" s="23">
        <f t="shared" si="9"/>
        <v>0</v>
      </c>
      <c r="DA198" s="22">
        <f t="shared" si="6"/>
        <v>0</v>
      </c>
      <c r="DB198" s="22">
        <f t="shared" si="7"/>
        <v>0</v>
      </c>
    </row>
    <row r="199" spans="1:106" hidden="1" x14ac:dyDescent="0.25">
      <c r="A199" s="17">
        <v>197</v>
      </c>
      <c r="B199" s="17" t="s">
        <v>303</v>
      </c>
      <c r="C199" s="17" t="s">
        <v>303</v>
      </c>
      <c r="D199" s="17" t="s">
        <v>107</v>
      </c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  <c r="BL199" s="17"/>
      <c r="BM199" s="17"/>
      <c r="BN199" s="17"/>
      <c r="BO199" s="17"/>
      <c r="BP199" s="17"/>
      <c r="BQ199" s="17"/>
      <c r="BR199" s="17"/>
      <c r="BS199" s="17"/>
      <c r="BT199" s="17"/>
      <c r="BU199" s="17"/>
      <c r="BV199" s="17"/>
      <c r="BW199" s="17"/>
      <c r="BX199" s="17"/>
      <c r="BY199" s="17"/>
      <c r="BZ199" s="17"/>
      <c r="CA199" s="17"/>
      <c r="CB199" s="17"/>
      <c r="CC199" s="17"/>
      <c r="CD199" s="17"/>
      <c r="CE199" s="17"/>
      <c r="CF199" s="17"/>
      <c r="CG199" s="17"/>
      <c r="CH199" s="17"/>
      <c r="CI199" s="17"/>
      <c r="CJ199" s="17"/>
      <c r="CK199" s="17"/>
      <c r="CL199" s="17"/>
      <c r="CM199" s="17"/>
      <c r="CN199" s="17"/>
      <c r="CO199" s="17"/>
      <c r="CP199" s="18"/>
      <c r="CQ199" s="18"/>
      <c r="CR199" s="18"/>
      <c r="CS199" s="18"/>
      <c r="CT199" s="18">
        <f t="shared" si="10"/>
        <v>0</v>
      </c>
      <c r="CU199" s="17">
        <v>101852.22</v>
      </c>
      <c r="CV199" s="17">
        <f t="shared" si="11"/>
        <v>0</v>
      </c>
      <c r="CW199" s="17"/>
      <c r="CX199" s="22">
        <f t="shared" si="8"/>
        <v>0</v>
      </c>
      <c r="CY199" s="23"/>
      <c r="CZ199" s="23">
        <f t="shared" si="9"/>
        <v>0</v>
      </c>
      <c r="DA199" s="22">
        <f t="shared" si="6"/>
        <v>0</v>
      </c>
      <c r="DB199" s="22">
        <f t="shared" si="7"/>
        <v>0</v>
      </c>
    </row>
    <row r="200" spans="1:106" hidden="1" x14ac:dyDescent="0.25">
      <c r="A200" s="17">
        <v>198</v>
      </c>
      <c r="B200" s="17" t="s">
        <v>304</v>
      </c>
      <c r="C200" s="17" t="s">
        <v>304</v>
      </c>
      <c r="D200" s="17" t="s">
        <v>107</v>
      </c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  <c r="BL200" s="17"/>
      <c r="BM200" s="17"/>
      <c r="BN200" s="17"/>
      <c r="BO200" s="17"/>
      <c r="BP200" s="17"/>
      <c r="BQ200" s="17"/>
      <c r="BR200" s="17"/>
      <c r="BS200" s="17"/>
      <c r="BT200" s="17"/>
      <c r="BU200" s="17"/>
      <c r="BV200" s="17"/>
      <c r="BW200" s="17"/>
      <c r="BX200" s="17"/>
      <c r="BY200" s="17"/>
      <c r="BZ200" s="17"/>
      <c r="CA200" s="17"/>
      <c r="CB200" s="17"/>
      <c r="CC200" s="17"/>
      <c r="CD200" s="17"/>
      <c r="CE200" s="17"/>
      <c r="CF200" s="17"/>
      <c r="CG200" s="17"/>
      <c r="CH200" s="17"/>
      <c r="CI200" s="17"/>
      <c r="CJ200" s="17"/>
      <c r="CK200" s="17"/>
      <c r="CL200" s="17"/>
      <c r="CM200" s="17"/>
      <c r="CN200" s="17"/>
      <c r="CO200" s="17"/>
      <c r="CP200" s="18"/>
      <c r="CQ200" s="18"/>
      <c r="CR200" s="18"/>
      <c r="CS200" s="18"/>
      <c r="CT200" s="18">
        <f t="shared" si="10"/>
        <v>0</v>
      </c>
      <c r="CU200" s="17">
        <v>85185.19</v>
      </c>
      <c r="CV200" s="17">
        <f t="shared" si="11"/>
        <v>0</v>
      </c>
      <c r="CW200" s="17"/>
      <c r="CX200" s="22">
        <f t="shared" si="8"/>
        <v>0</v>
      </c>
      <c r="CY200" s="23"/>
      <c r="CZ200" s="23">
        <f t="shared" si="9"/>
        <v>0</v>
      </c>
      <c r="DA200" s="22">
        <f t="shared" si="6"/>
        <v>0</v>
      </c>
      <c r="DB200" s="22">
        <f t="shared" si="7"/>
        <v>0</v>
      </c>
    </row>
    <row r="201" spans="1:106" hidden="1" x14ac:dyDescent="0.25">
      <c r="A201" s="17">
        <v>199</v>
      </c>
      <c r="B201" s="17" t="s">
        <v>305</v>
      </c>
      <c r="C201" s="17" t="s">
        <v>305</v>
      </c>
      <c r="D201" s="17" t="s">
        <v>107</v>
      </c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17"/>
      <c r="AY201" s="17"/>
      <c r="AZ201" s="17"/>
      <c r="BA201" s="17"/>
      <c r="BB201" s="17"/>
      <c r="BC201" s="17"/>
      <c r="BD201" s="17"/>
      <c r="BE201" s="17"/>
      <c r="BF201" s="17"/>
      <c r="BG201" s="17"/>
      <c r="BH201" s="17"/>
      <c r="BI201" s="17"/>
      <c r="BJ201" s="17"/>
      <c r="BK201" s="17"/>
      <c r="BL201" s="17"/>
      <c r="BM201" s="17"/>
      <c r="BN201" s="17"/>
      <c r="BO201" s="17"/>
      <c r="BP201" s="17"/>
      <c r="BQ201" s="17"/>
      <c r="BR201" s="17"/>
      <c r="BS201" s="17"/>
      <c r="BT201" s="17"/>
      <c r="BU201" s="17"/>
      <c r="BV201" s="17"/>
      <c r="BW201" s="17"/>
      <c r="BX201" s="17"/>
      <c r="BY201" s="17"/>
      <c r="BZ201" s="17"/>
      <c r="CA201" s="17"/>
      <c r="CB201" s="17"/>
      <c r="CC201" s="17"/>
      <c r="CD201" s="17"/>
      <c r="CE201" s="17"/>
      <c r="CF201" s="17"/>
      <c r="CG201" s="17"/>
      <c r="CH201" s="17"/>
      <c r="CI201" s="17"/>
      <c r="CJ201" s="17"/>
      <c r="CK201" s="17"/>
      <c r="CL201" s="17"/>
      <c r="CM201" s="17"/>
      <c r="CN201" s="17"/>
      <c r="CO201" s="17"/>
      <c r="CP201" s="18"/>
      <c r="CQ201" s="18"/>
      <c r="CR201" s="18"/>
      <c r="CS201" s="18"/>
      <c r="CT201" s="18">
        <f t="shared" si="10"/>
        <v>0</v>
      </c>
      <c r="CU201" s="17">
        <v>134260</v>
      </c>
      <c r="CV201" s="17">
        <f t="shared" si="11"/>
        <v>0</v>
      </c>
      <c r="CW201" s="17"/>
      <c r="CX201" s="22">
        <f t="shared" si="8"/>
        <v>0</v>
      </c>
      <c r="CY201" s="23"/>
      <c r="CZ201" s="23">
        <f t="shared" si="9"/>
        <v>0</v>
      </c>
      <c r="DA201" s="22">
        <f t="shared" si="6"/>
        <v>0</v>
      </c>
      <c r="DB201" s="22">
        <f t="shared" si="7"/>
        <v>0</v>
      </c>
    </row>
    <row r="202" spans="1:106" hidden="1" x14ac:dyDescent="0.25">
      <c r="A202" s="17">
        <v>200</v>
      </c>
      <c r="B202" s="17" t="s">
        <v>306</v>
      </c>
      <c r="C202" s="17" t="s">
        <v>306</v>
      </c>
      <c r="D202" s="17" t="s">
        <v>107</v>
      </c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17"/>
      <c r="AY202" s="17"/>
      <c r="AZ202" s="17"/>
      <c r="BA202" s="17"/>
      <c r="BB202" s="17"/>
      <c r="BC202" s="17"/>
      <c r="BD202" s="17"/>
      <c r="BE202" s="17"/>
      <c r="BF202" s="17"/>
      <c r="BG202" s="17"/>
      <c r="BH202" s="17"/>
      <c r="BI202" s="17"/>
      <c r="BJ202" s="17"/>
      <c r="BK202" s="17"/>
      <c r="BL202" s="17"/>
      <c r="BM202" s="17"/>
      <c r="BN202" s="17"/>
      <c r="BO202" s="17"/>
      <c r="BP202" s="17"/>
      <c r="BQ202" s="17"/>
      <c r="BR202" s="17"/>
      <c r="BS202" s="17"/>
      <c r="BT202" s="17"/>
      <c r="BU202" s="17"/>
      <c r="BV202" s="17"/>
      <c r="BW202" s="17"/>
      <c r="BX202" s="17"/>
      <c r="BY202" s="17"/>
      <c r="BZ202" s="17"/>
      <c r="CA202" s="17"/>
      <c r="CB202" s="17">
        <v>1</v>
      </c>
      <c r="CC202" s="17"/>
      <c r="CD202" s="17"/>
      <c r="CE202" s="17"/>
      <c r="CF202" s="17"/>
      <c r="CG202" s="17"/>
      <c r="CH202" s="17"/>
      <c r="CI202" s="17"/>
      <c r="CJ202" s="17"/>
      <c r="CK202" s="17"/>
      <c r="CL202" s="17"/>
      <c r="CM202" s="17"/>
      <c r="CN202" s="17"/>
      <c r="CO202" s="17"/>
      <c r="CP202" s="18">
        <v>1</v>
      </c>
      <c r="CQ202" s="18"/>
      <c r="CR202" s="18"/>
      <c r="CS202" s="18">
        <v>1</v>
      </c>
      <c r="CT202" s="18">
        <f t="shared" si="10"/>
        <v>0</v>
      </c>
      <c r="CU202" s="17">
        <v>112200</v>
      </c>
      <c r="CV202" s="17">
        <f t="shared" si="11"/>
        <v>0</v>
      </c>
      <c r="CW202" s="17"/>
      <c r="CX202" s="22">
        <f t="shared" si="8"/>
        <v>0</v>
      </c>
      <c r="CY202" s="23"/>
      <c r="CZ202" s="23">
        <f t="shared" si="9"/>
        <v>0</v>
      </c>
      <c r="DA202" s="22">
        <f t="shared" si="6"/>
        <v>0</v>
      </c>
      <c r="DB202" s="22">
        <f t="shared" si="7"/>
        <v>0</v>
      </c>
    </row>
    <row r="203" spans="1:106" hidden="1" x14ac:dyDescent="0.25">
      <c r="A203" s="17">
        <v>201</v>
      </c>
      <c r="B203" s="17" t="s">
        <v>307</v>
      </c>
      <c r="C203" s="17" t="s">
        <v>307</v>
      </c>
      <c r="D203" s="17" t="s">
        <v>107</v>
      </c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17"/>
      <c r="AY203" s="17"/>
      <c r="AZ203" s="17"/>
      <c r="BA203" s="17"/>
      <c r="BB203" s="17"/>
      <c r="BC203" s="17"/>
      <c r="BD203" s="17"/>
      <c r="BE203" s="17"/>
      <c r="BF203" s="17"/>
      <c r="BG203" s="17"/>
      <c r="BH203" s="17"/>
      <c r="BI203" s="17"/>
      <c r="BJ203" s="17"/>
      <c r="BK203" s="17"/>
      <c r="BL203" s="17"/>
      <c r="BM203" s="17"/>
      <c r="BN203" s="17"/>
      <c r="BO203" s="17"/>
      <c r="BP203" s="17"/>
      <c r="BQ203" s="17"/>
      <c r="BR203" s="17"/>
      <c r="BS203" s="17"/>
      <c r="BT203" s="17"/>
      <c r="BU203" s="17"/>
      <c r="BV203" s="17"/>
      <c r="BW203" s="17"/>
      <c r="BX203" s="17"/>
      <c r="BY203" s="17"/>
      <c r="BZ203" s="17"/>
      <c r="CA203" s="17"/>
      <c r="CB203" s="17"/>
      <c r="CC203" s="17"/>
      <c r="CD203" s="17"/>
      <c r="CE203" s="17"/>
      <c r="CF203" s="17"/>
      <c r="CG203" s="17"/>
      <c r="CH203" s="17"/>
      <c r="CI203" s="17"/>
      <c r="CJ203" s="17"/>
      <c r="CK203" s="17"/>
      <c r="CL203" s="17">
        <v>2</v>
      </c>
      <c r="CM203" s="17"/>
      <c r="CN203" s="17"/>
      <c r="CO203" s="17"/>
      <c r="CP203" s="18">
        <v>2</v>
      </c>
      <c r="CQ203" s="18"/>
      <c r="CR203" s="18"/>
      <c r="CS203" s="18">
        <v>2</v>
      </c>
      <c r="CT203" s="18">
        <f t="shared" si="10"/>
        <v>0</v>
      </c>
      <c r="CU203" s="17">
        <v>9170</v>
      </c>
      <c r="CV203" s="17">
        <f t="shared" si="11"/>
        <v>0</v>
      </c>
      <c r="CW203" s="17"/>
      <c r="CX203" s="22">
        <f t="shared" si="8"/>
        <v>0</v>
      </c>
      <c r="CY203" s="23"/>
      <c r="CZ203" s="23">
        <f t="shared" si="9"/>
        <v>0</v>
      </c>
      <c r="DA203" s="22">
        <f t="shared" si="6"/>
        <v>0</v>
      </c>
      <c r="DB203" s="22">
        <f t="shared" si="7"/>
        <v>0</v>
      </c>
    </row>
    <row r="204" spans="1:106" hidden="1" x14ac:dyDescent="0.25">
      <c r="A204" s="17">
        <v>202</v>
      </c>
      <c r="B204" s="17" t="s">
        <v>308</v>
      </c>
      <c r="C204" s="17" t="s">
        <v>308</v>
      </c>
      <c r="D204" s="17" t="s">
        <v>107</v>
      </c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>
        <v>2</v>
      </c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17"/>
      <c r="AY204" s="17"/>
      <c r="AZ204" s="17"/>
      <c r="BA204" s="17"/>
      <c r="BB204" s="17"/>
      <c r="BC204" s="17"/>
      <c r="BD204" s="17"/>
      <c r="BE204" s="17"/>
      <c r="BF204" s="17"/>
      <c r="BG204" s="17"/>
      <c r="BH204" s="17"/>
      <c r="BI204" s="17"/>
      <c r="BJ204" s="17"/>
      <c r="BK204" s="17"/>
      <c r="BL204" s="17"/>
      <c r="BM204" s="17"/>
      <c r="BN204" s="17"/>
      <c r="BO204" s="17"/>
      <c r="BP204" s="17"/>
      <c r="BQ204" s="17"/>
      <c r="BR204" s="17"/>
      <c r="BS204" s="17"/>
      <c r="BT204" s="17"/>
      <c r="BU204" s="17"/>
      <c r="BV204" s="17"/>
      <c r="BW204" s="17"/>
      <c r="BX204" s="17"/>
      <c r="BY204" s="17"/>
      <c r="BZ204" s="17"/>
      <c r="CA204" s="17"/>
      <c r="CB204" s="17"/>
      <c r="CC204" s="17"/>
      <c r="CD204" s="17">
        <v>1</v>
      </c>
      <c r="CE204" s="17"/>
      <c r="CF204" s="17"/>
      <c r="CG204" s="17"/>
      <c r="CH204" s="17"/>
      <c r="CI204" s="17"/>
      <c r="CJ204" s="17"/>
      <c r="CK204" s="17"/>
      <c r="CL204" s="17">
        <v>5</v>
      </c>
      <c r="CM204" s="17"/>
      <c r="CN204" s="17"/>
      <c r="CO204" s="17"/>
      <c r="CP204" s="18">
        <v>8</v>
      </c>
      <c r="CQ204" s="18"/>
      <c r="CR204" s="18"/>
      <c r="CS204" s="18">
        <v>6</v>
      </c>
      <c r="CT204" s="18">
        <f t="shared" si="10"/>
        <v>2</v>
      </c>
      <c r="CU204" s="17">
        <v>10000</v>
      </c>
      <c r="CV204" s="17">
        <f t="shared" si="11"/>
        <v>20000</v>
      </c>
      <c r="CW204" s="17"/>
      <c r="CX204" s="22">
        <f t="shared" si="8"/>
        <v>0</v>
      </c>
      <c r="CY204" s="23"/>
      <c r="CZ204" s="23">
        <f t="shared" si="9"/>
        <v>0</v>
      </c>
      <c r="DA204" s="22">
        <f t="shared" si="6"/>
        <v>0</v>
      </c>
      <c r="DB204" s="22">
        <f t="shared" si="7"/>
        <v>0</v>
      </c>
    </row>
    <row r="205" spans="1:106" hidden="1" x14ac:dyDescent="0.25">
      <c r="A205" s="17">
        <v>203</v>
      </c>
      <c r="B205" s="17" t="s">
        <v>309</v>
      </c>
      <c r="C205" s="17" t="s">
        <v>309</v>
      </c>
      <c r="D205" s="17" t="s">
        <v>107</v>
      </c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>
        <v>4</v>
      </c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17"/>
      <c r="AY205" s="17"/>
      <c r="AZ205" s="17"/>
      <c r="BA205" s="17"/>
      <c r="BB205" s="17"/>
      <c r="BC205" s="17"/>
      <c r="BD205" s="17"/>
      <c r="BE205" s="17"/>
      <c r="BF205" s="17"/>
      <c r="BG205" s="17"/>
      <c r="BH205" s="17"/>
      <c r="BI205" s="17"/>
      <c r="BJ205" s="17"/>
      <c r="BK205" s="17"/>
      <c r="BL205" s="17">
        <v>2</v>
      </c>
      <c r="BM205" s="17"/>
      <c r="BN205" s="17"/>
      <c r="BO205" s="17"/>
      <c r="BP205" s="17"/>
      <c r="BQ205" s="17"/>
      <c r="BR205" s="17"/>
      <c r="BS205" s="17"/>
      <c r="BT205" s="17"/>
      <c r="BU205" s="17"/>
      <c r="BV205" s="17"/>
      <c r="BW205" s="17"/>
      <c r="BX205" s="17"/>
      <c r="BY205" s="17"/>
      <c r="BZ205" s="17"/>
      <c r="CA205" s="17"/>
      <c r="CB205" s="17"/>
      <c r="CC205" s="17"/>
      <c r="CD205" s="17"/>
      <c r="CE205" s="17"/>
      <c r="CF205" s="17"/>
      <c r="CG205" s="17"/>
      <c r="CH205" s="17"/>
      <c r="CI205" s="17"/>
      <c r="CJ205" s="17">
        <v>1</v>
      </c>
      <c r="CK205" s="17"/>
      <c r="CL205" s="17">
        <v>3</v>
      </c>
      <c r="CM205" s="17"/>
      <c r="CN205" s="17"/>
      <c r="CO205" s="17"/>
      <c r="CP205" s="18">
        <v>10</v>
      </c>
      <c r="CQ205" s="18"/>
      <c r="CR205" s="18"/>
      <c r="CS205" s="18">
        <v>10</v>
      </c>
      <c r="CT205" s="18">
        <f t="shared" si="10"/>
        <v>0</v>
      </c>
      <c r="CU205" s="17">
        <v>7858.89</v>
      </c>
      <c r="CV205" s="17">
        <f t="shared" si="11"/>
        <v>0</v>
      </c>
      <c r="CW205" s="17"/>
      <c r="CX205" s="22">
        <f t="shared" si="8"/>
        <v>0</v>
      </c>
      <c r="CY205" s="23"/>
      <c r="CZ205" s="23">
        <f t="shared" si="9"/>
        <v>0</v>
      </c>
      <c r="DA205" s="22">
        <f t="shared" si="6"/>
        <v>0</v>
      </c>
      <c r="DB205" s="22">
        <f t="shared" si="7"/>
        <v>0</v>
      </c>
    </row>
    <row r="206" spans="1:106" hidden="1" x14ac:dyDescent="0.25">
      <c r="A206" s="17">
        <v>204</v>
      </c>
      <c r="B206" s="17" t="s">
        <v>310</v>
      </c>
      <c r="C206" s="17" t="s">
        <v>310</v>
      </c>
      <c r="D206" s="17" t="s">
        <v>107</v>
      </c>
      <c r="E206" s="17"/>
      <c r="F206" s="17"/>
      <c r="G206" s="17"/>
      <c r="H206" s="17"/>
      <c r="I206" s="17"/>
      <c r="J206" s="17"/>
      <c r="K206" s="17"/>
      <c r="L206" s="17">
        <v>2</v>
      </c>
      <c r="M206" s="17"/>
      <c r="N206" s="17"/>
      <c r="O206" s="17">
        <v>1</v>
      </c>
      <c r="P206" s="17"/>
      <c r="Q206" s="17">
        <v>2</v>
      </c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>
        <v>5</v>
      </c>
      <c r="AC206" s="17"/>
      <c r="AD206" s="17"/>
      <c r="AE206" s="17"/>
      <c r="AF206" s="17">
        <v>2</v>
      </c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17"/>
      <c r="AY206" s="17"/>
      <c r="AZ206" s="17"/>
      <c r="BA206" s="17"/>
      <c r="BB206" s="17"/>
      <c r="BC206" s="17"/>
      <c r="BD206" s="17"/>
      <c r="BE206" s="17"/>
      <c r="BF206" s="17">
        <v>13</v>
      </c>
      <c r="BG206" s="17"/>
      <c r="BH206" s="17"/>
      <c r="BI206" s="17"/>
      <c r="BJ206" s="17"/>
      <c r="BK206" s="17"/>
      <c r="BL206" s="17"/>
      <c r="BM206" s="17"/>
      <c r="BN206" s="17"/>
      <c r="BO206" s="17"/>
      <c r="BP206" s="17"/>
      <c r="BQ206" s="17"/>
      <c r="BR206" s="17"/>
      <c r="BS206" s="17"/>
      <c r="BT206" s="17">
        <v>2</v>
      </c>
      <c r="BU206" s="17"/>
      <c r="BV206" s="17"/>
      <c r="BW206" s="17"/>
      <c r="BX206" s="17"/>
      <c r="BY206" s="17"/>
      <c r="BZ206" s="17"/>
      <c r="CA206" s="17"/>
      <c r="CB206" s="17"/>
      <c r="CC206" s="17">
        <v>6</v>
      </c>
      <c r="CD206" s="17"/>
      <c r="CE206" s="17"/>
      <c r="CF206" s="17"/>
      <c r="CG206" s="17"/>
      <c r="CH206" s="17"/>
      <c r="CI206" s="17"/>
      <c r="CJ206" s="17"/>
      <c r="CK206" s="17"/>
      <c r="CL206" s="17">
        <v>3</v>
      </c>
      <c r="CM206" s="17"/>
      <c r="CN206" s="17"/>
      <c r="CO206" s="17"/>
      <c r="CP206" s="18">
        <v>36</v>
      </c>
      <c r="CQ206" s="18"/>
      <c r="CR206" s="18"/>
      <c r="CS206" s="18">
        <v>36</v>
      </c>
      <c r="CT206" s="18">
        <f t="shared" si="10"/>
        <v>0</v>
      </c>
      <c r="CU206" s="17">
        <v>7943.33</v>
      </c>
      <c r="CV206" s="17">
        <f t="shared" si="11"/>
        <v>0</v>
      </c>
      <c r="CW206" s="17"/>
      <c r="CX206" s="22">
        <f t="shared" si="8"/>
        <v>0</v>
      </c>
      <c r="CY206" s="23"/>
      <c r="CZ206" s="23">
        <f t="shared" si="9"/>
        <v>0</v>
      </c>
      <c r="DA206" s="22">
        <f t="shared" si="6"/>
        <v>0</v>
      </c>
      <c r="DB206" s="22">
        <f t="shared" si="7"/>
        <v>0</v>
      </c>
    </row>
    <row r="207" spans="1:106" hidden="1" x14ac:dyDescent="0.25">
      <c r="A207" s="17">
        <v>205</v>
      </c>
      <c r="B207" s="17" t="s">
        <v>311</v>
      </c>
      <c r="C207" s="17" t="s">
        <v>311</v>
      </c>
      <c r="D207" s="17" t="s">
        <v>107</v>
      </c>
      <c r="E207" s="17">
        <v>14</v>
      </c>
      <c r="F207" s="17">
        <v>100</v>
      </c>
      <c r="G207" s="17"/>
      <c r="H207" s="17">
        <v>15</v>
      </c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>
        <v>5</v>
      </c>
      <c r="T207" s="17"/>
      <c r="U207" s="17"/>
      <c r="V207" s="17"/>
      <c r="W207" s="17"/>
      <c r="X207" s="17"/>
      <c r="Y207" s="17"/>
      <c r="Z207" s="17">
        <v>10</v>
      </c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17"/>
      <c r="AY207" s="17"/>
      <c r="AZ207" s="17"/>
      <c r="BA207" s="17"/>
      <c r="BB207" s="17"/>
      <c r="BC207" s="17"/>
      <c r="BD207" s="17"/>
      <c r="BE207" s="17"/>
      <c r="BF207" s="17">
        <v>13</v>
      </c>
      <c r="BG207" s="17"/>
      <c r="BH207" s="17"/>
      <c r="BI207" s="17"/>
      <c r="BJ207" s="17"/>
      <c r="BK207" s="17"/>
      <c r="BL207" s="17"/>
      <c r="BM207" s="17"/>
      <c r="BN207" s="17"/>
      <c r="BO207" s="17"/>
      <c r="BP207" s="17"/>
      <c r="BQ207" s="17"/>
      <c r="BR207" s="17"/>
      <c r="BS207" s="17"/>
      <c r="BT207" s="17"/>
      <c r="BU207" s="17"/>
      <c r="BV207" s="17"/>
      <c r="BW207" s="17"/>
      <c r="BX207" s="17"/>
      <c r="BY207" s="17">
        <v>10</v>
      </c>
      <c r="BZ207" s="17">
        <v>15</v>
      </c>
      <c r="CA207" s="17"/>
      <c r="CB207" s="17">
        <v>7</v>
      </c>
      <c r="CC207" s="17"/>
      <c r="CD207" s="17"/>
      <c r="CE207" s="17"/>
      <c r="CF207" s="17"/>
      <c r="CG207" s="17"/>
      <c r="CH207" s="17">
        <v>10</v>
      </c>
      <c r="CI207" s="17"/>
      <c r="CJ207" s="17"/>
      <c r="CK207" s="17">
        <v>2</v>
      </c>
      <c r="CL207" s="17">
        <v>40</v>
      </c>
      <c r="CM207" s="17"/>
      <c r="CN207" s="17"/>
      <c r="CO207" s="17"/>
      <c r="CP207" s="18">
        <v>241</v>
      </c>
      <c r="CQ207" s="18"/>
      <c r="CR207" s="18"/>
      <c r="CS207" s="18"/>
      <c r="CT207" s="18">
        <f t="shared" si="10"/>
        <v>241</v>
      </c>
      <c r="CU207" s="17">
        <v>333.33</v>
      </c>
      <c r="CV207" s="17">
        <f t="shared" si="11"/>
        <v>80332.53</v>
      </c>
      <c r="CW207" s="17"/>
      <c r="CX207" s="22">
        <f t="shared" si="8"/>
        <v>0</v>
      </c>
      <c r="CY207" s="23"/>
      <c r="CZ207" s="23">
        <f t="shared" si="9"/>
        <v>0</v>
      </c>
      <c r="DA207" s="22">
        <f t="shared" ref="DA207:DA270" si="12">5*CZ207</f>
        <v>0</v>
      </c>
      <c r="DB207" s="22">
        <f t="shared" ref="DB207:DB270" si="13">CX207+DA207</f>
        <v>0</v>
      </c>
    </row>
    <row r="208" spans="1:106" hidden="1" x14ac:dyDescent="0.25">
      <c r="A208" s="17">
        <v>206</v>
      </c>
      <c r="B208" s="17" t="s">
        <v>312</v>
      </c>
      <c r="C208" s="17" t="s">
        <v>312</v>
      </c>
      <c r="D208" s="17" t="s">
        <v>107</v>
      </c>
      <c r="E208" s="17"/>
      <c r="F208" s="17"/>
      <c r="G208" s="17"/>
      <c r="H208" s="17"/>
      <c r="I208" s="17"/>
      <c r="J208" s="17"/>
      <c r="K208" s="17"/>
      <c r="L208" s="17"/>
      <c r="M208" s="17">
        <v>1</v>
      </c>
      <c r="N208" s="17"/>
      <c r="O208" s="17">
        <v>1</v>
      </c>
      <c r="P208" s="17">
        <v>3</v>
      </c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>
        <v>1</v>
      </c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17"/>
      <c r="AY208" s="17"/>
      <c r="AZ208" s="17"/>
      <c r="BA208" s="17"/>
      <c r="BB208" s="17"/>
      <c r="BC208" s="17"/>
      <c r="BD208" s="17"/>
      <c r="BE208" s="17"/>
      <c r="BF208" s="17"/>
      <c r="BG208" s="17"/>
      <c r="BH208" s="17"/>
      <c r="BI208" s="17"/>
      <c r="BJ208" s="17"/>
      <c r="BK208" s="17"/>
      <c r="BL208" s="17"/>
      <c r="BM208" s="17"/>
      <c r="BN208" s="17"/>
      <c r="BO208" s="17">
        <v>1</v>
      </c>
      <c r="BP208" s="17"/>
      <c r="BQ208" s="17"/>
      <c r="BR208" s="17"/>
      <c r="BS208" s="17"/>
      <c r="BT208" s="17"/>
      <c r="BU208" s="17"/>
      <c r="BV208" s="17"/>
      <c r="BW208" s="17">
        <v>1</v>
      </c>
      <c r="BX208" s="17"/>
      <c r="BY208" s="17"/>
      <c r="BZ208" s="17"/>
      <c r="CA208" s="17"/>
      <c r="CB208" s="17"/>
      <c r="CC208" s="17"/>
      <c r="CD208" s="17"/>
      <c r="CE208" s="17"/>
      <c r="CF208" s="17"/>
      <c r="CG208" s="17"/>
      <c r="CH208" s="17"/>
      <c r="CI208" s="17"/>
      <c r="CJ208" s="17"/>
      <c r="CK208" s="17"/>
      <c r="CL208" s="17"/>
      <c r="CM208" s="17"/>
      <c r="CN208" s="17"/>
      <c r="CO208" s="17"/>
      <c r="CP208" s="18">
        <v>8</v>
      </c>
      <c r="CQ208" s="18"/>
      <c r="CR208" s="18"/>
      <c r="CS208" s="18">
        <v>8</v>
      </c>
      <c r="CT208" s="18">
        <f t="shared" si="10"/>
        <v>0</v>
      </c>
      <c r="CU208" s="17">
        <v>43000</v>
      </c>
      <c r="CV208" s="17">
        <f t="shared" si="11"/>
        <v>0</v>
      </c>
      <c r="CW208" s="17"/>
      <c r="CX208" s="22">
        <f t="shared" ref="CX208:CX271" si="14">CR208*CU208</f>
        <v>0</v>
      </c>
      <c r="CY208" s="23"/>
      <c r="CZ208" s="23">
        <f t="shared" ref="CZ208:CZ271" si="15">CY208/1.2</f>
        <v>0</v>
      </c>
      <c r="DA208" s="22">
        <f t="shared" si="12"/>
        <v>0</v>
      </c>
      <c r="DB208" s="22">
        <f t="shared" si="13"/>
        <v>0</v>
      </c>
    </row>
    <row r="209" spans="1:106" hidden="1" x14ac:dyDescent="0.25">
      <c r="A209" s="17">
        <v>207</v>
      </c>
      <c r="B209" s="17" t="s">
        <v>313</v>
      </c>
      <c r="C209" s="17" t="s">
        <v>313</v>
      </c>
      <c r="D209" s="17" t="s">
        <v>107</v>
      </c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>
        <v>2</v>
      </c>
      <c r="AS209" s="17"/>
      <c r="AT209" s="17"/>
      <c r="AU209" s="17"/>
      <c r="AV209" s="17"/>
      <c r="AW209" s="17"/>
      <c r="AX209" s="17"/>
      <c r="AY209" s="17"/>
      <c r="AZ209" s="17"/>
      <c r="BA209" s="17"/>
      <c r="BB209" s="17"/>
      <c r="BC209" s="17"/>
      <c r="BD209" s="17"/>
      <c r="BE209" s="17"/>
      <c r="BF209" s="17"/>
      <c r="BG209" s="17"/>
      <c r="BH209" s="17"/>
      <c r="BI209" s="17"/>
      <c r="BJ209" s="17"/>
      <c r="BK209" s="17"/>
      <c r="BL209" s="17"/>
      <c r="BM209" s="17"/>
      <c r="BN209" s="17"/>
      <c r="BO209" s="17"/>
      <c r="BP209" s="17"/>
      <c r="BQ209" s="17"/>
      <c r="BR209" s="17"/>
      <c r="BS209" s="17"/>
      <c r="BT209" s="17"/>
      <c r="BU209" s="17"/>
      <c r="BV209" s="17"/>
      <c r="BW209" s="17"/>
      <c r="BX209" s="17"/>
      <c r="BY209" s="17"/>
      <c r="BZ209" s="17"/>
      <c r="CA209" s="17"/>
      <c r="CB209" s="17"/>
      <c r="CC209" s="17"/>
      <c r="CD209" s="17"/>
      <c r="CE209" s="17"/>
      <c r="CF209" s="17"/>
      <c r="CG209" s="17"/>
      <c r="CH209" s="17"/>
      <c r="CI209" s="17"/>
      <c r="CJ209" s="17"/>
      <c r="CK209" s="17"/>
      <c r="CL209" s="17"/>
      <c r="CM209" s="17"/>
      <c r="CN209" s="17"/>
      <c r="CO209" s="17"/>
      <c r="CP209" s="18">
        <v>2</v>
      </c>
      <c r="CQ209" s="18"/>
      <c r="CR209" s="18"/>
      <c r="CS209" s="18"/>
      <c r="CT209" s="18">
        <f t="shared" si="10"/>
        <v>2</v>
      </c>
      <c r="CU209" s="17">
        <v>25842.22</v>
      </c>
      <c r="CV209" s="17">
        <f t="shared" si="11"/>
        <v>51684.44</v>
      </c>
      <c r="CW209" s="17"/>
      <c r="CX209" s="22">
        <f t="shared" si="14"/>
        <v>0</v>
      </c>
      <c r="CY209" s="23"/>
      <c r="CZ209" s="23">
        <f t="shared" si="15"/>
        <v>0</v>
      </c>
      <c r="DA209" s="22">
        <f t="shared" si="12"/>
        <v>0</v>
      </c>
      <c r="DB209" s="22">
        <f t="shared" si="13"/>
        <v>0</v>
      </c>
    </row>
    <row r="210" spans="1:106" hidden="1" x14ac:dyDescent="0.25">
      <c r="A210" s="17">
        <v>208</v>
      </c>
      <c r="B210" s="17" t="s">
        <v>314</v>
      </c>
      <c r="C210" s="17" t="s">
        <v>314</v>
      </c>
      <c r="D210" s="17" t="s">
        <v>107</v>
      </c>
      <c r="E210" s="17">
        <v>147</v>
      </c>
      <c r="F210" s="17"/>
      <c r="G210" s="17"/>
      <c r="H210" s="17"/>
      <c r="I210" s="17"/>
      <c r="J210" s="17">
        <v>10</v>
      </c>
      <c r="K210" s="17"/>
      <c r="L210" s="17">
        <v>100</v>
      </c>
      <c r="M210" s="17"/>
      <c r="N210" s="17">
        <v>20</v>
      </c>
      <c r="O210" s="17">
        <v>48</v>
      </c>
      <c r="P210" s="17"/>
      <c r="Q210" s="17"/>
      <c r="R210" s="17"/>
      <c r="S210" s="17">
        <v>5</v>
      </c>
      <c r="T210" s="17"/>
      <c r="U210" s="17"/>
      <c r="V210" s="17"/>
      <c r="W210" s="17"/>
      <c r="X210" s="17"/>
      <c r="Y210" s="17">
        <v>10</v>
      </c>
      <c r="Z210" s="17">
        <v>30</v>
      </c>
      <c r="AA210" s="17"/>
      <c r="AB210" s="17"/>
      <c r="AC210" s="17"/>
      <c r="AD210" s="17"/>
      <c r="AE210" s="17"/>
      <c r="AF210" s="17">
        <v>250</v>
      </c>
      <c r="AG210" s="17">
        <v>30</v>
      </c>
      <c r="AH210" s="17"/>
      <c r="AI210" s="17"/>
      <c r="AJ210" s="17"/>
      <c r="AK210" s="17">
        <v>30</v>
      </c>
      <c r="AL210" s="17">
        <v>10</v>
      </c>
      <c r="AM210" s="17">
        <v>20</v>
      </c>
      <c r="AN210" s="17"/>
      <c r="AO210" s="17"/>
      <c r="AP210" s="17">
        <v>40</v>
      </c>
      <c r="AQ210" s="17"/>
      <c r="AR210" s="17"/>
      <c r="AS210" s="17"/>
      <c r="AT210" s="17">
        <v>60</v>
      </c>
      <c r="AU210" s="17"/>
      <c r="AV210" s="17">
        <v>50</v>
      </c>
      <c r="AW210" s="17"/>
      <c r="AX210" s="17"/>
      <c r="AY210" s="17"/>
      <c r="AZ210" s="17"/>
      <c r="BA210" s="17"/>
      <c r="BB210" s="17"/>
      <c r="BC210" s="17"/>
      <c r="BD210" s="17"/>
      <c r="BE210" s="17"/>
      <c r="BF210" s="17">
        <v>52</v>
      </c>
      <c r="BG210" s="17"/>
      <c r="BH210" s="17"/>
      <c r="BI210" s="17"/>
      <c r="BJ210" s="17"/>
      <c r="BK210" s="17"/>
      <c r="BL210" s="17">
        <v>50</v>
      </c>
      <c r="BM210" s="17"/>
      <c r="BN210" s="17"/>
      <c r="BO210" s="17"/>
      <c r="BP210" s="17">
        <v>10</v>
      </c>
      <c r="BQ210" s="17"/>
      <c r="BR210" s="17"/>
      <c r="BS210" s="17"/>
      <c r="BT210" s="17"/>
      <c r="BU210" s="17"/>
      <c r="BV210" s="17">
        <v>60</v>
      </c>
      <c r="BW210" s="17">
        <v>150</v>
      </c>
      <c r="BX210" s="17">
        <v>5</v>
      </c>
      <c r="BY210" s="17">
        <v>100</v>
      </c>
      <c r="BZ210" s="17">
        <v>250</v>
      </c>
      <c r="CA210" s="17"/>
      <c r="CB210" s="17">
        <v>30</v>
      </c>
      <c r="CC210" s="17"/>
      <c r="CD210" s="17">
        <v>20</v>
      </c>
      <c r="CE210" s="17"/>
      <c r="CF210" s="17"/>
      <c r="CG210" s="17"/>
      <c r="CH210" s="17"/>
      <c r="CI210" s="17"/>
      <c r="CJ210" s="17">
        <v>65</v>
      </c>
      <c r="CK210" s="17"/>
      <c r="CL210" s="17">
        <v>400</v>
      </c>
      <c r="CM210" s="17"/>
      <c r="CN210" s="17"/>
      <c r="CO210" s="17"/>
      <c r="CP210" s="18">
        <v>2052</v>
      </c>
      <c r="CQ210" s="18"/>
      <c r="CR210" s="18"/>
      <c r="CS210" s="18">
        <v>2052</v>
      </c>
      <c r="CT210" s="18">
        <f t="shared" si="10"/>
        <v>0</v>
      </c>
      <c r="CU210" s="17">
        <v>36.67</v>
      </c>
      <c r="CV210" s="17">
        <f t="shared" si="11"/>
        <v>0</v>
      </c>
      <c r="CW210" s="17"/>
      <c r="CX210" s="22">
        <f t="shared" si="14"/>
        <v>0</v>
      </c>
      <c r="CY210" s="23"/>
      <c r="CZ210" s="23">
        <f t="shared" si="15"/>
        <v>0</v>
      </c>
      <c r="DA210" s="22">
        <f t="shared" si="12"/>
        <v>0</v>
      </c>
      <c r="DB210" s="22">
        <f t="shared" si="13"/>
        <v>0</v>
      </c>
    </row>
    <row r="211" spans="1:106" hidden="1" x14ac:dyDescent="0.25">
      <c r="A211" s="17">
        <v>209</v>
      </c>
      <c r="B211" s="17" t="s">
        <v>315</v>
      </c>
      <c r="C211" s="17" t="s">
        <v>315</v>
      </c>
      <c r="D211" s="17" t="s">
        <v>107</v>
      </c>
      <c r="E211" s="17"/>
      <c r="F211" s="17"/>
      <c r="G211" s="17"/>
      <c r="H211" s="17"/>
      <c r="I211" s="17"/>
      <c r="J211" s="17"/>
      <c r="K211" s="17"/>
      <c r="L211" s="17"/>
      <c r="M211" s="17"/>
      <c r="N211" s="17">
        <v>60</v>
      </c>
      <c r="O211" s="17">
        <v>12</v>
      </c>
      <c r="P211" s="17"/>
      <c r="Q211" s="17"/>
      <c r="R211" s="17"/>
      <c r="S211" s="17"/>
      <c r="T211" s="17"/>
      <c r="U211" s="17"/>
      <c r="V211" s="17">
        <v>20</v>
      </c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>
        <v>30</v>
      </c>
      <c r="AK211" s="17"/>
      <c r="AL211" s="17"/>
      <c r="AM211" s="17"/>
      <c r="AN211" s="17"/>
      <c r="AO211" s="17"/>
      <c r="AP211" s="17"/>
      <c r="AQ211" s="17"/>
      <c r="AR211" s="17">
        <v>10</v>
      </c>
      <c r="AS211" s="17"/>
      <c r="AT211" s="17"/>
      <c r="AU211" s="17"/>
      <c r="AV211" s="17"/>
      <c r="AW211" s="17"/>
      <c r="AX211" s="17">
        <v>10</v>
      </c>
      <c r="AY211" s="17"/>
      <c r="AZ211" s="17"/>
      <c r="BA211" s="17"/>
      <c r="BB211" s="17"/>
      <c r="BC211" s="17"/>
      <c r="BD211" s="17"/>
      <c r="BE211" s="17"/>
      <c r="BF211" s="17">
        <v>41</v>
      </c>
      <c r="BG211" s="17"/>
      <c r="BH211" s="17"/>
      <c r="BI211" s="17"/>
      <c r="BJ211" s="17"/>
      <c r="BK211" s="17"/>
      <c r="BL211" s="17">
        <v>10</v>
      </c>
      <c r="BM211" s="17"/>
      <c r="BN211" s="17"/>
      <c r="BO211" s="17"/>
      <c r="BP211" s="17"/>
      <c r="BQ211" s="17"/>
      <c r="BR211" s="17"/>
      <c r="BS211" s="17"/>
      <c r="BT211" s="17"/>
      <c r="BU211" s="17"/>
      <c r="BV211" s="17"/>
      <c r="BW211" s="17">
        <v>30</v>
      </c>
      <c r="BX211" s="17"/>
      <c r="BY211" s="17"/>
      <c r="BZ211" s="17">
        <v>3</v>
      </c>
      <c r="CA211" s="17"/>
      <c r="CB211" s="17">
        <v>30</v>
      </c>
      <c r="CC211" s="17"/>
      <c r="CD211" s="17"/>
      <c r="CE211" s="17"/>
      <c r="CF211" s="17"/>
      <c r="CG211" s="17"/>
      <c r="CH211" s="17"/>
      <c r="CI211" s="17"/>
      <c r="CJ211" s="17"/>
      <c r="CK211" s="17"/>
      <c r="CL211" s="17">
        <v>50</v>
      </c>
      <c r="CM211" s="17"/>
      <c r="CN211" s="17"/>
      <c r="CO211" s="17"/>
      <c r="CP211" s="18">
        <v>306</v>
      </c>
      <c r="CQ211" s="18"/>
      <c r="CR211" s="18"/>
      <c r="CS211" s="18">
        <v>306</v>
      </c>
      <c r="CT211" s="18">
        <f t="shared" si="10"/>
        <v>0</v>
      </c>
      <c r="CU211" s="17">
        <v>58.89</v>
      </c>
      <c r="CV211" s="17">
        <f t="shared" si="11"/>
        <v>0</v>
      </c>
      <c r="CW211" s="17"/>
      <c r="CX211" s="22">
        <f t="shared" si="14"/>
        <v>0</v>
      </c>
      <c r="CY211" s="23"/>
      <c r="CZ211" s="23">
        <f t="shared" si="15"/>
        <v>0</v>
      </c>
      <c r="DA211" s="22">
        <f t="shared" si="12"/>
        <v>0</v>
      </c>
      <c r="DB211" s="22">
        <f t="shared" si="13"/>
        <v>0</v>
      </c>
    </row>
    <row r="212" spans="1:106" hidden="1" x14ac:dyDescent="0.25">
      <c r="A212" s="17">
        <v>210</v>
      </c>
      <c r="B212" s="17" t="s">
        <v>316</v>
      </c>
      <c r="C212" s="17" t="s">
        <v>316</v>
      </c>
      <c r="D212" s="17" t="s">
        <v>107</v>
      </c>
      <c r="E212" s="17"/>
      <c r="F212" s="17"/>
      <c r="G212" s="17"/>
      <c r="H212" s="17">
        <v>6</v>
      </c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>
        <v>1</v>
      </c>
      <c r="AH212" s="17"/>
      <c r="AI212" s="17"/>
      <c r="AJ212" s="17"/>
      <c r="AK212" s="17"/>
      <c r="AL212" s="17">
        <v>2</v>
      </c>
      <c r="AM212" s="17"/>
      <c r="AN212" s="17"/>
      <c r="AO212" s="17"/>
      <c r="AP212" s="17"/>
      <c r="AQ212" s="17"/>
      <c r="AR212" s="17">
        <v>2</v>
      </c>
      <c r="AS212" s="17"/>
      <c r="AT212" s="17"/>
      <c r="AU212" s="17"/>
      <c r="AV212" s="17"/>
      <c r="AW212" s="17"/>
      <c r="AX212" s="17"/>
      <c r="AY212" s="17"/>
      <c r="AZ212" s="17"/>
      <c r="BA212" s="17"/>
      <c r="BB212" s="17"/>
      <c r="BC212" s="17">
        <v>4</v>
      </c>
      <c r="BD212" s="17"/>
      <c r="BE212" s="17"/>
      <c r="BF212" s="17">
        <v>5</v>
      </c>
      <c r="BG212" s="17"/>
      <c r="BH212" s="17"/>
      <c r="BI212" s="17">
        <v>1</v>
      </c>
      <c r="BJ212" s="17"/>
      <c r="BK212" s="17"/>
      <c r="BL212" s="17"/>
      <c r="BM212" s="17"/>
      <c r="BN212" s="17"/>
      <c r="BO212" s="17"/>
      <c r="BP212" s="17"/>
      <c r="BQ212" s="17"/>
      <c r="BR212" s="17"/>
      <c r="BS212" s="17"/>
      <c r="BT212" s="17"/>
      <c r="BU212" s="17"/>
      <c r="BV212" s="17"/>
      <c r="BW212" s="17">
        <v>25</v>
      </c>
      <c r="BX212" s="17"/>
      <c r="BY212" s="17"/>
      <c r="BZ212" s="17"/>
      <c r="CA212" s="17"/>
      <c r="CB212" s="17"/>
      <c r="CC212" s="17">
        <v>5</v>
      </c>
      <c r="CD212" s="17"/>
      <c r="CE212" s="17"/>
      <c r="CF212" s="17"/>
      <c r="CG212" s="17"/>
      <c r="CH212" s="17"/>
      <c r="CI212" s="17"/>
      <c r="CJ212" s="17"/>
      <c r="CK212" s="17"/>
      <c r="CL212" s="17">
        <v>5</v>
      </c>
      <c r="CM212" s="17"/>
      <c r="CN212" s="17"/>
      <c r="CO212" s="17"/>
      <c r="CP212" s="18">
        <v>56</v>
      </c>
      <c r="CQ212" s="18"/>
      <c r="CR212" s="18"/>
      <c r="CS212" s="18">
        <v>13</v>
      </c>
      <c r="CT212" s="18">
        <f t="shared" si="10"/>
        <v>43</v>
      </c>
      <c r="CU212" s="17">
        <v>887.78</v>
      </c>
      <c r="CV212" s="17">
        <f t="shared" si="11"/>
        <v>38174.54</v>
      </c>
      <c r="CW212" s="17"/>
      <c r="CX212" s="22">
        <f t="shared" si="14"/>
        <v>0</v>
      </c>
      <c r="CY212" s="23"/>
      <c r="CZ212" s="23">
        <f t="shared" si="15"/>
        <v>0</v>
      </c>
      <c r="DA212" s="22">
        <f t="shared" si="12"/>
        <v>0</v>
      </c>
      <c r="DB212" s="22">
        <f t="shared" si="13"/>
        <v>0</v>
      </c>
    </row>
    <row r="213" spans="1:106" hidden="1" x14ac:dyDescent="0.25">
      <c r="A213" s="17">
        <v>211</v>
      </c>
      <c r="B213" s="17" t="s">
        <v>317</v>
      </c>
      <c r="C213" s="17" t="s">
        <v>317</v>
      </c>
      <c r="D213" s="17" t="s">
        <v>107</v>
      </c>
      <c r="E213" s="17">
        <v>14</v>
      </c>
      <c r="F213" s="17"/>
      <c r="G213" s="17"/>
      <c r="H213" s="17">
        <v>1</v>
      </c>
      <c r="I213" s="17"/>
      <c r="J213" s="17"/>
      <c r="K213" s="17"/>
      <c r="L213" s="17"/>
      <c r="M213" s="17"/>
      <c r="N213" s="17"/>
      <c r="O213" s="17">
        <v>23</v>
      </c>
      <c r="P213" s="17"/>
      <c r="Q213" s="17"/>
      <c r="R213" s="17">
        <v>1</v>
      </c>
      <c r="S213" s="17"/>
      <c r="T213" s="17"/>
      <c r="U213" s="17"/>
      <c r="V213" s="17">
        <v>5</v>
      </c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>
        <v>6</v>
      </c>
      <c r="AN213" s="17"/>
      <c r="AO213" s="17"/>
      <c r="AP213" s="17">
        <v>10</v>
      </c>
      <c r="AQ213" s="17">
        <v>6</v>
      </c>
      <c r="AR213" s="17"/>
      <c r="AS213" s="17">
        <v>5</v>
      </c>
      <c r="AT213" s="17"/>
      <c r="AU213" s="17"/>
      <c r="AV213" s="17">
        <v>2</v>
      </c>
      <c r="AW213" s="17">
        <v>2</v>
      </c>
      <c r="AX213" s="17"/>
      <c r="AY213" s="17"/>
      <c r="AZ213" s="17"/>
      <c r="BA213" s="17"/>
      <c r="BB213" s="17"/>
      <c r="BC213" s="17"/>
      <c r="BD213" s="17">
        <v>5</v>
      </c>
      <c r="BE213" s="17"/>
      <c r="BF213" s="17">
        <v>10</v>
      </c>
      <c r="BG213" s="17"/>
      <c r="BH213" s="17"/>
      <c r="BI213" s="17"/>
      <c r="BJ213" s="17">
        <v>8</v>
      </c>
      <c r="BK213" s="17"/>
      <c r="BL213" s="17"/>
      <c r="BM213" s="17"/>
      <c r="BN213" s="17"/>
      <c r="BO213" s="17"/>
      <c r="BP213" s="17"/>
      <c r="BQ213" s="17">
        <v>2</v>
      </c>
      <c r="BR213" s="17"/>
      <c r="BS213" s="17"/>
      <c r="BT213" s="17"/>
      <c r="BU213" s="17"/>
      <c r="BV213" s="17">
        <v>25</v>
      </c>
      <c r="BW213" s="17"/>
      <c r="BX213" s="17"/>
      <c r="BY213" s="17">
        <v>20</v>
      </c>
      <c r="BZ213" s="17">
        <v>4</v>
      </c>
      <c r="CA213" s="17"/>
      <c r="CB213" s="17">
        <v>2</v>
      </c>
      <c r="CC213" s="17"/>
      <c r="CD213" s="17">
        <v>5</v>
      </c>
      <c r="CE213" s="17"/>
      <c r="CF213" s="17"/>
      <c r="CG213" s="17"/>
      <c r="CH213" s="17"/>
      <c r="CI213" s="17">
        <v>10</v>
      </c>
      <c r="CJ213" s="17"/>
      <c r="CK213" s="17"/>
      <c r="CL213" s="17">
        <v>13</v>
      </c>
      <c r="CM213" s="17"/>
      <c r="CN213" s="17"/>
      <c r="CO213" s="17"/>
      <c r="CP213" s="18">
        <v>179</v>
      </c>
      <c r="CQ213" s="18"/>
      <c r="CR213" s="18"/>
      <c r="CS213" s="18"/>
      <c r="CT213" s="18">
        <f t="shared" si="10"/>
        <v>179</v>
      </c>
      <c r="CU213" s="17">
        <v>217.59</v>
      </c>
      <c r="CV213" s="17">
        <f t="shared" si="11"/>
        <v>38948.61</v>
      </c>
      <c r="CW213" s="17"/>
      <c r="CX213" s="22">
        <f t="shared" si="14"/>
        <v>0</v>
      </c>
      <c r="CY213" s="23"/>
      <c r="CZ213" s="23">
        <f t="shared" si="15"/>
        <v>0</v>
      </c>
      <c r="DA213" s="22">
        <f t="shared" si="12"/>
        <v>0</v>
      </c>
      <c r="DB213" s="22">
        <f t="shared" si="13"/>
        <v>0</v>
      </c>
    </row>
    <row r="214" spans="1:106" hidden="1" x14ac:dyDescent="0.25">
      <c r="A214" s="17">
        <v>212</v>
      </c>
      <c r="B214" s="17" t="s">
        <v>318</v>
      </c>
      <c r="C214" s="17" t="s">
        <v>318</v>
      </c>
      <c r="D214" s="17" t="s">
        <v>107</v>
      </c>
      <c r="E214" s="17">
        <v>1</v>
      </c>
      <c r="F214" s="17"/>
      <c r="G214" s="17"/>
      <c r="H214" s="17"/>
      <c r="I214" s="17">
        <v>3</v>
      </c>
      <c r="J214" s="17">
        <v>3</v>
      </c>
      <c r="K214" s="17"/>
      <c r="L214" s="17"/>
      <c r="M214" s="17">
        <v>10</v>
      </c>
      <c r="N214" s="17"/>
      <c r="O214" s="17">
        <v>29</v>
      </c>
      <c r="P214" s="17">
        <v>14</v>
      </c>
      <c r="Q214" s="17"/>
      <c r="R214" s="17"/>
      <c r="S214" s="17"/>
      <c r="T214" s="17">
        <v>13</v>
      </c>
      <c r="U214" s="17"/>
      <c r="V214" s="17"/>
      <c r="W214" s="17"/>
      <c r="X214" s="17">
        <v>2</v>
      </c>
      <c r="Y214" s="17">
        <v>3</v>
      </c>
      <c r="Z214" s="17"/>
      <c r="AA214" s="17"/>
      <c r="AB214" s="17">
        <v>5</v>
      </c>
      <c r="AC214" s="17"/>
      <c r="AD214" s="17"/>
      <c r="AE214" s="17"/>
      <c r="AF214" s="17"/>
      <c r="AG214" s="17">
        <v>3</v>
      </c>
      <c r="AH214" s="17"/>
      <c r="AI214" s="17"/>
      <c r="AJ214" s="17"/>
      <c r="AK214" s="17"/>
      <c r="AL214" s="17">
        <v>3</v>
      </c>
      <c r="AM214" s="17">
        <v>6</v>
      </c>
      <c r="AN214" s="17"/>
      <c r="AO214" s="17"/>
      <c r="AP214" s="17"/>
      <c r="AQ214" s="17"/>
      <c r="AR214" s="17">
        <v>3</v>
      </c>
      <c r="AS214" s="17"/>
      <c r="AT214" s="17">
        <v>10</v>
      </c>
      <c r="AU214" s="17"/>
      <c r="AV214" s="17">
        <v>2</v>
      </c>
      <c r="AW214" s="17">
        <v>2</v>
      </c>
      <c r="AX214" s="17"/>
      <c r="AY214" s="17"/>
      <c r="AZ214" s="17"/>
      <c r="BA214" s="17"/>
      <c r="BB214" s="17"/>
      <c r="BC214" s="17"/>
      <c r="BD214" s="17">
        <v>5</v>
      </c>
      <c r="BE214" s="17"/>
      <c r="BF214" s="17">
        <v>18</v>
      </c>
      <c r="BG214" s="17"/>
      <c r="BH214" s="17"/>
      <c r="BI214" s="17"/>
      <c r="BJ214" s="17">
        <v>15</v>
      </c>
      <c r="BK214" s="17"/>
      <c r="BL214" s="17">
        <v>6</v>
      </c>
      <c r="BM214" s="17"/>
      <c r="BN214" s="17"/>
      <c r="BO214" s="17">
        <v>40</v>
      </c>
      <c r="BP214" s="17"/>
      <c r="BQ214" s="17">
        <v>25</v>
      </c>
      <c r="BR214" s="17"/>
      <c r="BS214" s="17"/>
      <c r="BT214" s="17"/>
      <c r="BU214" s="17">
        <v>5</v>
      </c>
      <c r="BV214" s="17"/>
      <c r="BW214" s="17">
        <v>40</v>
      </c>
      <c r="BX214" s="17"/>
      <c r="BY214" s="17">
        <v>10</v>
      </c>
      <c r="BZ214" s="17"/>
      <c r="CA214" s="17"/>
      <c r="CB214" s="17">
        <v>8</v>
      </c>
      <c r="CC214" s="17"/>
      <c r="CD214" s="17"/>
      <c r="CE214" s="17">
        <v>40</v>
      </c>
      <c r="CF214" s="17"/>
      <c r="CG214" s="17"/>
      <c r="CH214" s="17">
        <v>3</v>
      </c>
      <c r="CI214" s="17">
        <v>10</v>
      </c>
      <c r="CJ214" s="17"/>
      <c r="CK214" s="17">
        <v>5</v>
      </c>
      <c r="CL214" s="17">
        <v>9</v>
      </c>
      <c r="CM214" s="17"/>
      <c r="CN214" s="17"/>
      <c r="CO214" s="17"/>
      <c r="CP214" s="18">
        <v>351</v>
      </c>
      <c r="CQ214" s="18"/>
      <c r="CR214" s="18"/>
      <c r="CS214" s="18"/>
      <c r="CT214" s="18">
        <f t="shared" si="10"/>
        <v>351</v>
      </c>
      <c r="CU214" s="17">
        <v>217.59</v>
      </c>
      <c r="CV214" s="17">
        <f t="shared" si="11"/>
        <v>76374.09</v>
      </c>
      <c r="CW214" s="17"/>
      <c r="CX214" s="22">
        <f t="shared" si="14"/>
        <v>0</v>
      </c>
      <c r="CY214" s="23"/>
      <c r="CZ214" s="23">
        <f t="shared" si="15"/>
        <v>0</v>
      </c>
      <c r="DA214" s="22">
        <f t="shared" si="12"/>
        <v>0</v>
      </c>
      <c r="DB214" s="22">
        <f t="shared" si="13"/>
        <v>0</v>
      </c>
    </row>
    <row r="215" spans="1:106" hidden="1" x14ac:dyDescent="0.25">
      <c r="A215" s="17">
        <v>213</v>
      </c>
      <c r="B215" s="17" t="s">
        <v>319</v>
      </c>
      <c r="C215" s="17" t="s">
        <v>319</v>
      </c>
      <c r="D215" s="17" t="s">
        <v>107</v>
      </c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>
        <v>11</v>
      </c>
      <c r="P215" s="17"/>
      <c r="Q215" s="17"/>
      <c r="R215" s="17"/>
      <c r="S215" s="17"/>
      <c r="T215" s="17">
        <v>10</v>
      </c>
      <c r="U215" s="17"/>
      <c r="V215" s="17"/>
      <c r="W215" s="17"/>
      <c r="X215" s="17"/>
      <c r="Y215" s="17"/>
      <c r="Z215" s="17"/>
      <c r="AA215" s="17">
        <v>3</v>
      </c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>
        <v>4</v>
      </c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17"/>
      <c r="AY215" s="17"/>
      <c r="AZ215" s="17"/>
      <c r="BA215" s="17"/>
      <c r="BB215" s="17"/>
      <c r="BC215" s="17"/>
      <c r="BD215" s="17"/>
      <c r="BE215" s="17"/>
      <c r="BF215" s="17">
        <v>7</v>
      </c>
      <c r="BG215" s="17"/>
      <c r="BH215" s="17"/>
      <c r="BI215" s="17"/>
      <c r="BJ215" s="17"/>
      <c r="BK215" s="17"/>
      <c r="BL215" s="17"/>
      <c r="BM215" s="17"/>
      <c r="BN215" s="17"/>
      <c r="BO215" s="17"/>
      <c r="BP215" s="17"/>
      <c r="BQ215" s="17"/>
      <c r="BR215" s="17"/>
      <c r="BS215" s="17"/>
      <c r="BT215" s="17"/>
      <c r="BU215" s="17"/>
      <c r="BV215" s="17">
        <v>10</v>
      </c>
      <c r="BW215" s="17"/>
      <c r="BX215" s="17"/>
      <c r="BY215" s="17">
        <v>50</v>
      </c>
      <c r="BZ215" s="17"/>
      <c r="CA215" s="17"/>
      <c r="CB215" s="17"/>
      <c r="CC215" s="17">
        <v>17</v>
      </c>
      <c r="CD215" s="17"/>
      <c r="CE215" s="17"/>
      <c r="CF215" s="17"/>
      <c r="CG215" s="17"/>
      <c r="CH215" s="17"/>
      <c r="CI215" s="17"/>
      <c r="CJ215" s="17"/>
      <c r="CK215" s="17"/>
      <c r="CL215" s="17"/>
      <c r="CM215" s="17"/>
      <c r="CN215" s="17"/>
      <c r="CO215" s="17">
        <v>15</v>
      </c>
      <c r="CP215" s="18">
        <v>127</v>
      </c>
      <c r="CQ215" s="18"/>
      <c r="CR215" s="18"/>
      <c r="CS215" s="18">
        <v>127</v>
      </c>
      <c r="CT215" s="18">
        <f t="shared" si="10"/>
        <v>0</v>
      </c>
      <c r="CU215" s="17">
        <v>138.88999999999999</v>
      </c>
      <c r="CV215" s="17">
        <f t="shared" si="11"/>
        <v>0</v>
      </c>
      <c r="CW215" s="17"/>
      <c r="CX215" s="22">
        <f t="shared" si="14"/>
        <v>0</v>
      </c>
      <c r="CY215" s="23"/>
      <c r="CZ215" s="23">
        <f t="shared" si="15"/>
        <v>0</v>
      </c>
      <c r="DA215" s="22">
        <f t="shared" si="12"/>
        <v>0</v>
      </c>
      <c r="DB215" s="22">
        <f t="shared" si="13"/>
        <v>0</v>
      </c>
    </row>
    <row r="216" spans="1:106" hidden="1" x14ac:dyDescent="0.25">
      <c r="A216" s="17">
        <v>214</v>
      </c>
      <c r="B216" s="17" t="s">
        <v>320</v>
      </c>
      <c r="C216" s="17" t="s">
        <v>320</v>
      </c>
      <c r="D216" s="17" t="s">
        <v>107</v>
      </c>
      <c r="E216" s="17">
        <v>35</v>
      </c>
      <c r="F216" s="17"/>
      <c r="G216" s="17"/>
      <c r="H216" s="17">
        <v>15</v>
      </c>
      <c r="I216" s="17"/>
      <c r="J216" s="17"/>
      <c r="K216" s="17"/>
      <c r="L216" s="17"/>
      <c r="M216" s="17">
        <v>55</v>
      </c>
      <c r="N216" s="17"/>
      <c r="O216" s="17">
        <v>18</v>
      </c>
      <c r="P216" s="17">
        <v>5</v>
      </c>
      <c r="Q216" s="17"/>
      <c r="R216" s="17"/>
      <c r="S216" s="17">
        <v>120</v>
      </c>
      <c r="T216" s="17">
        <v>13</v>
      </c>
      <c r="U216" s="17"/>
      <c r="V216" s="17">
        <v>10</v>
      </c>
      <c r="W216" s="17"/>
      <c r="X216" s="17"/>
      <c r="Y216" s="17"/>
      <c r="Z216" s="17">
        <v>20</v>
      </c>
      <c r="AA216" s="17"/>
      <c r="AB216" s="17"/>
      <c r="AC216" s="17"/>
      <c r="AD216" s="17"/>
      <c r="AE216" s="17"/>
      <c r="AF216" s="17">
        <v>310</v>
      </c>
      <c r="AG216" s="17"/>
      <c r="AH216" s="17"/>
      <c r="AI216" s="17">
        <v>20</v>
      </c>
      <c r="AJ216" s="17"/>
      <c r="AK216" s="17"/>
      <c r="AL216" s="17"/>
      <c r="AM216" s="17"/>
      <c r="AN216" s="17"/>
      <c r="AO216" s="17"/>
      <c r="AP216" s="17">
        <v>10</v>
      </c>
      <c r="AQ216" s="17">
        <v>50</v>
      </c>
      <c r="AR216" s="17">
        <v>6</v>
      </c>
      <c r="AS216" s="17"/>
      <c r="AT216" s="17">
        <v>50</v>
      </c>
      <c r="AU216" s="17"/>
      <c r="AV216" s="17">
        <v>30</v>
      </c>
      <c r="AW216" s="17">
        <v>10</v>
      </c>
      <c r="AX216" s="17"/>
      <c r="AY216" s="17"/>
      <c r="AZ216" s="17"/>
      <c r="BA216" s="17"/>
      <c r="BB216" s="17"/>
      <c r="BC216" s="17"/>
      <c r="BD216" s="17"/>
      <c r="BE216" s="17"/>
      <c r="BF216" s="17">
        <v>12</v>
      </c>
      <c r="BG216" s="17"/>
      <c r="BH216" s="17"/>
      <c r="BI216" s="17">
        <v>8</v>
      </c>
      <c r="BJ216" s="17">
        <v>15</v>
      </c>
      <c r="BK216" s="17"/>
      <c r="BL216" s="17"/>
      <c r="BM216" s="17"/>
      <c r="BN216" s="17"/>
      <c r="BO216" s="17">
        <v>30</v>
      </c>
      <c r="BP216" s="17"/>
      <c r="BQ216" s="17"/>
      <c r="BR216" s="17">
        <v>50</v>
      </c>
      <c r="BS216" s="17"/>
      <c r="BT216" s="17"/>
      <c r="BU216" s="17">
        <v>15</v>
      </c>
      <c r="BV216" s="17">
        <v>20</v>
      </c>
      <c r="BW216" s="17">
        <v>70</v>
      </c>
      <c r="BX216" s="17"/>
      <c r="BY216" s="17">
        <v>50</v>
      </c>
      <c r="BZ216" s="17">
        <v>50</v>
      </c>
      <c r="CA216" s="17"/>
      <c r="CB216" s="17"/>
      <c r="CC216" s="17"/>
      <c r="CD216" s="17"/>
      <c r="CE216" s="17"/>
      <c r="CF216" s="17"/>
      <c r="CG216" s="17"/>
      <c r="CH216" s="17"/>
      <c r="CI216" s="17">
        <v>10</v>
      </c>
      <c r="CJ216" s="17"/>
      <c r="CK216" s="17"/>
      <c r="CL216" s="17">
        <v>150</v>
      </c>
      <c r="CM216" s="17">
        <v>1</v>
      </c>
      <c r="CN216" s="17"/>
      <c r="CO216" s="17"/>
      <c r="CP216" s="18">
        <v>1258</v>
      </c>
      <c r="CQ216" s="18"/>
      <c r="CR216" s="18"/>
      <c r="CS216" s="18">
        <v>1258</v>
      </c>
      <c r="CT216" s="18">
        <f t="shared" si="10"/>
        <v>0</v>
      </c>
      <c r="CU216" s="17">
        <v>166.67</v>
      </c>
      <c r="CV216" s="17">
        <f t="shared" si="11"/>
        <v>0</v>
      </c>
      <c r="CW216" s="17"/>
      <c r="CX216" s="22">
        <f t="shared" si="14"/>
        <v>0</v>
      </c>
      <c r="CY216" s="23"/>
      <c r="CZ216" s="23">
        <f t="shared" si="15"/>
        <v>0</v>
      </c>
      <c r="DA216" s="22">
        <f t="shared" si="12"/>
        <v>0</v>
      </c>
      <c r="DB216" s="22">
        <f t="shared" si="13"/>
        <v>0</v>
      </c>
    </row>
    <row r="217" spans="1:106" hidden="1" x14ac:dyDescent="0.25">
      <c r="A217" s="17">
        <v>215</v>
      </c>
      <c r="B217" s="17" t="s">
        <v>321</v>
      </c>
      <c r="C217" s="17" t="s">
        <v>321</v>
      </c>
      <c r="D217" s="17" t="s">
        <v>107</v>
      </c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>
        <v>2</v>
      </c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17"/>
      <c r="AY217" s="17"/>
      <c r="AZ217" s="17"/>
      <c r="BA217" s="17"/>
      <c r="BB217" s="17"/>
      <c r="BC217" s="17"/>
      <c r="BD217" s="17"/>
      <c r="BE217" s="17"/>
      <c r="BF217" s="17"/>
      <c r="BG217" s="17"/>
      <c r="BH217" s="17"/>
      <c r="BI217" s="17"/>
      <c r="BJ217" s="17"/>
      <c r="BK217" s="17"/>
      <c r="BL217" s="17"/>
      <c r="BM217" s="17"/>
      <c r="BN217" s="17"/>
      <c r="BO217" s="17"/>
      <c r="BP217" s="17"/>
      <c r="BQ217" s="17"/>
      <c r="BR217" s="17"/>
      <c r="BS217" s="17"/>
      <c r="BT217" s="17"/>
      <c r="BU217" s="17"/>
      <c r="BV217" s="17"/>
      <c r="BW217" s="17"/>
      <c r="BX217" s="17"/>
      <c r="BY217" s="17">
        <v>2</v>
      </c>
      <c r="BZ217" s="17"/>
      <c r="CA217" s="17"/>
      <c r="CB217" s="17"/>
      <c r="CC217" s="17"/>
      <c r="CD217" s="17"/>
      <c r="CE217" s="17"/>
      <c r="CF217" s="17"/>
      <c r="CG217" s="17"/>
      <c r="CH217" s="17"/>
      <c r="CI217" s="17"/>
      <c r="CJ217" s="17"/>
      <c r="CK217" s="17"/>
      <c r="CL217" s="17"/>
      <c r="CM217" s="17"/>
      <c r="CN217" s="17"/>
      <c r="CO217" s="17"/>
      <c r="CP217" s="18">
        <v>4</v>
      </c>
      <c r="CQ217" s="18"/>
      <c r="CR217" s="18"/>
      <c r="CS217" s="18">
        <v>4</v>
      </c>
      <c r="CT217" s="18">
        <f t="shared" si="10"/>
        <v>0</v>
      </c>
      <c r="CU217" s="17">
        <v>200</v>
      </c>
      <c r="CV217" s="17">
        <f t="shared" si="11"/>
        <v>0</v>
      </c>
      <c r="CW217" s="17"/>
      <c r="CX217" s="22">
        <f t="shared" si="14"/>
        <v>0</v>
      </c>
      <c r="CY217" s="23"/>
      <c r="CZ217" s="23">
        <f t="shared" si="15"/>
        <v>0</v>
      </c>
      <c r="DA217" s="22">
        <f t="shared" si="12"/>
        <v>0</v>
      </c>
      <c r="DB217" s="22">
        <f t="shared" si="13"/>
        <v>0</v>
      </c>
    </row>
    <row r="218" spans="1:106" hidden="1" x14ac:dyDescent="0.25">
      <c r="A218" s="17">
        <v>216</v>
      </c>
      <c r="B218" s="17" t="s">
        <v>322</v>
      </c>
      <c r="C218" s="17" t="s">
        <v>322</v>
      </c>
      <c r="D218" s="17" t="s">
        <v>107</v>
      </c>
      <c r="E218" s="17"/>
      <c r="F218" s="17"/>
      <c r="G218" s="17"/>
      <c r="H218" s="17">
        <v>10</v>
      </c>
      <c r="I218" s="17"/>
      <c r="J218" s="17">
        <v>2</v>
      </c>
      <c r="K218" s="17"/>
      <c r="L218" s="17"/>
      <c r="M218" s="17">
        <v>9</v>
      </c>
      <c r="N218" s="17"/>
      <c r="O218" s="17">
        <v>14</v>
      </c>
      <c r="P218" s="17"/>
      <c r="Q218" s="17"/>
      <c r="R218" s="17"/>
      <c r="S218" s="17">
        <v>2</v>
      </c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>
        <v>100</v>
      </c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17"/>
      <c r="AY218" s="17"/>
      <c r="AZ218" s="17"/>
      <c r="BA218" s="17"/>
      <c r="BB218" s="17"/>
      <c r="BC218" s="17"/>
      <c r="BD218" s="17"/>
      <c r="BE218" s="17"/>
      <c r="BF218" s="17"/>
      <c r="BG218" s="17"/>
      <c r="BH218" s="17"/>
      <c r="BI218" s="17"/>
      <c r="BJ218" s="17"/>
      <c r="BK218" s="17"/>
      <c r="BL218" s="17"/>
      <c r="BM218" s="17"/>
      <c r="BN218" s="17"/>
      <c r="BO218" s="17"/>
      <c r="BP218" s="17"/>
      <c r="BQ218" s="17"/>
      <c r="BR218" s="17">
        <v>5</v>
      </c>
      <c r="BS218" s="17"/>
      <c r="BT218" s="17"/>
      <c r="BU218" s="17">
        <v>1</v>
      </c>
      <c r="BV218" s="17">
        <v>2</v>
      </c>
      <c r="BW218" s="17"/>
      <c r="BX218" s="17"/>
      <c r="BY218" s="17"/>
      <c r="BZ218" s="17">
        <v>1</v>
      </c>
      <c r="CA218" s="17"/>
      <c r="CB218" s="17"/>
      <c r="CC218" s="17"/>
      <c r="CD218" s="17">
        <v>10</v>
      </c>
      <c r="CE218" s="17"/>
      <c r="CF218" s="17"/>
      <c r="CG218" s="17"/>
      <c r="CH218" s="17">
        <v>1</v>
      </c>
      <c r="CI218" s="17"/>
      <c r="CJ218" s="17"/>
      <c r="CK218" s="17"/>
      <c r="CL218" s="17">
        <v>10</v>
      </c>
      <c r="CM218" s="17"/>
      <c r="CN218" s="17"/>
      <c r="CO218" s="17"/>
      <c r="CP218" s="18">
        <v>167</v>
      </c>
      <c r="CQ218" s="18"/>
      <c r="CR218" s="18"/>
      <c r="CS218" s="18">
        <v>45</v>
      </c>
      <c r="CT218" s="18">
        <f t="shared" si="10"/>
        <v>122</v>
      </c>
      <c r="CU218" s="17">
        <v>194.44</v>
      </c>
      <c r="CV218" s="17">
        <f t="shared" si="11"/>
        <v>23721.68</v>
      </c>
      <c r="CW218" s="17"/>
      <c r="CX218" s="22">
        <f t="shared" si="14"/>
        <v>0</v>
      </c>
      <c r="CY218" s="23"/>
      <c r="CZ218" s="23">
        <f t="shared" si="15"/>
        <v>0</v>
      </c>
      <c r="DA218" s="22">
        <f t="shared" si="12"/>
        <v>0</v>
      </c>
      <c r="DB218" s="22">
        <f t="shared" si="13"/>
        <v>0</v>
      </c>
    </row>
    <row r="219" spans="1:106" hidden="1" x14ac:dyDescent="0.25">
      <c r="A219" s="17">
        <v>217</v>
      </c>
      <c r="B219" s="17" t="s">
        <v>323</v>
      </c>
      <c r="C219" s="17" t="s">
        <v>323</v>
      </c>
      <c r="D219" s="17" t="s">
        <v>107</v>
      </c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>
        <v>2</v>
      </c>
      <c r="P219" s="17"/>
      <c r="Q219" s="17"/>
      <c r="R219" s="17">
        <v>1</v>
      </c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>
        <v>26</v>
      </c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17"/>
      <c r="AY219" s="17"/>
      <c r="AZ219" s="17"/>
      <c r="BA219" s="17"/>
      <c r="BB219" s="17"/>
      <c r="BC219" s="17"/>
      <c r="BD219" s="17"/>
      <c r="BE219" s="17"/>
      <c r="BF219" s="17">
        <v>3</v>
      </c>
      <c r="BG219" s="17"/>
      <c r="BH219" s="17"/>
      <c r="BI219" s="17"/>
      <c r="BJ219" s="17"/>
      <c r="BK219" s="17"/>
      <c r="BL219" s="17"/>
      <c r="BM219" s="17"/>
      <c r="BN219" s="17"/>
      <c r="BO219" s="17"/>
      <c r="BP219" s="17"/>
      <c r="BQ219" s="17"/>
      <c r="BR219" s="17"/>
      <c r="BS219" s="17"/>
      <c r="BT219" s="17"/>
      <c r="BU219" s="17"/>
      <c r="BV219" s="17"/>
      <c r="BW219" s="17"/>
      <c r="BX219" s="17"/>
      <c r="BY219" s="17"/>
      <c r="BZ219" s="17"/>
      <c r="CA219" s="17"/>
      <c r="CB219" s="17"/>
      <c r="CC219" s="17"/>
      <c r="CD219" s="17"/>
      <c r="CE219" s="17"/>
      <c r="CF219" s="17"/>
      <c r="CG219" s="17"/>
      <c r="CH219" s="17"/>
      <c r="CI219" s="17"/>
      <c r="CJ219" s="17"/>
      <c r="CK219" s="17"/>
      <c r="CL219" s="17">
        <v>11</v>
      </c>
      <c r="CM219" s="17"/>
      <c r="CN219" s="17"/>
      <c r="CO219" s="17"/>
      <c r="CP219" s="18">
        <v>43</v>
      </c>
      <c r="CQ219" s="18"/>
      <c r="CR219" s="18"/>
      <c r="CS219" s="18"/>
      <c r="CT219" s="18">
        <f t="shared" si="10"/>
        <v>43</v>
      </c>
      <c r="CU219" s="17">
        <v>1111.1099999999999</v>
      </c>
      <c r="CV219" s="17">
        <f t="shared" si="11"/>
        <v>47777.729999999996</v>
      </c>
      <c r="CW219" s="17"/>
      <c r="CX219" s="22">
        <f t="shared" si="14"/>
        <v>0</v>
      </c>
      <c r="CY219" s="23"/>
      <c r="CZ219" s="23">
        <f t="shared" si="15"/>
        <v>0</v>
      </c>
      <c r="DA219" s="22">
        <f t="shared" si="12"/>
        <v>0</v>
      </c>
      <c r="DB219" s="22">
        <f t="shared" si="13"/>
        <v>0</v>
      </c>
    </row>
    <row r="220" spans="1:106" hidden="1" x14ac:dyDescent="0.25">
      <c r="A220" s="17">
        <v>218</v>
      </c>
      <c r="B220" s="17" t="s">
        <v>324</v>
      </c>
      <c r="C220" s="17" t="s">
        <v>324</v>
      </c>
      <c r="D220" s="17" t="s">
        <v>107</v>
      </c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>
        <v>2</v>
      </c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17"/>
      <c r="AY220" s="17"/>
      <c r="AZ220" s="17"/>
      <c r="BA220" s="17"/>
      <c r="BB220" s="17"/>
      <c r="BC220" s="17"/>
      <c r="BD220" s="17"/>
      <c r="BE220" s="17"/>
      <c r="BF220" s="17"/>
      <c r="BG220" s="17"/>
      <c r="BH220" s="17"/>
      <c r="BI220" s="17"/>
      <c r="BJ220" s="17"/>
      <c r="BK220" s="17"/>
      <c r="BL220" s="17"/>
      <c r="BM220" s="17"/>
      <c r="BN220" s="17"/>
      <c r="BO220" s="17"/>
      <c r="BP220" s="17"/>
      <c r="BQ220" s="17"/>
      <c r="BR220" s="17"/>
      <c r="BS220" s="17"/>
      <c r="BT220" s="17"/>
      <c r="BU220" s="17"/>
      <c r="BV220" s="17"/>
      <c r="BW220" s="17"/>
      <c r="BX220" s="17"/>
      <c r="BY220" s="17">
        <v>1</v>
      </c>
      <c r="BZ220" s="17"/>
      <c r="CA220" s="17"/>
      <c r="CB220" s="17"/>
      <c r="CC220" s="17"/>
      <c r="CD220" s="17"/>
      <c r="CE220" s="17"/>
      <c r="CF220" s="17"/>
      <c r="CG220" s="17"/>
      <c r="CH220" s="17"/>
      <c r="CI220" s="17"/>
      <c r="CJ220" s="17"/>
      <c r="CK220" s="17"/>
      <c r="CL220" s="17">
        <v>3</v>
      </c>
      <c r="CM220" s="17"/>
      <c r="CN220" s="17"/>
      <c r="CO220" s="17"/>
      <c r="CP220" s="18">
        <v>6</v>
      </c>
      <c r="CQ220" s="18"/>
      <c r="CR220" s="18"/>
      <c r="CS220" s="18"/>
      <c r="CT220" s="18">
        <f t="shared" si="10"/>
        <v>6</v>
      </c>
      <c r="CU220" s="17">
        <v>1027.78</v>
      </c>
      <c r="CV220" s="17">
        <f t="shared" si="11"/>
        <v>6166.68</v>
      </c>
      <c r="CW220" s="17"/>
      <c r="CX220" s="22">
        <f t="shared" si="14"/>
        <v>0</v>
      </c>
      <c r="CY220" s="23"/>
      <c r="CZ220" s="23">
        <f t="shared" si="15"/>
        <v>0</v>
      </c>
      <c r="DA220" s="22">
        <f t="shared" si="12"/>
        <v>0</v>
      </c>
      <c r="DB220" s="22">
        <f t="shared" si="13"/>
        <v>0</v>
      </c>
    </row>
    <row r="221" spans="1:106" hidden="1" x14ac:dyDescent="0.25">
      <c r="A221" s="17">
        <v>219</v>
      </c>
      <c r="B221" s="17" t="s">
        <v>325</v>
      </c>
      <c r="C221" s="17" t="s">
        <v>325</v>
      </c>
      <c r="D221" s="17" t="s">
        <v>107</v>
      </c>
      <c r="E221" s="17"/>
      <c r="F221" s="17"/>
      <c r="G221" s="17"/>
      <c r="H221" s="17">
        <v>6</v>
      </c>
      <c r="I221" s="17"/>
      <c r="J221" s="17"/>
      <c r="K221" s="17"/>
      <c r="L221" s="17"/>
      <c r="M221" s="17"/>
      <c r="N221" s="17"/>
      <c r="O221" s="17">
        <v>4</v>
      </c>
      <c r="P221" s="17">
        <v>10</v>
      </c>
      <c r="Q221" s="17"/>
      <c r="R221" s="17"/>
      <c r="S221" s="17"/>
      <c r="T221" s="17"/>
      <c r="U221" s="17">
        <v>20</v>
      </c>
      <c r="V221" s="17">
        <v>2</v>
      </c>
      <c r="W221" s="17"/>
      <c r="X221" s="17"/>
      <c r="Y221" s="17"/>
      <c r="Z221" s="17">
        <v>2</v>
      </c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>
        <v>10</v>
      </c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17">
        <v>6</v>
      </c>
      <c r="AY221" s="17"/>
      <c r="AZ221" s="17"/>
      <c r="BA221" s="17"/>
      <c r="BB221" s="17"/>
      <c r="BC221" s="17">
        <v>1</v>
      </c>
      <c r="BD221" s="17"/>
      <c r="BE221" s="17"/>
      <c r="BF221" s="17">
        <v>16</v>
      </c>
      <c r="BG221" s="17"/>
      <c r="BH221" s="17">
        <v>34</v>
      </c>
      <c r="BI221" s="17"/>
      <c r="BJ221" s="17"/>
      <c r="BK221" s="17"/>
      <c r="BL221" s="17"/>
      <c r="BM221" s="17"/>
      <c r="BN221" s="17"/>
      <c r="BO221" s="17"/>
      <c r="BP221" s="17"/>
      <c r="BQ221" s="17"/>
      <c r="BR221" s="17"/>
      <c r="BS221" s="17"/>
      <c r="BT221" s="17"/>
      <c r="BU221" s="17"/>
      <c r="BV221" s="17"/>
      <c r="BW221" s="17">
        <v>25</v>
      </c>
      <c r="BX221" s="17"/>
      <c r="BY221" s="17"/>
      <c r="BZ221" s="17">
        <v>1</v>
      </c>
      <c r="CA221" s="17"/>
      <c r="CB221" s="17"/>
      <c r="CC221" s="17"/>
      <c r="CD221" s="17"/>
      <c r="CE221" s="17"/>
      <c r="CF221" s="17"/>
      <c r="CG221" s="17"/>
      <c r="CH221" s="17"/>
      <c r="CI221" s="17"/>
      <c r="CJ221" s="17"/>
      <c r="CK221" s="17"/>
      <c r="CL221" s="17">
        <v>21</v>
      </c>
      <c r="CM221" s="17"/>
      <c r="CN221" s="17"/>
      <c r="CO221" s="17"/>
      <c r="CP221" s="18">
        <v>158</v>
      </c>
      <c r="CQ221" s="18"/>
      <c r="CR221" s="18"/>
      <c r="CS221" s="18"/>
      <c r="CT221" s="18">
        <f t="shared" si="10"/>
        <v>158</v>
      </c>
      <c r="CU221" s="17">
        <v>1018.52</v>
      </c>
      <c r="CV221" s="17">
        <f t="shared" si="11"/>
        <v>160926.16</v>
      </c>
      <c r="CW221" s="17"/>
      <c r="CX221" s="22">
        <f t="shared" si="14"/>
        <v>0</v>
      </c>
      <c r="CY221" s="23"/>
      <c r="CZ221" s="23">
        <f t="shared" si="15"/>
        <v>0</v>
      </c>
      <c r="DA221" s="22">
        <f t="shared" si="12"/>
        <v>0</v>
      </c>
      <c r="DB221" s="22">
        <f t="shared" si="13"/>
        <v>0</v>
      </c>
    </row>
    <row r="222" spans="1:106" hidden="1" x14ac:dyDescent="0.25">
      <c r="A222" s="17">
        <v>220</v>
      </c>
      <c r="B222" s="17" t="s">
        <v>326</v>
      </c>
      <c r="C222" s="17" t="s">
        <v>326</v>
      </c>
      <c r="D222" s="17" t="s">
        <v>107</v>
      </c>
      <c r="E222" s="17"/>
      <c r="F222" s="17"/>
      <c r="G222" s="17"/>
      <c r="H222" s="17"/>
      <c r="I222" s="17">
        <v>2</v>
      </c>
      <c r="J222" s="17"/>
      <c r="K222" s="17"/>
      <c r="L222" s="17"/>
      <c r="M222" s="17"/>
      <c r="N222" s="17"/>
      <c r="O222" s="17">
        <v>14</v>
      </c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17"/>
      <c r="AY222" s="17"/>
      <c r="AZ222" s="17"/>
      <c r="BA222" s="17"/>
      <c r="BB222" s="17"/>
      <c r="BC222" s="17"/>
      <c r="BD222" s="17"/>
      <c r="BE222" s="17"/>
      <c r="BF222" s="17"/>
      <c r="BG222" s="17"/>
      <c r="BH222" s="17"/>
      <c r="BI222" s="17"/>
      <c r="BJ222" s="17"/>
      <c r="BK222" s="17"/>
      <c r="BL222" s="17"/>
      <c r="BM222" s="17"/>
      <c r="BN222" s="17"/>
      <c r="BO222" s="17"/>
      <c r="BP222" s="17"/>
      <c r="BQ222" s="17"/>
      <c r="BR222" s="17"/>
      <c r="BS222" s="17"/>
      <c r="BT222" s="17"/>
      <c r="BU222" s="17"/>
      <c r="BV222" s="17"/>
      <c r="BW222" s="17"/>
      <c r="BX222" s="17"/>
      <c r="BY222" s="17"/>
      <c r="BZ222" s="17"/>
      <c r="CA222" s="17"/>
      <c r="CB222" s="17"/>
      <c r="CC222" s="17"/>
      <c r="CD222" s="17"/>
      <c r="CE222" s="17"/>
      <c r="CF222" s="17"/>
      <c r="CG222" s="17"/>
      <c r="CH222" s="17"/>
      <c r="CI222" s="17"/>
      <c r="CJ222" s="17"/>
      <c r="CK222" s="17"/>
      <c r="CL222" s="17">
        <v>4</v>
      </c>
      <c r="CM222" s="17"/>
      <c r="CN222" s="17"/>
      <c r="CO222" s="17"/>
      <c r="CP222" s="18">
        <v>20</v>
      </c>
      <c r="CQ222" s="18"/>
      <c r="CR222" s="18"/>
      <c r="CS222" s="18"/>
      <c r="CT222" s="18">
        <f t="shared" si="10"/>
        <v>20</v>
      </c>
      <c r="CU222" s="17">
        <v>1788.89</v>
      </c>
      <c r="CV222" s="17">
        <f t="shared" si="11"/>
        <v>35777.800000000003</v>
      </c>
      <c r="CW222" s="17"/>
      <c r="CX222" s="22">
        <f t="shared" si="14"/>
        <v>0</v>
      </c>
      <c r="CY222" s="23"/>
      <c r="CZ222" s="23">
        <f t="shared" si="15"/>
        <v>0</v>
      </c>
      <c r="DA222" s="22">
        <f t="shared" si="12"/>
        <v>0</v>
      </c>
      <c r="DB222" s="22">
        <f t="shared" si="13"/>
        <v>0</v>
      </c>
    </row>
    <row r="223" spans="1:106" hidden="1" x14ac:dyDescent="0.25">
      <c r="A223" s="17">
        <v>221</v>
      </c>
      <c r="B223" s="17" t="s">
        <v>327</v>
      </c>
      <c r="C223" s="17" t="s">
        <v>327</v>
      </c>
      <c r="D223" s="17" t="s">
        <v>107</v>
      </c>
      <c r="E223" s="17">
        <v>31</v>
      </c>
      <c r="F223" s="17"/>
      <c r="G223" s="17"/>
      <c r="H223" s="17"/>
      <c r="I223" s="17"/>
      <c r="J223" s="17"/>
      <c r="K223" s="17"/>
      <c r="L223" s="17">
        <v>20</v>
      </c>
      <c r="M223" s="17"/>
      <c r="N223" s="17"/>
      <c r="O223" s="17">
        <v>15</v>
      </c>
      <c r="P223" s="17"/>
      <c r="Q223" s="17">
        <v>30</v>
      </c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>
        <v>10</v>
      </c>
      <c r="AG223" s="17"/>
      <c r="AH223" s="17">
        <v>6</v>
      </c>
      <c r="AI223" s="17"/>
      <c r="AJ223" s="17"/>
      <c r="AK223" s="17"/>
      <c r="AL223" s="17"/>
      <c r="AM223" s="17">
        <v>1</v>
      </c>
      <c r="AN223" s="17"/>
      <c r="AO223" s="17"/>
      <c r="AP223" s="17"/>
      <c r="AQ223" s="17"/>
      <c r="AR223" s="17">
        <v>4</v>
      </c>
      <c r="AS223" s="17">
        <v>10</v>
      </c>
      <c r="AT223" s="17"/>
      <c r="AU223" s="17"/>
      <c r="AV223" s="17"/>
      <c r="AW223" s="17"/>
      <c r="AX223" s="17">
        <v>2</v>
      </c>
      <c r="AY223" s="17"/>
      <c r="AZ223" s="17"/>
      <c r="BA223" s="17"/>
      <c r="BB223" s="17"/>
      <c r="BC223" s="17">
        <v>1</v>
      </c>
      <c r="BD223" s="17"/>
      <c r="BE223" s="17">
        <v>12</v>
      </c>
      <c r="BF223" s="17">
        <v>6</v>
      </c>
      <c r="BG223" s="17"/>
      <c r="BH223" s="17"/>
      <c r="BI223" s="17">
        <v>1</v>
      </c>
      <c r="BJ223" s="17"/>
      <c r="BK223" s="17"/>
      <c r="BL223" s="17"/>
      <c r="BM223" s="17"/>
      <c r="BN223" s="17"/>
      <c r="BO223" s="17"/>
      <c r="BP223" s="17"/>
      <c r="BQ223" s="17"/>
      <c r="BR223" s="17"/>
      <c r="BS223" s="17"/>
      <c r="BT223" s="17"/>
      <c r="BU223" s="17"/>
      <c r="BV223" s="17"/>
      <c r="BW223" s="17"/>
      <c r="BX223" s="17"/>
      <c r="BY223" s="17"/>
      <c r="BZ223" s="17"/>
      <c r="CA223" s="17"/>
      <c r="CB223" s="17">
        <v>20</v>
      </c>
      <c r="CC223" s="17"/>
      <c r="CD223" s="17"/>
      <c r="CE223" s="17"/>
      <c r="CF223" s="17"/>
      <c r="CG223" s="17"/>
      <c r="CH223" s="17"/>
      <c r="CI223" s="17"/>
      <c r="CJ223" s="17"/>
      <c r="CK223" s="17"/>
      <c r="CL223" s="17">
        <v>1</v>
      </c>
      <c r="CM223" s="17"/>
      <c r="CN223" s="17"/>
      <c r="CO223" s="17"/>
      <c r="CP223" s="18">
        <v>170</v>
      </c>
      <c r="CQ223" s="18"/>
      <c r="CR223" s="18"/>
      <c r="CS223" s="18"/>
      <c r="CT223" s="18">
        <f t="shared" si="10"/>
        <v>170</v>
      </c>
      <c r="CU223" s="17">
        <v>1287.04</v>
      </c>
      <c r="CV223" s="17">
        <f t="shared" si="11"/>
        <v>218796.79999999999</v>
      </c>
      <c r="CW223" s="17"/>
      <c r="CX223" s="22">
        <f t="shared" si="14"/>
        <v>0</v>
      </c>
      <c r="CY223" s="23"/>
      <c r="CZ223" s="23">
        <f t="shared" si="15"/>
        <v>0</v>
      </c>
      <c r="DA223" s="22">
        <f t="shared" si="12"/>
        <v>0</v>
      </c>
      <c r="DB223" s="22">
        <f t="shared" si="13"/>
        <v>0</v>
      </c>
    </row>
    <row r="224" spans="1:106" hidden="1" x14ac:dyDescent="0.25">
      <c r="A224" s="17">
        <v>222</v>
      </c>
      <c r="B224" s="17" t="s">
        <v>328</v>
      </c>
      <c r="C224" s="17" t="s">
        <v>328</v>
      </c>
      <c r="D224" s="17" t="s">
        <v>107</v>
      </c>
      <c r="E224" s="17"/>
      <c r="F224" s="17"/>
      <c r="G224" s="17"/>
      <c r="H224" s="17"/>
      <c r="I224" s="17">
        <v>2</v>
      </c>
      <c r="J224" s="17"/>
      <c r="K224" s="17"/>
      <c r="L224" s="17"/>
      <c r="M224" s="17"/>
      <c r="N224" s="17"/>
      <c r="O224" s="17">
        <v>6</v>
      </c>
      <c r="P224" s="17"/>
      <c r="Q224" s="17">
        <v>2</v>
      </c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>
        <v>1</v>
      </c>
      <c r="AQ224" s="17">
        <v>1</v>
      </c>
      <c r="AR224" s="17"/>
      <c r="AS224" s="17"/>
      <c r="AT224" s="17"/>
      <c r="AU224" s="17"/>
      <c r="AV224" s="17"/>
      <c r="AW224" s="17"/>
      <c r="AX224" s="17"/>
      <c r="AY224" s="17"/>
      <c r="AZ224" s="17"/>
      <c r="BA224" s="17"/>
      <c r="BB224" s="17"/>
      <c r="BC224" s="17"/>
      <c r="BD224" s="17"/>
      <c r="BE224" s="17"/>
      <c r="BF224" s="17"/>
      <c r="BG224" s="17"/>
      <c r="BH224" s="17"/>
      <c r="BI224" s="17"/>
      <c r="BJ224" s="17"/>
      <c r="BK224" s="17"/>
      <c r="BL224" s="17">
        <v>2</v>
      </c>
      <c r="BM224" s="17"/>
      <c r="BN224" s="17"/>
      <c r="BO224" s="17"/>
      <c r="BP224" s="17"/>
      <c r="BQ224" s="17"/>
      <c r="BR224" s="17"/>
      <c r="BS224" s="17"/>
      <c r="BT224" s="17"/>
      <c r="BU224" s="17"/>
      <c r="BV224" s="17"/>
      <c r="BW224" s="17"/>
      <c r="BX224" s="17"/>
      <c r="BY224" s="17"/>
      <c r="BZ224" s="17"/>
      <c r="CA224" s="17"/>
      <c r="CB224" s="17"/>
      <c r="CC224" s="17"/>
      <c r="CD224" s="17"/>
      <c r="CE224" s="17"/>
      <c r="CF224" s="17"/>
      <c r="CG224" s="17"/>
      <c r="CH224" s="17"/>
      <c r="CI224" s="17"/>
      <c r="CJ224" s="17"/>
      <c r="CK224" s="17"/>
      <c r="CL224" s="17"/>
      <c r="CM224" s="17"/>
      <c r="CN224" s="17"/>
      <c r="CO224" s="17"/>
      <c r="CP224" s="18">
        <v>14</v>
      </c>
      <c r="CQ224" s="18"/>
      <c r="CR224" s="18"/>
      <c r="CS224" s="18"/>
      <c r="CT224" s="18">
        <f t="shared" si="10"/>
        <v>14</v>
      </c>
      <c r="CU224" s="17">
        <v>1666.67</v>
      </c>
      <c r="CV224" s="17">
        <f t="shared" si="11"/>
        <v>23333.38</v>
      </c>
      <c r="CW224" s="17"/>
      <c r="CX224" s="22">
        <f t="shared" si="14"/>
        <v>0</v>
      </c>
      <c r="CY224" s="23"/>
      <c r="CZ224" s="23">
        <f t="shared" si="15"/>
        <v>0</v>
      </c>
      <c r="DA224" s="22">
        <f t="shared" si="12"/>
        <v>0</v>
      </c>
      <c r="DB224" s="22">
        <f t="shared" si="13"/>
        <v>0</v>
      </c>
    </row>
    <row r="225" spans="1:106" hidden="1" x14ac:dyDescent="0.25">
      <c r="A225" s="17">
        <v>223</v>
      </c>
      <c r="B225" s="17" t="s">
        <v>329</v>
      </c>
      <c r="C225" s="17" t="s">
        <v>329</v>
      </c>
      <c r="D225" s="17" t="s">
        <v>107</v>
      </c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>
        <v>5</v>
      </c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17"/>
      <c r="AY225" s="17"/>
      <c r="AZ225" s="17"/>
      <c r="BA225" s="17"/>
      <c r="BB225" s="17"/>
      <c r="BC225" s="17"/>
      <c r="BD225" s="17"/>
      <c r="BE225" s="17"/>
      <c r="BF225" s="17"/>
      <c r="BG225" s="17"/>
      <c r="BH225" s="17"/>
      <c r="BI225" s="17"/>
      <c r="BJ225" s="17"/>
      <c r="BK225" s="17"/>
      <c r="BL225" s="17"/>
      <c r="BM225" s="17"/>
      <c r="BN225" s="17"/>
      <c r="BO225" s="17">
        <v>3</v>
      </c>
      <c r="BP225" s="17"/>
      <c r="BQ225" s="17"/>
      <c r="BR225" s="17"/>
      <c r="BS225" s="17"/>
      <c r="BT225" s="17"/>
      <c r="BU225" s="17"/>
      <c r="BV225" s="17"/>
      <c r="BW225" s="17"/>
      <c r="BX225" s="17"/>
      <c r="BY225" s="17"/>
      <c r="BZ225" s="17"/>
      <c r="CA225" s="17"/>
      <c r="CB225" s="17"/>
      <c r="CC225" s="17"/>
      <c r="CD225" s="17"/>
      <c r="CE225" s="17"/>
      <c r="CF225" s="17"/>
      <c r="CG225" s="17"/>
      <c r="CH225" s="17"/>
      <c r="CI225" s="17"/>
      <c r="CJ225" s="17"/>
      <c r="CK225" s="17"/>
      <c r="CL225" s="17"/>
      <c r="CM225" s="17"/>
      <c r="CN225" s="17"/>
      <c r="CO225" s="17"/>
      <c r="CP225" s="18">
        <v>8</v>
      </c>
      <c r="CQ225" s="18"/>
      <c r="CR225" s="18"/>
      <c r="CS225" s="18">
        <v>8</v>
      </c>
      <c r="CT225" s="18">
        <f t="shared" si="10"/>
        <v>0</v>
      </c>
      <c r="CU225" s="17">
        <v>38022.22</v>
      </c>
      <c r="CV225" s="17">
        <f t="shared" si="11"/>
        <v>0</v>
      </c>
      <c r="CW225" s="17"/>
      <c r="CX225" s="22">
        <f t="shared" si="14"/>
        <v>0</v>
      </c>
      <c r="CY225" s="23"/>
      <c r="CZ225" s="23">
        <f t="shared" si="15"/>
        <v>0</v>
      </c>
      <c r="DA225" s="22">
        <f t="shared" si="12"/>
        <v>0</v>
      </c>
      <c r="DB225" s="22">
        <f t="shared" si="13"/>
        <v>0</v>
      </c>
    </row>
    <row r="226" spans="1:106" hidden="1" x14ac:dyDescent="0.25">
      <c r="A226" s="17">
        <v>224</v>
      </c>
      <c r="B226" s="17" t="s">
        <v>330</v>
      </c>
      <c r="C226" s="17" t="s">
        <v>330</v>
      </c>
      <c r="D226" s="17" t="s">
        <v>107</v>
      </c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17"/>
      <c r="AY226" s="17"/>
      <c r="AZ226" s="17"/>
      <c r="BA226" s="17"/>
      <c r="BB226" s="17"/>
      <c r="BC226" s="17"/>
      <c r="BD226" s="17"/>
      <c r="BE226" s="17"/>
      <c r="BF226" s="17"/>
      <c r="BG226" s="17"/>
      <c r="BH226" s="17"/>
      <c r="BI226" s="17"/>
      <c r="BJ226" s="17"/>
      <c r="BK226" s="17"/>
      <c r="BL226" s="17"/>
      <c r="BM226" s="17"/>
      <c r="BN226" s="17"/>
      <c r="BO226" s="17"/>
      <c r="BP226" s="17"/>
      <c r="BQ226" s="17"/>
      <c r="BR226" s="17"/>
      <c r="BS226" s="17"/>
      <c r="BT226" s="17"/>
      <c r="BU226" s="17"/>
      <c r="BV226" s="17"/>
      <c r="BW226" s="17"/>
      <c r="BX226" s="17"/>
      <c r="BY226" s="17"/>
      <c r="BZ226" s="17"/>
      <c r="CA226" s="17"/>
      <c r="CB226" s="17"/>
      <c r="CC226" s="17"/>
      <c r="CD226" s="17"/>
      <c r="CE226" s="17"/>
      <c r="CF226" s="17"/>
      <c r="CG226" s="17"/>
      <c r="CH226" s="17"/>
      <c r="CI226" s="17"/>
      <c r="CJ226" s="17"/>
      <c r="CK226" s="17"/>
      <c r="CL226" s="17"/>
      <c r="CM226" s="17"/>
      <c r="CN226" s="17"/>
      <c r="CO226" s="17"/>
      <c r="CP226" s="18"/>
      <c r="CQ226" s="18"/>
      <c r="CR226" s="18"/>
      <c r="CS226" s="18"/>
      <c r="CT226" s="18">
        <f t="shared" si="10"/>
        <v>0</v>
      </c>
      <c r="CU226" s="17">
        <v>66917.78</v>
      </c>
      <c r="CV226" s="17">
        <f t="shared" si="11"/>
        <v>0</v>
      </c>
      <c r="CW226" s="17"/>
      <c r="CX226" s="22">
        <f t="shared" si="14"/>
        <v>0</v>
      </c>
      <c r="CY226" s="23"/>
      <c r="CZ226" s="23">
        <f t="shared" si="15"/>
        <v>0</v>
      </c>
      <c r="DA226" s="22">
        <f t="shared" si="12"/>
        <v>0</v>
      </c>
      <c r="DB226" s="22">
        <f t="shared" si="13"/>
        <v>0</v>
      </c>
    </row>
    <row r="227" spans="1:106" hidden="1" x14ac:dyDescent="0.25">
      <c r="A227" s="17">
        <v>225</v>
      </c>
      <c r="B227" s="17" t="s">
        <v>331</v>
      </c>
      <c r="C227" s="17" t="s">
        <v>331</v>
      </c>
      <c r="D227" s="17" t="s">
        <v>107</v>
      </c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  <c r="BW227" s="17"/>
      <c r="BX227" s="17"/>
      <c r="BY227" s="17"/>
      <c r="BZ227" s="17"/>
      <c r="CA227" s="17"/>
      <c r="CB227" s="17"/>
      <c r="CC227" s="17"/>
      <c r="CD227" s="17"/>
      <c r="CE227" s="17"/>
      <c r="CF227" s="17"/>
      <c r="CG227" s="17"/>
      <c r="CH227" s="17"/>
      <c r="CI227" s="17"/>
      <c r="CJ227" s="17"/>
      <c r="CK227" s="17"/>
      <c r="CL227" s="17"/>
      <c r="CM227" s="17"/>
      <c r="CN227" s="17"/>
      <c r="CO227" s="17"/>
      <c r="CP227" s="18"/>
      <c r="CQ227" s="18"/>
      <c r="CR227" s="18"/>
      <c r="CS227" s="18"/>
      <c r="CT227" s="18">
        <f t="shared" si="10"/>
        <v>0</v>
      </c>
      <c r="CU227" s="17">
        <v>48455.56</v>
      </c>
      <c r="CV227" s="17">
        <f t="shared" si="11"/>
        <v>0</v>
      </c>
      <c r="CW227" s="17"/>
      <c r="CX227" s="22">
        <f t="shared" si="14"/>
        <v>0</v>
      </c>
      <c r="CY227" s="23"/>
      <c r="CZ227" s="23">
        <f t="shared" si="15"/>
        <v>0</v>
      </c>
      <c r="DA227" s="22">
        <f t="shared" si="12"/>
        <v>0</v>
      </c>
      <c r="DB227" s="22">
        <f t="shared" si="13"/>
        <v>0</v>
      </c>
    </row>
    <row r="228" spans="1:106" hidden="1" x14ac:dyDescent="0.25">
      <c r="A228" s="17">
        <v>226</v>
      </c>
      <c r="B228" s="17" t="s">
        <v>332</v>
      </c>
      <c r="C228" s="17" t="s">
        <v>332</v>
      </c>
      <c r="D228" s="17" t="s">
        <v>107</v>
      </c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>
        <v>1</v>
      </c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17"/>
      <c r="AY228" s="17"/>
      <c r="AZ228" s="17"/>
      <c r="BA228" s="17"/>
      <c r="BB228" s="17"/>
      <c r="BC228" s="17"/>
      <c r="BD228" s="17"/>
      <c r="BE228" s="17"/>
      <c r="BF228" s="17"/>
      <c r="BG228" s="17"/>
      <c r="BH228" s="17"/>
      <c r="BI228" s="17"/>
      <c r="BJ228" s="17"/>
      <c r="BK228" s="17"/>
      <c r="BL228" s="17"/>
      <c r="BM228" s="17"/>
      <c r="BN228" s="17"/>
      <c r="BO228" s="17"/>
      <c r="BP228" s="17"/>
      <c r="BQ228" s="17"/>
      <c r="BR228" s="17"/>
      <c r="BS228" s="17"/>
      <c r="BT228" s="17"/>
      <c r="BU228" s="17"/>
      <c r="BV228" s="17"/>
      <c r="BW228" s="17"/>
      <c r="BX228" s="17"/>
      <c r="BY228" s="17"/>
      <c r="BZ228" s="17"/>
      <c r="CA228" s="17"/>
      <c r="CB228" s="17"/>
      <c r="CC228" s="17"/>
      <c r="CD228" s="17"/>
      <c r="CE228" s="17"/>
      <c r="CF228" s="17"/>
      <c r="CG228" s="17"/>
      <c r="CH228" s="17"/>
      <c r="CI228" s="17"/>
      <c r="CJ228" s="17"/>
      <c r="CK228" s="17"/>
      <c r="CL228" s="17"/>
      <c r="CM228" s="17"/>
      <c r="CN228" s="17"/>
      <c r="CO228" s="17"/>
      <c r="CP228" s="18">
        <v>1</v>
      </c>
      <c r="CQ228" s="18"/>
      <c r="CR228" s="18"/>
      <c r="CS228" s="18"/>
      <c r="CT228" s="18">
        <f t="shared" si="10"/>
        <v>1</v>
      </c>
      <c r="CU228" s="17">
        <v>185184.44</v>
      </c>
      <c r="CV228" s="17">
        <f t="shared" si="11"/>
        <v>185184.44</v>
      </c>
      <c r="CW228" s="17"/>
      <c r="CX228" s="22">
        <f t="shared" si="14"/>
        <v>0</v>
      </c>
      <c r="CY228" s="23"/>
      <c r="CZ228" s="23">
        <f t="shared" si="15"/>
        <v>0</v>
      </c>
      <c r="DA228" s="22">
        <f t="shared" si="12"/>
        <v>0</v>
      </c>
      <c r="DB228" s="22">
        <f t="shared" si="13"/>
        <v>0</v>
      </c>
    </row>
    <row r="229" spans="1:106" hidden="1" x14ac:dyDescent="0.25">
      <c r="A229" s="17">
        <v>227</v>
      </c>
      <c r="B229" s="17" t="s">
        <v>333</v>
      </c>
      <c r="C229" s="17" t="s">
        <v>333</v>
      </c>
      <c r="D229" s="17" t="s">
        <v>107</v>
      </c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17"/>
      <c r="AY229" s="17"/>
      <c r="AZ229" s="17"/>
      <c r="BA229" s="17"/>
      <c r="BB229" s="17"/>
      <c r="BC229" s="17"/>
      <c r="BD229" s="17"/>
      <c r="BE229" s="17"/>
      <c r="BF229" s="17"/>
      <c r="BG229" s="17"/>
      <c r="BH229" s="17"/>
      <c r="BI229" s="17"/>
      <c r="BJ229" s="17"/>
      <c r="BK229" s="17"/>
      <c r="BL229" s="17"/>
      <c r="BM229" s="17"/>
      <c r="BN229" s="17"/>
      <c r="BO229" s="17"/>
      <c r="BP229" s="17"/>
      <c r="BQ229" s="17"/>
      <c r="BR229" s="17"/>
      <c r="BS229" s="17"/>
      <c r="BT229" s="17"/>
      <c r="BU229" s="17"/>
      <c r="BV229" s="17"/>
      <c r="BW229" s="17"/>
      <c r="BX229" s="17"/>
      <c r="BY229" s="17"/>
      <c r="BZ229" s="17"/>
      <c r="CA229" s="17"/>
      <c r="CB229" s="17"/>
      <c r="CC229" s="17"/>
      <c r="CD229" s="17"/>
      <c r="CE229" s="17"/>
      <c r="CF229" s="17"/>
      <c r="CG229" s="17"/>
      <c r="CH229" s="17"/>
      <c r="CI229" s="17"/>
      <c r="CJ229" s="17"/>
      <c r="CK229" s="17"/>
      <c r="CL229" s="17"/>
      <c r="CM229" s="17"/>
      <c r="CN229" s="17"/>
      <c r="CO229" s="17"/>
      <c r="CP229" s="18"/>
      <c r="CQ229" s="18"/>
      <c r="CR229" s="18"/>
      <c r="CS229" s="18"/>
      <c r="CT229" s="18">
        <f t="shared" si="10"/>
        <v>0</v>
      </c>
      <c r="CU229" s="17">
        <v>277777.78000000003</v>
      </c>
      <c r="CV229" s="17">
        <f t="shared" si="11"/>
        <v>0</v>
      </c>
      <c r="CW229" s="17"/>
      <c r="CX229" s="22">
        <f t="shared" si="14"/>
        <v>0</v>
      </c>
      <c r="CY229" s="23"/>
      <c r="CZ229" s="23">
        <f t="shared" si="15"/>
        <v>0</v>
      </c>
      <c r="DA229" s="22">
        <f t="shared" si="12"/>
        <v>0</v>
      </c>
      <c r="DB229" s="22">
        <f t="shared" si="13"/>
        <v>0</v>
      </c>
    </row>
    <row r="230" spans="1:106" hidden="1" x14ac:dyDescent="0.25">
      <c r="A230" s="17">
        <v>228</v>
      </c>
      <c r="B230" s="17" t="s">
        <v>334</v>
      </c>
      <c r="C230" s="17" t="s">
        <v>334</v>
      </c>
      <c r="D230" s="17" t="s">
        <v>107</v>
      </c>
      <c r="E230" s="17">
        <v>1</v>
      </c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17"/>
      <c r="AY230" s="17"/>
      <c r="AZ230" s="17"/>
      <c r="BA230" s="17"/>
      <c r="BB230" s="17"/>
      <c r="BC230" s="17"/>
      <c r="BD230" s="17"/>
      <c r="BE230" s="17"/>
      <c r="BF230" s="17"/>
      <c r="BG230" s="17"/>
      <c r="BH230" s="17"/>
      <c r="BI230" s="17"/>
      <c r="BJ230" s="17"/>
      <c r="BK230" s="17"/>
      <c r="BL230" s="17"/>
      <c r="BM230" s="17"/>
      <c r="BN230" s="17"/>
      <c r="BO230" s="17"/>
      <c r="BP230" s="17"/>
      <c r="BQ230" s="17"/>
      <c r="BR230" s="17"/>
      <c r="BS230" s="17"/>
      <c r="BT230" s="17"/>
      <c r="BU230" s="17"/>
      <c r="BV230" s="17"/>
      <c r="BW230" s="17"/>
      <c r="BX230" s="17"/>
      <c r="BY230" s="17"/>
      <c r="BZ230" s="17"/>
      <c r="CA230" s="17"/>
      <c r="CB230" s="17"/>
      <c r="CC230" s="17"/>
      <c r="CD230" s="17"/>
      <c r="CE230" s="17"/>
      <c r="CF230" s="17"/>
      <c r="CG230" s="17"/>
      <c r="CH230" s="17"/>
      <c r="CI230" s="17"/>
      <c r="CJ230" s="17"/>
      <c r="CK230" s="17"/>
      <c r="CL230" s="17"/>
      <c r="CM230" s="17"/>
      <c r="CN230" s="17"/>
      <c r="CO230" s="17"/>
      <c r="CP230" s="18">
        <v>1</v>
      </c>
      <c r="CQ230" s="18"/>
      <c r="CR230" s="18"/>
      <c r="CS230" s="18"/>
      <c r="CT230" s="18">
        <f t="shared" si="10"/>
        <v>1</v>
      </c>
      <c r="CU230" s="17">
        <v>36896.67</v>
      </c>
      <c r="CV230" s="17">
        <f t="shared" si="11"/>
        <v>36896.67</v>
      </c>
      <c r="CW230" s="17"/>
      <c r="CX230" s="22">
        <f t="shared" si="14"/>
        <v>0</v>
      </c>
      <c r="CY230" s="23"/>
      <c r="CZ230" s="23">
        <f t="shared" si="15"/>
        <v>0</v>
      </c>
      <c r="DA230" s="22">
        <f t="shared" si="12"/>
        <v>0</v>
      </c>
      <c r="DB230" s="22">
        <f t="shared" si="13"/>
        <v>0</v>
      </c>
    </row>
    <row r="231" spans="1:106" hidden="1" x14ac:dyDescent="0.25">
      <c r="A231" s="17">
        <v>229</v>
      </c>
      <c r="B231" s="17" t="s">
        <v>335</v>
      </c>
      <c r="C231" s="17" t="s">
        <v>335</v>
      </c>
      <c r="D231" s="17" t="s">
        <v>107</v>
      </c>
      <c r="E231" s="17"/>
      <c r="F231" s="17"/>
      <c r="G231" s="17"/>
      <c r="H231" s="17"/>
      <c r="I231" s="17"/>
      <c r="J231" s="17"/>
      <c r="K231" s="17"/>
      <c r="L231" s="17"/>
      <c r="M231" s="17">
        <v>1</v>
      </c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17"/>
      <c r="AY231" s="17"/>
      <c r="AZ231" s="17"/>
      <c r="BA231" s="17"/>
      <c r="BB231" s="17"/>
      <c r="BC231" s="17"/>
      <c r="BD231" s="17"/>
      <c r="BE231" s="17"/>
      <c r="BF231" s="17"/>
      <c r="BG231" s="17"/>
      <c r="BH231" s="17"/>
      <c r="BI231" s="17"/>
      <c r="BJ231" s="17"/>
      <c r="BK231" s="17"/>
      <c r="BL231" s="17"/>
      <c r="BM231" s="17"/>
      <c r="BN231" s="17"/>
      <c r="BO231" s="17"/>
      <c r="BP231" s="17"/>
      <c r="BQ231" s="17"/>
      <c r="BR231" s="17"/>
      <c r="BS231" s="17"/>
      <c r="BT231" s="17"/>
      <c r="BU231" s="17"/>
      <c r="BV231" s="17"/>
      <c r="BW231" s="17"/>
      <c r="BX231" s="17"/>
      <c r="BY231" s="17"/>
      <c r="BZ231" s="17"/>
      <c r="CA231" s="17"/>
      <c r="CB231" s="17"/>
      <c r="CC231" s="17"/>
      <c r="CD231" s="17"/>
      <c r="CE231" s="17"/>
      <c r="CF231" s="17"/>
      <c r="CG231" s="17"/>
      <c r="CH231" s="17"/>
      <c r="CI231" s="17"/>
      <c r="CJ231" s="17"/>
      <c r="CK231" s="17"/>
      <c r="CL231" s="17"/>
      <c r="CM231" s="17"/>
      <c r="CN231" s="17"/>
      <c r="CO231" s="17"/>
      <c r="CP231" s="18">
        <v>1</v>
      </c>
      <c r="CQ231" s="18"/>
      <c r="CR231" s="18"/>
      <c r="CS231" s="18">
        <v>1</v>
      </c>
      <c r="CT231" s="18">
        <f t="shared" si="10"/>
        <v>0</v>
      </c>
      <c r="CU231" s="17">
        <v>62222.22</v>
      </c>
      <c r="CV231" s="17">
        <f t="shared" si="11"/>
        <v>0</v>
      </c>
      <c r="CW231" s="17"/>
      <c r="CX231" s="22">
        <f t="shared" si="14"/>
        <v>0</v>
      </c>
      <c r="CY231" s="23"/>
      <c r="CZ231" s="23">
        <f t="shared" si="15"/>
        <v>0</v>
      </c>
      <c r="DA231" s="22">
        <f t="shared" si="12"/>
        <v>0</v>
      </c>
      <c r="DB231" s="22">
        <f t="shared" si="13"/>
        <v>0</v>
      </c>
    </row>
    <row r="232" spans="1:106" hidden="1" x14ac:dyDescent="0.25">
      <c r="A232" s="17">
        <v>230</v>
      </c>
      <c r="B232" s="17" t="s">
        <v>336</v>
      </c>
      <c r="C232" s="17" t="s">
        <v>336</v>
      </c>
      <c r="D232" s="17" t="s">
        <v>107</v>
      </c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>
        <v>2</v>
      </c>
      <c r="P232" s="17">
        <v>3</v>
      </c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17"/>
      <c r="AY232" s="17"/>
      <c r="AZ232" s="17"/>
      <c r="BA232" s="17"/>
      <c r="BB232" s="17">
        <v>10</v>
      </c>
      <c r="BC232" s="17"/>
      <c r="BD232" s="17"/>
      <c r="BE232" s="17"/>
      <c r="BF232" s="17"/>
      <c r="BG232" s="17"/>
      <c r="BH232" s="17"/>
      <c r="BI232" s="17"/>
      <c r="BJ232" s="17"/>
      <c r="BK232" s="17"/>
      <c r="BL232" s="17"/>
      <c r="BM232" s="17"/>
      <c r="BN232" s="17"/>
      <c r="BO232" s="17"/>
      <c r="BP232" s="17"/>
      <c r="BQ232" s="17"/>
      <c r="BR232" s="17"/>
      <c r="BS232" s="17"/>
      <c r="BT232" s="17"/>
      <c r="BU232" s="17"/>
      <c r="BV232" s="17"/>
      <c r="BW232" s="17"/>
      <c r="BX232" s="17"/>
      <c r="BY232" s="17"/>
      <c r="BZ232" s="17"/>
      <c r="CA232" s="17"/>
      <c r="CB232" s="17"/>
      <c r="CC232" s="17"/>
      <c r="CD232" s="17"/>
      <c r="CE232" s="17"/>
      <c r="CF232" s="17"/>
      <c r="CG232" s="17"/>
      <c r="CH232" s="17"/>
      <c r="CI232" s="17"/>
      <c r="CJ232" s="17"/>
      <c r="CK232" s="17"/>
      <c r="CL232" s="17"/>
      <c r="CM232" s="17"/>
      <c r="CN232" s="17"/>
      <c r="CO232" s="17"/>
      <c r="CP232" s="18">
        <v>15</v>
      </c>
      <c r="CQ232" s="18"/>
      <c r="CR232" s="18"/>
      <c r="CS232" s="18"/>
      <c r="CT232" s="18">
        <f t="shared" si="10"/>
        <v>15</v>
      </c>
      <c r="CU232" s="17">
        <v>82222.22</v>
      </c>
      <c r="CV232" s="17">
        <f t="shared" si="11"/>
        <v>1233333.3</v>
      </c>
      <c r="CW232" s="17"/>
      <c r="CX232" s="22">
        <f t="shared" si="14"/>
        <v>0</v>
      </c>
      <c r="CY232" s="23"/>
      <c r="CZ232" s="23">
        <f t="shared" si="15"/>
        <v>0</v>
      </c>
      <c r="DA232" s="22">
        <f t="shared" si="12"/>
        <v>0</v>
      </c>
      <c r="DB232" s="22">
        <f t="shared" si="13"/>
        <v>0</v>
      </c>
    </row>
    <row r="233" spans="1:106" hidden="1" x14ac:dyDescent="0.25">
      <c r="A233" s="17">
        <v>231</v>
      </c>
      <c r="B233" s="17" t="s">
        <v>337</v>
      </c>
      <c r="C233" s="17" t="s">
        <v>337</v>
      </c>
      <c r="D233" s="17" t="s">
        <v>107</v>
      </c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17"/>
      <c r="AY233" s="17"/>
      <c r="AZ233" s="17"/>
      <c r="BA233" s="17"/>
      <c r="BB233" s="17"/>
      <c r="BC233" s="17"/>
      <c r="BD233" s="17"/>
      <c r="BE233" s="17"/>
      <c r="BF233" s="17"/>
      <c r="BG233" s="17"/>
      <c r="BH233" s="17"/>
      <c r="BI233" s="17"/>
      <c r="BJ233" s="17"/>
      <c r="BK233" s="17"/>
      <c r="BL233" s="17"/>
      <c r="BM233" s="17"/>
      <c r="BN233" s="17"/>
      <c r="BO233" s="17"/>
      <c r="BP233" s="17"/>
      <c r="BQ233" s="17"/>
      <c r="BR233" s="17"/>
      <c r="BS233" s="17"/>
      <c r="BT233" s="17"/>
      <c r="BU233" s="17"/>
      <c r="BV233" s="17"/>
      <c r="BW233" s="17"/>
      <c r="BX233" s="17"/>
      <c r="BY233" s="17"/>
      <c r="BZ233" s="17"/>
      <c r="CA233" s="17"/>
      <c r="CB233" s="17"/>
      <c r="CC233" s="17"/>
      <c r="CD233" s="17"/>
      <c r="CE233" s="17"/>
      <c r="CF233" s="17"/>
      <c r="CG233" s="17"/>
      <c r="CH233" s="17"/>
      <c r="CI233" s="17"/>
      <c r="CJ233" s="17"/>
      <c r="CK233" s="17"/>
      <c r="CL233" s="17"/>
      <c r="CM233" s="17"/>
      <c r="CN233" s="17">
        <v>1</v>
      </c>
      <c r="CO233" s="17"/>
      <c r="CP233" s="18">
        <v>1</v>
      </c>
      <c r="CQ233" s="18"/>
      <c r="CR233" s="18"/>
      <c r="CS233" s="18"/>
      <c r="CT233" s="18">
        <f t="shared" si="10"/>
        <v>1</v>
      </c>
      <c r="CU233" s="17">
        <v>268518.89</v>
      </c>
      <c r="CV233" s="17">
        <f t="shared" si="11"/>
        <v>268518.89</v>
      </c>
      <c r="CW233" s="17"/>
      <c r="CX233" s="22">
        <f t="shared" si="14"/>
        <v>0</v>
      </c>
      <c r="CY233" s="23"/>
      <c r="CZ233" s="23">
        <f t="shared" si="15"/>
        <v>0</v>
      </c>
      <c r="DA233" s="22">
        <f t="shared" si="12"/>
        <v>0</v>
      </c>
      <c r="DB233" s="22">
        <f t="shared" si="13"/>
        <v>0</v>
      </c>
    </row>
    <row r="234" spans="1:106" hidden="1" x14ac:dyDescent="0.25">
      <c r="A234" s="17">
        <v>232</v>
      </c>
      <c r="B234" s="17" t="s">
        <v>338</v>
      </c>
      <c r="C234" s="17" t="s">
        <v>338</v>
      </c>
      <c r="D234" s="17" t="s">
        <v>107</v>
      </c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17"/>
      <c r="AY234" s="17"/>
      <c r="AZ234" s="17"/>
      <c r="BA234" s="17"/>
      <c r="BB234" s="17"/>
      <c r="BC234" s="17"/>
      <c r="BD234" s="17"/>
      <c r="BE234" s="17"/>
      <c r="BF234" s="17"/>
      <c r="BG234" s="17"/>
      <c r="BH234" s="17"/>
      <c r="BI234" s="17"/>
      <c r="BJ234" s="17"/>
      <c r="BK234" s="17"/>
      <c r="BL234" s="17"/>
      <c r="BM234" s="17"/>
      <c r="BN234" s="17"/>
      <c r="BO234" s="17"/>
      <c r="BP234" s="17"/>
      <c r="BQ234" s="17"/>
      <c r="BR234" s="17"/>
      <c r="BS234" s="17"/>
      <c r="BT234" s="17"/>
      <c r="BU234" s="17"/>
      <c r="BV234" s="17"/>
      <c r="BW234" s="17"/>
      <c r="BX234" s="17"/>
      <c r="BY234" s="17"/>
      <c r="BZ234" s="17"/>
      <c r="CA234" s="17"/>
      <c r="CB234" s="17"/>
      <c r="CC234" s="17"/>
      <c r="CD234" s="17"/>
      <c r="CE234" s="17"/>
      <c r="CF234" s="17"/>
      <c r="CG234" s="17"/>
      <c r="CH234" s="17"/>
      <c r="CI234" s="17"/>
      <c r="CJ234" s="17"/>
      <c r="CK234" s="17"/>
      <c r="CL234" s="17"/>
      <c r="CM234" s="17"/>
      <c r="CN234" s="17"/>
      <c r="CO234" s="17"/>
      <c r="CP234" s="18"/>
      <c r="CQ234" s="18"/>
      <c r="CR234" s="18"/>
      <c r="CS234" s="18"/>
      <c r="CT234" s="18">
        <f t="shared" si="10"/>
        <v>0</v>
      </c>
      <c r="CU234" s="17">
        <v>413396.67</v>
      </c>
      <c r="CV234" s="17">
        <f t="shared" si="11"/>
        <v>0</v>
      </c>
      <c r="CW234" s="17"/>
      <c r="CX234" s="22">
        <f t="shared" si="14"/>
        <v>0</v>
      </c>
      <c r="CY234" s="23"/>
      <c r="CZ234" s="23">
        <f t="shared" si="15"/>
        <v>0</v>
      </c>
      <c r="DA234" s="22">
        <f t="shared" si="12"/>
        <v>0</v>
      </c>
      <c r="DB234" s="22">
        <f t="shared" si="13"/>
        <v>0</v>
      </c>
    </row>
    <row r="235" spans="1:106" hidden="1" x14ac:dyDescent="0.25">
      <c r="A235" s="17">
        <v>233</v>
      </c>
      <c r="B235" s="17" t="s">
        <v>339</v>
      </c>
      <c r="C235" s="17" t="s">
        <v>339</v>
      </c>
      <c r="D235" s="17" t="s">
        <v>107</v>
      </c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17"/>
      <c r="AY235" s="17"/>
      <c r="AZ235" s="17"/>
      <c r="BA235" s="17"/>
      <c r="BB235" s="17"/>
      <c r="BC235" s="17"/>
      <c r="BD235" s="17"/>
      <c r="BE235" s="17"/>
      <c r="BF235" s="17"/>
      <c r="BG235" s="17"/>
      <c r="BH235" s="17"/>
      <c r="BI235" s="17"/>
      <c r="BJ235" s="17"/>
      <c r="BK235" s="17"/>
      <c r="BL235" s="17"/>
      <c r="BM235" s="17"/>
      <c r="BN235" s="17"/>
      <c r="BO235" s="17"/>
      <c r="BP235" s="17"/>
      <c r="BQ235" s="17"/>
      <c r="BR235" s="17"/>
      <c r="BS235" s="17"/>
      <c r="BT235" s="17"/>
      <c r="BU235" s="17"/>
      <c r="BV235" s="17"/>
      <c r="BW235" s="17"/>
      <c r="BX235" s="17"/>
      <c r="BY235" s="17"/>
      <c r="BZ235" s="17"/>
      <c r="CA235" s="17"/>
      <c r="CB235" s="17"/>
      <c r="CC235" s="17"/>
      <c r="CD235" s="17"/>
      <c r="CE235" s="17"/>
      <c r="CF235" s="17"/>
      <c r="CG235" s="17"/>
      <c r="CH235" s="17"/>
      <c r="CI235" s="17"/>
      <c r="CJ235" s="17"/>
      <c r="CK235" s="17"/>
      <c r="CL235" s="17"/>
      <c r="CM235" s="17"/>
      <c r="CN235" s="17"/>
      <c r="CO235" s="17"/>
      <c r="CP235" s="18"/>
      <c r="CQ235" s="18"/>
      <c r="CR235" s="18"/>
      <c r="CS235" s="18"/>
      <c r="CT235" s="18">
        <f t="shared" si="10"/>
        <v>0</v>
      </c>
      <c r="CU235" s="17">
        <v>629630</v>
      </c>
      <c r="CV235" s="17">
        <f t="shared" si="11"/>
        <v>0</v>
      </c>
      <c r="CW235" s="17"/>
      <c r="CX235" s="22">
        <f t="shared" si="14"/>
        <v>0</v>
      </c>
      <c r="CY235" s="23"/>
      <c r="CZ235" s="23">
        <f t="shared" si="15"/>
        <v>0</v>
      </c>
      <c r="DA235" s="22">
        <f t="shared" si="12"/>
        <v>0</v>
      </c>
      <c r="DB235" s="22">
        <f t="shared" si="13"/>
        <v>0</v>
      </c>
    </row>
    <row r="236" spans="1:106" hidden="1" x14ac:dyDescent="0.25">
      <c r="A236" s="17">
        <v>234</v>
      </c>
      <c r="B236" s="17" t="s">
        <v>340</v>
      </c>
      <c r="C236" s="17" t="s">
        <v>340</v>
      </c>
      <c r="D236" s="17" t="s">
        <v>107</v>
      </c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17"/>
      <c r="AY236" s="17"/>
      <c r="AZ236" s="17"/>
      <c r="BA236" s="17"/>
      <c r="BB236" s="17"/>
      <c r="BC236" s="17"/>
      <c r="BD236" s="17"/>
      <c r="BE236" s="17"/>
      <c r="BF236" s="17"/>
      <c r="BG236" s="17"/>
      <c r="BH236" s="17"/>
      <c r="BI236" s="17"/>
      <c r="BJ236" s="17"/>
      <c r="BK236" s="17"/>
      <c r="BL236" s="17"/>
      <c r="BM236" s="17"/>
      <c r="BN236" s="17"/>
      <c r="BO236" s="17"/>
      <c r="BP236" s="17"/>
      <c r="BQ236" s="17"/>
      <c r="BR236" s="17"/>
      <c r="BS236" s="17"/>
      <c r="BT236" s="17"/>
      <c r="BU236" s="17"/>
      <c r="BV236" s="17"/>
      <c r="BW236" s="17"/>
      <c r="BX236" s="17"/>
      <c r="BY236" s="17"/>
      <c r="BZ236" s="17"/>
      <c r="CA236" s="17"/>
      <c r="CB236" s="17"/>
      <c r="CC236" s="17"/>
      <c r="CD236" s="17"/>
      <c r="CE236" s="17"/>
      <c r="CF236" s="17"/>
      <c r="CG236" s="17"/>
      <c r="CH236" s="17"/>
      <c r="CI236" s="17"/>
      <c r="CJ236" s="17"/>
      <c r="CK236" s="17"/>
      <c r="CL236" s="17"/>
      <c r="CM236" s="17"/>
      <c r="CN236" s="17"/>
      <c r="CO236" s="17"/>
      <c r="CP236" s="18"/>
      <c r="CQ236" s="18"/>
      <c r="CR236" s="18"/>
      <c r="CS236" s="18"/>
      <c r="CT236" s="18">
        <f t="shared" si="10"/>
        <v>0</v>
      </c>
      <c r="CU236" s="17">
        <v>759260</v>
      </c>
      <c r="CV236" s="17">
        <f t="shared" si="11"/>
        <v>0</v>
      </c>
      <c r="CW236" s="17"/>
      <c r="CX236" s="22">
        <f t="shared" si="14"/>
        <v>0</v>
      </c>
      <c r="CY236" s="23"/>
      <c r="CZ236" s="23">
        <f t="shared" si="15"/>
        <v>0</v>
      </c>
      <c r="DA236" s="22">
        <f t="shared" si="12"/>
        <v>0</v>
      </c>
      <c r="DB236" s="22">
        <f t="shared" si="13"/>
        <v>0</v>
      </c>
    </row>
    <row r="237" spans="1:106" hidden="1" x14ac:dyDescent="0.25">
      <c r="A237" s="17">
        <v>235</v>
      </c>
      <c r="B237" s="17" t="s">
        <v>341</v>
      </c>
      <c r="C237" s="17" t="s">
        <v>341</v>
      </c>
      <c r="D237" s="17" t="s">
        <v>107</v>
      </c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17"/>
      <c r="AY237" s="17"/>
      <c r="AZ237" s="17"/>
      <c r="BA237" s="17"/>
      <c r="BB237" s="17"/>
      <c r="BC237" s="17"/>
      <c r="BD237" s="17"/>
      <c r="BE237" s="17"/>
      <c r="BF237" s="17"/>
      <c r="BG237" s="17"/>
      <c r="BH237" s="17"/>
      <c r="BI237" s="17"/>
      <c r="BJ237" s="17"/>
      <c r="BK237" s="17"/>
      <c r="BL237" s="17"/>
      <c r="BM237" s="17"/>
      <c r="BN237" s="17"/>
      <c r="BO237" s="17"/>
      <c r="BP237" s="17"/>
      <c r="BQ237" s="17"/>
      <c r="BR237" s="17"/>
      <c r="BS237" s="17"/>
      <c r="BT237" s="17"/>
      <c r="BU237" s="17"/>
      <c r="BV237" s="17"/>
      <c r="BW237" s="17"/>
      <c r="BX237" s="17"/>
      <c r="BY237" s="17"/>
      <c r="BZ237" s="17"/>
      <c r="CA237" s="17"/>
      <c r="CB237" s="17"/>
      <c r="CC237" s="17"/>
      <c r="CD237" s="17"/>
      <c r="CE237" s="17"/>
      <c r="CF237" s="17"/>
      <c r="CG237" s="17"/>
      <c r="CH237" s="17"/>
      <c r="CI237" s="17"/>
      <c r="CJ237" s="17"/>
      <c r="CK237" s="17"/>
      <c r="CL237" s="17"/>
      <c r="CM237" s="17"/>
      <c r="CN237" s="17"/>
      <c r="CO237" s="17"/>
      <c r="CP237" s="18"/>
      <c r="CQ237" s="18"/>
      <c r="CR237" s="18"/>
      <c r="CS237" s="18"/>
      <c r="CT237" s="18">
        <f t="shared" si="10"/>
        <v>0</v>
      </c>
      <c r="CU237" s="17">
        <v>977225.56</v>
      </c>
      <c r="CV237" s="17">
        <f t="shared" si="11"/>
        <v>0</v>
      </c>
      <c r="CW237" s="17"/>
      <c r="CX237" s="22">
        <f t="shared" si="14"/>
        <v>0</v>
      </c>
      <c r="CY237" s="23"/>
      <c r="CZ237" s="23">
        <f t="shared" si="15"/>
        <v>0</v>
      </c>
      <c r="DA237" s="22">
        <f t="shared" si="12"/>
        <v>0</v>
      </c>
      <c r="DB237" s="22">
        <f t="shared" si="13"/>
        <v>0</v>
      </c>
    </row>
    <row r="238" spans="1:106" hidden="1" x14ac:dyDescent="0.25">
      <c r="A238" s="17">
        <v>236</v>
      </c>
      <c r="B238" s="17" t="s">
        <v>342</v>
      </c>
      <c r="C238" s="17" t="s">
        <v>342</v>
      </c>
      <c r="D238" s="17" t="s">
        <v>107</v>
      </c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17"/>
      <c r="AY238" s="17"/>
      <c r="AZ238" s="17"/>
      <c r="BA238" s="17"/>
      <c r="BB238" s="17"/>
      <c r="BC238" s="17"/>
      <c r="BD238" s="17"/>
      <c r="BE238" s="17"/>
      <c r="BF238" s="17"/>
      <c r="BG238" s="17"/>
      <c r="BH238" s="17"/>
      <c r="BI238" s="17"/>
      <c r="BJ238" s="17"/>
      <c r="BK238" s="17"/>
      <c r="BL238" s="17"/>
      <c r="BM238" s="17"/>
      <c r="BN238" s="17"/>
      <c r="BO238" s="17"/>
      <c r="BP238" s="17"/>
      <c r="BQ238" s="17"/>
      <c r="BR238" s="17"/>
      <c r="BS238" s="17"/>
      <c r="BT238" s="17"/>
      <c r="BU238" s="17"/>
      <c r="BV238" s="17"/>
      <c r="BW238" s="17"/>
      <c r="BX238" s="17"/>
      <c r="BY238" s="17"/>
      <c r="BZ238" s="17"/>
      <c r="CA238" s="17"/>
      <c r="CB238" s="17"/>
      <c r="CC238" s="17"/>
      <c r="CD238" s="17"/>
      <c r="CE238" s="17"/>
      <c r="CF238" s="17"/>
      <c r="CG238" s="17"/>
      <c r="CH238" s="17"/>
      <c r="CI238" s="17"/>
      <c r="CJ238" s="17"/>
      <c r="CK238" s="17"/>
      <c r="CL238" s="17"/>
      <c r="CM238" s="17"/>
      <c r="CN238" s="17"/>
      <c r="CO238" s="17"/>
      <c r="CP238" s="18"/>
      <c r="CQ238" s="18"/>
      <c r="CR238" s="18"/>
      <c r="CS238" s="18"/>
      <c r="CT238" s="18">
        <f t="shared" si="10"/>
        <v>0</v>
      </c>
      <c r="CU238" s="17">
        <v>883110.19</v>
      </c>
      <c r="CV238" s="17">
        <f t="shared" si="11"/>
        <v>0</v>
      </c>
      <c r="CW238" s="17"/>
      <c r="CX238" s="22">
        <f t="shared" si="14"/>
        <v>0</v>
      </c>
      <c r="CY238" s="23"/>
      <c r="CZ238" s="23">
        <f t="shared" si="15"/>
        <v>0</v>
      </c>
      <c r="DA238" s="22">
        <f t="shared" si="12"/>
        <v>0</v>
      </c>
      <c r="DB238" s="22">
        <f t="shared" si="13"/>
        <v>0</v>
      </c>
    </row>
    <row r="239" spans="1:106" hidden="1" x14ac:dyDescent="0.25">
      <c r="A239" s="17">
        <v>237</v>
      </c>
      <c r="B239" s="17" t="s">
        <v>343</v>
      </c>
      <c r="C239" s="17" t="s">
        <v>343</v>
      </c>
      <c r="D239" s="17" t="s">
        <v>107</v>
      </c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>
        <v>1</v>
      </c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17"/>
      <c r="AY239" s="17"/>
      <c r="AZ239" s="17"/>
      <c r="BA239" s="17"/>
      <c r="BB239" s="17"/>
      <c r="BC239" s="17"/>
      <c r="BD239" s="17"/>
      <c r="BE239" s="17"/>
      <c r="BF239" s="17"/>
      <c r="BG239" s="17"/>
      <c r="BH239" s="17"/>
      <c r="BI239" s="17"/>
      <c r="BJ239" s="17"/>
      <c r="BK239" s="17"/>
      <c r="BL239" s="17"/>
      <c r="BM239" s="17"/>
      <c r="BN239" s="17"/>
      <c r="BO239" s="17"/>
      <c r="BP239" s="17"/>
      <c r="BQ239" s="17"/>
      <c r="BR239" s="17"/>
      <c r="BS239" s="17"/>
      <c r="BT239" s="17"/>
      <c r="BU239" s="17"/>
      <c r="BV239" s="17"/>
      <c r="BW239" s="17"/>
      <c r="BX239" s="17"/>
      <c r="BY239" s="17"/>
      <c r="BZ239" s="17"/>
      <c r="CA239" s="17"/>
      <c r="CB239" s="17"/>
      <c r="CC239" s="17"/>
      <c r="CD239" s="17"/>
      <c r="CE239" s="17"/>
      <c r="CF239" s="17"/>
      <c r="CG239" s="17"/>
      <c r="CH239" s="17"/>
      <c r="CI239" s="17"/>
      <c r="CJ239" s="17"/>
      <c r="CK239" s="17"/>
      <c r="CL239" s="17"/>
      <c r="CM239" s="17"/>
      <c r="CN239" s="17"/>
      <c r="CO239" s="17"/>
      <c r="CP239" s="18">
        <v>1</v>
      </c>
      <c r="CQ239" s="18"/>
      <c r="CR239" s="18"/>
      <c r="CS239" s="18"/>
      <c r="CT239" s="18">
        <f t="shared" si="10"/>
        <v>1</v>
      </c>
      <c r="CU239" s="17">
        <v>248666.67</v>
      </c>
      <c r="CV239" s="17">
        <f t="shared" si="11"/>
        <v>248666.67</v>
      </c>
      <c r="CW239" s="17"/>
      <c r="CX239" s="22">
        <f t="shared" si="14"/>
        <v>0</v>
      </c>
      <c r="CY239" s="23"/>
      <c r="CZ239" s="23">
        <f t="shared" si="15"/>
        <v>0</v>
      </c>
      <c r="DA239" s="22">
        <f t="shared" si="12"/>
        <v>0</v>
      </c>
      <c r="DB239" s="22">
        <f t="shared" si="13"/>
        <v>0</v>
      </c>
    </row>
    <row r="240" spans="1:106" hidden="1" x14ac:dyDescent="0.25">
      <c r="A240" s="17">
        <v>238</v>
      </c>
      <c r="B240" s="17" t="s">
        <v>344</v>
      </c>
      <c r="C240" s="17" t="s">
        <v>344</v>
      </c>
      <c r="D240" s="17" t="s">
        <v>107</v>
      </c>
      <c r="E240" s="17"/>
      <c r="F240" s="17"/>
      <c r="G240" s="17"/>
      <c r="H240" s="17"/>
      <c r="I240" s="17"/>
      <c r="J240" s="17"/>
      <c r="K240" s="17"/>
      <c r="L240" s="17"/>
      <c r="M240" s="17">
        <v>1</v>
      </c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17"/>
      <c r="AY240" s="17"/>
      <c r="AZ240" s="17"/>
      <c r="BA240" s="17"/>
      <c r="BB240" s="17"/>
      <c r="BC240" s="17"/>
      <c r="BD240" s="17"/>
      <c r="BE240" s="17"/>
      <c r="BF240" s="17"/>
      <c r="BG240" s="17"/>
      <c r="BH240" s="17"/>
      <c r="BI240" s="17"/>
      <c r="BJ240" s="17"/>
      <c r="BK240" s="17"/>
      <c r="BL240" s="17"/>
      <c r="BM240" s="17"/>
      <c r="BN240" s="17"/>
      <c r="BO240" s="17"/>
      <c r="BP240" s="17"/>
      <c r="BQ240" s="17"/>
      <c r="BR240" s="17"/>
      <c r="BS240" s="17"/>
      <c r="BT240" s="17"/>
      <c r="BU240" s="17"/>
      <c r="BV240" s="17"/>
      <c r="BW240" s="17"/>
      <c r="BX240" s="17"/>
      <c r="BY240" s="17"/>
      <c r="BZ240" s="17"/>
      <c r="CA240" s="17"/>
      <c r="CB240" s="17"/>
      <c r="CC240" s="17"/>
      <c r="CD240" s="17"/>
      <c r="CE240" s="17"/>
      <c r="CF240" s="17"/>
      <c r="CG240" s="17"/>
      <c r="CH240" s="17"/>
      <c r="CI240" s="17"/>
      <c r="CJ240" s="17"/>
      <c r="CK240" s="17"/>
      <c r="CL240" s="17"/>
      <c r="CM240" s="17"/>
      <c r="CN240" s="17"/>
      <c r="CO240" s="17"/>
      <c r="CP240" s="18">
        <v>1</v>
      </c>
      <c r="CQ240" s="18"/>
      <c r="CR240" s="18"/>
      <c r="CS240" s="18">
        <v>1</v>
      </c>
      <c r="CT240" s="18">
        <f t="shared" si="10"/>
        <v>0</v>
      </c>
      <c r="CU240" s="17">
        <v>360731.48</v>
      </c>
      <c r="CV240" s="17">
        <f t="shared" si="11"/>
        <v>0</v>
      </c>
      <c r="CW240" s="17"/>
      <c r="CX240" s="22">
        <f t="shared" si="14"/>
        <v>0</v>
      </c>
      <c r="CY240" s="23"/>
      <c r="CZ240" s="23">
        <f t="shared" si="15"/>
        <v>0</v>
      </c>
      <c r="DA240" s="22">
        <f t="shared" si="12"/>
        <v>0</v>
      </c>
      <c r="DB240" s="22">
        <f t="shared" si="13"/>
        <v>0</v>
      </c>
    </row>
    <row r="241" spans="1:106" hidden="1" x14ac:dyDescent="0.25">
      <c r="A241" s="17">
        <v>239</v>
      </c>
      <c r="B241" s="17" t="s">
        <v>345</v>
      </c>
      <c r="C241" s="17" t="s">
        <v>345</v>
      </c>
      <c r="D241" s="17" t="s">
        <v>107</v>
      </c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17"/>
      <c r="AY241" s="17"/>
      <c r="AZ241" s="17"/>
      <c r="BA241" s="17"/>
      <c r="BB241" s="17"/>
      <c r="BC241" s="17"/>
      <c r="BD241" s="17"/>
      <c r="BE241" s="17"/>
      <c r="BF241" s="17"/>
      <c r="BG241" s="17"/>
      <c r="BH241" s="17"/>
      <c r="BI241" s="17"/>
      <c r="BJ241" s="17"/>
      <c r="BK241" s="17"/>
      <c r="BL241" s="17"/>
      <c r="BM241" s="17"/>
      <c r="BN241" s="17"/>
      <c r="BO241" s="17"/>
      <c r="BP241" s="17"/>
      <c r="BQ241" s="17"/>
      <c r="BR241" s="17"/>
      <c r="BS241" s="17"/>
      <c r="BT241" s="17"/>
      <c r="BU241" s="17"/>
      <c r="BV241" s="17"/>
      <c r="BW241" s="17"/>
      <c r="BX241" s="17"/>
      <c r="BY241" s="17"/>
      <c r="BZ241" s="17"/>
      <c r="CA241" s="17"/>
      <c r="CB241" s="17"/>
      <c r="CC241" s="17"/>
      <c r="CD241" s="17"/>
      <c r="CE241" s="17"/>
      <c r="CF241" s="17"/>
      <c r="CG241" s="17"/>
      <c r="CH241" s="17"/>
      <c r="CI241" s="17"/>
      <c r="CJ241" s="17"/>
      <c r="CK241" s="17"/>
      <c r="CL241" s="17"/>
      <c r="CM241" s="17"/>
      <c r="CN241" s="17"/>
      <c r="CO241" s="17"/>
      <c r="CP241" s="18"/>
      <c r="CQ241" s="18"/>
      <c r="CR241" s="18"/>
      <c r="CS241" s="18"/>
      <c r="CT241" s="18">
        <f t="shared" si="10"/>
        <v>0</v>
      </c>
      <c r="CU241" s="17">
        <v>361491.11</v>
      </c>
      <c r="CV241" s="17">
        <f t="shared" si="11"/>
        <v>0</v>
      </c>
      <c r="CW241" s="17"/>
      <c r="CX241" s="22">
        <f t="shared" si="14"/>
        <v>0</v>
      </c>
      <c r="CY241" s="23"/>
      <c r="CZ241" s="23">
        <f t="shared" si="15"/>
        <v>0</v>
      </c>
      <c r="DA241" s="22">
        <f t="shared" si="12"/>
        <v>0</v>
      </c>
      <c r="DB241" s="22">
        <f t="shared" si="13"/>
        <v>0</v>
      </c>
    </row>
    <row r="242" spans="1:106" hidden="1" x14ac:dyDescent="0.25">
      <c r="A242" s="17">
        <v>240</v>
      </c>
      <c r="B242" s="17" t="s">
        <v>346</v>
      </c>
      <c r="C242" s="17" t="s">
        <v>346</v>
      </c>
      <c r="D242" s="17" t="s">
        <v>107</v>
      </c>
      <c r="E242" s="17"/>
      <c r="F242" s="17"/>
      <c r="G242" s="17"/>
      <c r="H242" s="17"/>
      <c r="I242" s="17"/>
      <c r="J242" s="17"/>
      <c r="K242" s="17"/>
      <c r="L242" s="17"/>
      <c r="M242" s="17"/>
      <c r="N242" s="17">
        <v>1</v>
      </c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17"/>
      <c r="AY242" s="17"/>
      <c r="AZ242" s="17"/>
      <c r="BA242" s="17"/>
      <c r="BB242" s="17"/>
      <c r="BC242" s="17"/>
      <c r="BD242" s="17"/>
      <c r="BE242" s="17"/>
      <c r="BF242" s="17"/>
      <c r="BG242" s="17"/>
      <c r="BH242" s="17"/>
      <c r="BI242" s="17"/>
      <c r="BJ242" s="17"/>
      <c r="BK242" s="17"/>
      <c r="BL242" s="17"/>
      <c r="BM242" s="17"/>
      <c r="BN242" s="17"/>
      <c r="BO242" s="17"/>
      <c r="BP242" s="17"/>
      <c r="BQ242" s="17"/>
      <c r="BR242" s="17"/>
      <c r="BS242" s="17"/>
      <c r="BT242" s="17"/>
      <c r="BU242" s="17"/>
      <c r="BV242" s="17"/>
      <c r="BW242" s="17"/>
      <c r="BX242" s="17"/>
      <c r="BY242" s="17"/>
      <c r="BZ242" s="17"/>
      <c r="CA242" s="17"/>
      <c r="CB242" s="17"/>
      <c r="CC242" s="17"/>
      <c r="CD242" s="17"/>
      <c r="CE242" s="17"/>
      <c r="CF242" s="17"/>
      <c r="CG242" s="17"/>
      <c r="CH242" s="17"/>
      <c r="CI242" s="17"/>
      <c r="CJ242" s="17"/>
      <c r="CK242" s="17"/>
      <c r="CL242" s="17"/>
      <c r="CM242" s="17"/>
      <c r="CN242" s="17"/>
      <c r="CO242" s="17"/>
      <c r="CP242" s="18">
        <v>1</v>
      </c>
      <c r="CQ242" s="18"/>
      <c r="CR242" s="18"/>
      <c r="CS242" s="18">
        <v>1</v>
      </c>
      <c r="CT242" s="18">
        <f t="shared" si="10"/>
        <v>0</v>
      </c>
      <c r="CU242" s="17">
        <v>370370.37</v>
      </c>
      <c r="CV242" s="17">
        <f t="shared" si="11"/>
        <v>0</v>
      </c>
      <c r="CW242" s="17"/>
      <c r="CX242" s="22">
        <f t="shared" si="14"/>
        <v>0</v>
      </c>
      <c r="CY242" s="23"/>
      <c r="CZ242" s="23">
        <f t="shared" si="15"/>
        <v>0</v>
      </c>
      <c r="DA242" s="22">
        <f t="shared" si="12"/>
        <v>0</v>
      </c>
      <c r="DB242" s="22">
        <f t="shared" si="13"/>
        <v>0</v>
      </c>
    </row>
    <row r="243" spans="1:106" hidden="1" x14ac:dyDescent="0.25">
      <c r="A243" s="17">
        <v>241</v>
      </c>
      <c r="B243" s="17" t="s">
        <v>347</v>
      </c>
      <c r="C243" s="17" t="s">
        <v>347</v>
      </c>
      <c r="D243" s="17" t="s">
        <v>107</v>
      </c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17"/>
      <c r="AY243" s="17"/>
      <c r="AZ243" s="17"/>
      <c r="BA243" s="17"/>
      <c r="BB243" s="17"/>
      <c r="BC243" s="17"/>
      <c r="BD243" s="17"/>
      <c r="BE243" s="17"/>
      <c r="BF243" s="17"/>
      <c r="BG243" s="17"/>
      <c r="BH243" s="17"/>
      <c r="BI243" s="17"/>
      <c r="BJ243" s="17"/>
      <c r="BK243" s="17"/>
      <c r="BL243" s="17"/>
      <c r="BM243" s="17"/>
      <c r="BN243" s="17"/>
      <c r="BO243" s="17"/>
      <c r="BP243" s="17"/>
      <c r="BQ243" s="17"/>
      <c r="BR243" s="17"/>
      <c r="BS243" s="17"/>
      <c r="BT243" s="17"/>
      <c r="BU243" s="17"/>
      <c r="BV243" s="17"/>
      <c r="BW243" s="17"/>
      <c r="BX243" s="17"/>
      <c r="BY243" s="17"/>
      <c r="BZ243" s="17"/>
      <c r="CA243" s="17"/>
      <c r="CB243" s="17"/>
      <c r="CC243" s="17"/>
      <c r="CD243" s="17"/>
      <c r="CE243" s="17"/>
      <c r="CF243" s="17"/>
      <c r="CG243" s="17"/>
      <c r="CH243" s="17"/>
      <c r="CI243" s="17"/>
      <c r="CJ243" s="17"/>
      <c r="CK243" s="17"/>
      <c r="CL243" s="17"/>
      <c r="CM243" s="17"/>
      <c r="CN243" s="17"/>
      <c r="CO243" s="17"/>
      <c r="CP243" s="18"/>
      <c r="CQ243" s="18"/>
      <c r="CR243" s="18"/>
      <c r="CS243" s="18"/>
      <c r="CT243" s="18">
        <f t="shared" si="10"/>
        <v>0</v>
      </c>
      <c r="CU243" s="17">
        <v>398148.15</v>
      </c>
      <c r="CV243" s="17">
        <f t="shared" si="11"/>
        <v>0</v>
      </c>
      <c r="CW243" s="17"/>
      <c r="CX243" s="22">
        <f t="shared" si="14"/>
        <v>0</v>
      </c>
      <c r="CY243" s="23"/>
      <c r="CZ243" s="23">
        <f t="shared" si="15"/>
        <v>0</v>
      </c>
      <c r="DA243" s="22">
        <f t="shared" si="12"/>
        <v>0</v>
      </c>
      <c r="DB243" s="22">
        <f t="shared" si="13"/>
        <v>0</v>
      </c>
    </row>
    <row r="244" spans="1:106" hidden="1" x14ac:dyDescent="0.25">
      <c r="A244" s="17">
        <v>242</v>
      </c>
      <c r="B244" s="17" t="s">
        <v>348</v>
      </c>
      <c r="C244" s="17" t="s">
        <v>348</v>
      </c>
      <c r="D244" s="17" t="s">
        <v>107</v>
      </c>
      <c r="E244" s="17"/>
      <c r="F244" s="17"/>
      <c r="G244" s="17"/>
      <c r="H244" s="17"/>
      <c r="I244" s="17"/>
      <c r="J244" s="17">
        <v>1</v>
      </c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>
        <v>2</v>
      </c>
      <c r="AT244" s="17"/>
      <c r="AU244" s="17"/>
      <c r="AV244" s="17">
        <v>1</v>
      </c>
      <c r="AW244" s="17"/>
      <c r="AX244" s="17"/>
      <c r="AY244" s="17"/>
      <c r="AZ244" s="17"/>
      <c r="BA244" s="17"/>
      <c r="BB244" s="17"/>
      <c r="BC244" s="17"/>
      <c r="BD244" s="17"/>
      <c r="BE244" s="17"/>
      <c r="BF244" s="17"/>
      <c r="BG244" s="17"/>
      <c r="BH244" s="17"/>
      <c r="BI244" s="17">
        <v>2</v>
      </c>
      <c r="BJ244" s="17"/>
      <c r="BK244" s="17"/>
      <c r="BL244" s="17"/>
      <c r="BM244" s="17"/>
      <c r="BN244" s="17"/>
      <c r="BO244" s="17"/>
      <c r="BP244" s="17">
        <v>3</v>
      </c>
      <c r="BQ244" s="17"/>
      <c r="BR244" s="17"/>
      <c r="BS244" s="17"/>
      <c r="BT244" s="17"/>
      <c r="BU244" s="17"/>
      <c r="BV244" s="17"/>
      <c r="BW244" s="17"/>
      <c r="BX244" s="17">
        <v>2</v>
      </c>
      <c r="BY244" s="17"/>
      <c r="BZ244" s="17"/>
      <c r="CA244" s="17"/>
      <c r="CB244" s="17"/>
      <c r="CC244" s="17"/>
      <c r="CD244" s="17"/>
      <c r="CE244" s="17"/>
      <c r="CF244" s="17"/>
      <c r="CG244" s="17"/>
      <c r="CH244" s="17"/>
      <c r="CI244" s="17"/>
      <c r="CJ244" s="17"/>
      <c r="CK244" s="17"/>
      <c r="CL244" s="17"/>
      <c r="CM244" s="17"/>
      <c r="CN244" s="17"/>
      <c r="CO244" s="17"/>
      <c r="CP244" s="18">
        <v>11</v>
      </c>
      <c r="CQ244" s="18"/>
      <c r="CR244" s="18"/>
      <c r="CS244" s="18"/>
      <c r="CT244" s="18">
        <f t="shared" si="10"/>
        <v>11</v>
      </c>
      <c r="CU244" s="17">
        <v>10185.56</v>
      </c>
      <c r="CV244" s="17">
        <f t="shared" si="11"/>
        <v>112041.15999999999</v>
      </c>
      <c r="CW244" s="17"/>
      <c r="CX244" s="22">
        <f t="shared" si="14"/>
        <v>0</v>
      </c>
      <c r="CY244" s="23"/>
      <c r="CZ244" s="23">
        <f t="shared" si="15"/>
        <v>0</v>
      </c>
      <c r="DA244" s="22">
        <f t="shared" si="12"/>
        <v>0</v>
      </c>
      <c r="DB244" s="22">
        <f t="shared" si="13"/>
        <v>0</v>
      </c>
    </row>
    <row r="245" spans="1:106" hidden="1" x14ac:dyDescent="0.25">
      <c r="A245" s="17">
        <v>243</v>
      </c>
      <c r="B245" s="17" t="s">
        <v>349</v>
      </c>
      <c r="C245" s="17" t="s">
        <v>349</v>
      </c>
      <c r="D245" s="17" t="s">
        <v>107</v>
      </c>
      <c r="E245" s="17">
        <v>1</v>
      </c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>
        <v>1</v>
      </c>
      <c r="AR245" s="17"/>
      <c r="AS245" s="17"/>
      <c r="AT245" s="17"/>
      <c r="AU245" s="17"/>
      <c r="AV245" s="17"/>
      <c r="AW245" s="17"/>
      <c r="AX245" s="17">
        <v>1</v>
      </c>
      <c r="AY245" s="17"/>
      <c r="AZ245" s="17"/>
      <c r="BA245" s="17"/>
      <c r="BB245" s="17"/>
      <c r="BC245" s="17"/>
      <c r="BD245" s="17"/>
      <c r="BE245" s="17"/>
      <c r="BF245" s="17"/>
      <c r="BG245" s="17"/>
      <c r="BH245" s="17"/>
      <c r="BI245" s="17"/>
      <c r="BJ245" s="17"/>
      <c r="BK245" s="17"/>
      <c r="BL245" s="17">
        <v>1</v>
      </c>
      <c r="BM245" s="17"/>
      <c r="BN245" s="17"/>
      <c r="BO245" s="17"/>
      <c r="BP245" s="17"/>
      <c r="BQ245" s="17"/>
      <c r="BR245" s="17"/>
      <c r="BS245" s="17"/>
      <c r="BT245" s="17"/>
      <c r="BU245" s="17"/>
      <c r="BV245" s="17"/>
      <c r="BW245" s="17"/>
      <c r="BX245" s="17"/>
      <c r="BY245" s="17"/>
      <c r="BZ245" s="17"/>
      <c r="CA245" s="17">
        <v>1</v>
      </c>
      <c r="CB245" s="17"/>
      <c r="CC245" s="17"/>
      <c r="CD245" s="17"/>
      <c r="CE245" s="17"/>
      <c r="CF245" s="17"/>
      <c r="CG245" s="17"/>
      <c r="CH245" s="17"/>
      <c r="CI245" s="17"/>
      <c r="CJ245" s="17"/>
      <c r="CK245" s="17"/>
      <c r="CL245" s="17"/>
      <c r="CM245" s="17"/>
      <c r="CN245" s="17"/>
      <c r="CO245" s="17"/>
      <c r="CP245" s="18">
        <v>5</v>
      </c>
      <c r="CQ245" s="18"/>
      <c r="CR245" s="18"/>
      <c r="CS245" s="18"/>
      <c r="CT245" s="18">
        <f t="shared" si="10"/>
        <v>5</v>
      </c>
      <c r="CU245" s="17">
        <v>13333.33</v>
      </c>
      <c r="CV245" s="17">
        <f t="shared" si="11"/>
        <v>66666.649999999994</v>
      </c>
      <c r="CW245" s="17"/>
      <c r="CX245" s="22">
        <f t="shared" si="14"/>
        <v>0</v>
      </c>
      <c r="CY245" s="23"/>
      <c r="CZ245" s="23">
        <f t="shared" si="15"/>
        <v>0</v>
      </c>
      <c r="DA245" s="22">
        <f t="shared" si="12"/>
        <v>0</v>
      </c>
      <c r="DB245" s="22">
        <f t="shared" si="13"/>
        <v>0</v>
      </c>
    </row>
    <row r="246" spans="1:106" hidden="1" x14ac:dyDescent="0.25">
      <c r="A246" s="17">
        <v>244</v>
      </c>
      <c r="B246" s="17" t="s">
        <v>350</v>
      </c>
      <c r="C246" s="17" t="s">
        <v>350</v>
      </c>
      <c r="D246" s="17" t="s">
        <v>107</v>
      </c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  <c r="AX246" s="17"/>
      <c r="AY246" s="17"/>
      <c r="AZ246" s="17"/>
      <c r="BA246" s="17"/>
      <c r="BB246" s="17"/>
      <c r="BC246" s="17"/>
      <c r="BD246" s="17"/>
      <c r="BE246" s="17"/>
      <c r="BF246" s="17"/>
      <c r="BG246" s="17"/>
      <c r="BH246" s="17"/>
      <c r="BI246" s="17"/>
      <c r="BJ246" s="17"/>
      <c r="BK246" s="17"/>
      <c r="BL246" s="17"/>
      <c r="BM246" s="17"/>
      <c r="BN246" s="17"/>
      <c r="BO246" s="17"/>
      <c r="BP246" s="17"/>
      <c r="BQ246" s="17"/>
      <c r="BR246" s="17"/>
      <c r="BS246" s="17"/>
      <c r="BT246" s="17"/>
      <c r="BU246" s="17"/>
      <c r="BV246" s="17"/>
      <c r="BW246" s="17"/>
      <c r="BX246" s="17"/>
      <c r="BY246" s="17"/>
      <c r="BZ246" s="17"/>
      <c r="CA246" s="17"/>
      <c r="CB246" s="17"/>
      <c r="CC246" s="17">
        <v>4</v>
      </c>
      <c r="CD246" s="17"/>
      <c r="CE246" s="17"/>
      <c r="CF246" s="17">
        <v>2</v>
      </c>
      <c r="CG246" s="17"/>
      <c r="CH246" s="17"/>
      <c r="CI246" s="17">
        <v>1</v>
      </c>
      <c r="CJ246" s="17"/>
      <c r="CK246" s="17"/>
      <c r="CL246" s="17"/>
      <c r="CM246" s="17"/>
      <c r="CN246" s="17"/>
      <c r="CO246" s="17"/>
      <c r="CP246" s="18">
        <v>7</v>
      </c>
      <c r="CQ246" s="18"/>
      <c r="CR246" s="18"/>
      <c r="CS246" s="18"/>
      <c r="CT246" s="18">
        <f t="shared" si="10"/>
        <v>7</v>
      </c>
      <c r="CU246" s="17">
        <v>15917.78</v>
      </c>
      <c r="CV246" s="17">
        <f t="shared" si="11"/>
        <v>111424.46</v>
      </c>
      <c r="CW246" s="17"/>
      <c r="CX246" s="22">
        <f t="shared" si="14"/>
        <v>0</v>
      </c>
      <c r="CY246" s="23"/>
      <c r="CZ246" s="23">
        <f t="shared" si="15"/>
        <v>0</v>
      </c>
      <c r="DA246" s="22">
        <f t="shared" si="12"/>
        <v>0</v>
      </c>
      <c r="DB246" s="22">
        <f t="shared" si="13"/>
        <v>0</v>
      </c>
    </row>
    <row r="247" spans="1:106" hidden="1" x14ac:dyDescent="0.25">
      <c r="A247" s="17">
        <v>245</v>
      </c>
      <c r="B247" s="17" t="s">
        <v>351</v>
      </c>
      <c r="C247" s="17" t="s">
        <v>351</v>
      </c>
      <c r="D247" s="17" t="s">
        <v>107</v>
      </c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>
        <v>1</v>
      </c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17"/>
      <c r="BK247" s="17"/>
      <c r="BL247" s="17"/>
      <c r="BM247" s="17">
        <v>4</v>
      </c>
      <c r="BN247" s="17"/>
      <c r="BO247" s="17"/>
      <c r="BP247" s="17"/>
      <c r="BQ247" s="17">
        <v>2</v>
      </c>
      <c r="BR247" s="17"/>
      <c r="BS247" s="17"/>
      <c r="BT247" s="17"/>
      <c r="BU247" s="17"/>
      <c r="BV247" s="17"/>
      <c r="BW247" s="17"/>
      <c r="BX247" s="17"/>
      <c r="BY247" s="17"/>
      <c r="BZ247" s="17"/>
      <c r="CA247" s="17"/>
      <c r="CB247" s="17"/>
      <c r="CC247" s="17"/>
      <c r="CD247" s="17"/>
      <c r="CE247" s="17"/>
      <c r="CF247" s="17"/>
      <c r="CG247" s="17"/>
      <c r="CH247" s="17"/>
      <c r="CI247" s="17"/>
      <c r="CJ247" s="17">
        <v>1</v>
      </c>
      <c r="CK247" s="17"/>
      <c r="CL247" s="17"/>
      <c r="CM247" s="17"/>
      <c r="CN247" s="17"/>
      <c r="CO247" s="17"/>
      <c r="CP247" s="18">
        <v>8</v>
      </c>
      <c r="CQ247" s="18"/>
      <c r="CR247" s="18"/>
      <c r="CS247" s="18"/>
      <c r="CT247" s="18">
        <f t="shared" si="10"/>
        <v>8</v>
      </c>
      <c r="CU247" s="17">
        <v>23222.22</v>
      </c>
      <c r="CV247" s="17">
        <f t="shared" si="11"/>
        <v>185777.76</v>
      </c>
      <c r="CW247" s="17"/>
      <c r="CX247" s="22">
        <f t="shared" si="14"/>
        <v>0</v>
      </c>
      <c r="CY247" s="23"/>
      <c r="CZ247" s="23">
        <f t="shared" si="15"/>
        <v>0</v>
      </c>
      <c r="DA247" s="22">
        <f t="shared" si="12"/>
        <v>0</v>
      </c>
      <c r="DB247" s="22">
        <f t="shared" si="13"/>
        <v>0</v>
      </c>
    </row>
    <row r="248" spans="1:106" hidden="1" x14ac:dyDescent="0.25">
      <c r="A248" s="17">
        <v>246</v>
      </c>
      <c r="B248" s="17" t="s">
        <v>352</v>
      </c>
      <c r="C248" s="17" t="s">
        <v>352</v>
      </c>
      <c r="D248" s="17" t="s">
        <v>107</v>
      </c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  <c r="AX248" s="17"/>
      <c r="AY248" s="17"/>
      <c r="AZ248" s="17"/>
      <c r="BA248" s="17"/>
      <c r="BB248" s="17"/>
      <c r="BC248" s="17"/>
      <c r="BD248" s="17"/>
      <c r="BE248" s="17"/>
      <c r="BF248" s="17">
        <v>2</v>
      </c>
      <c r="BG248" s="17"/>
      <c r="BH248" s="17"/>
      <c r="BI248" s="17"/>
      <c r="BJ248" s="17"/>
      <c r="BK248" s="17"/>
      <c r="BL248" s="17"/>
      <c r="BM248" s="17">
        <v>1</v>
      </c>
      <c r="BN248" s="17"/>
      <c r="BO248" s="17"/>
      <c r="BP248" s="17"/>
      <c r="BQ248" s="17"/>
      <c r="BR248" s="17"/>
      <c r="BS248" s="17"/>
      <c r="BT248" s="17"/>
      <c r="BU248" s="17"/>
      <c r="BV248" s="17"/>
      <c r="BW248" s="17"/>
      <c r="BX248" s="17"/>
      <c r="BY248" s="17"/>
      <c r="BZ248" s="17"/>
      <c r="CA248" s="17"/>
      <c r="CB248" s="17"/>
      <c r="CC248" s="17"/>
      <c r="CD248" s="17"/>
      <c r="CE248" s="17"/>
      <c r="CF248" s="17"/>
      <c r="CG248" s="17"/>
      <c r="CH248" s="17"/>
      <c r="CI248" s="17"/>
      <c r="CJ248" s="17"/>
      <c r="CK248" s="17"/>
      <c r="CL248" s="17"/>
      <c r="CM248" s="17"/>
      <c r="CN248" s="17"/>
      <c r="CO248" s="17"/>
      <c r="CP248" s="18">
        <v>3</v>
      </c>
      <c r="CQ248" s="18"/>
      <c r="CR248" s="18"/>
      <c r="CS248" s="18"/>
      <c r="CT248" s="18">
        <f t="shared" si="10"/>
        <v>3</v>
      </c>
      <c r="CU248" s="17">
        <v>38210</v>
      </c>
      <c r="CV248" s="17">
        <f t="shared" si="11"/>
        <v>114630</v>
      </c>
      <c r="CW248" s="17"/>
      <c r="CX248" s="22">
        <f t="shared" si="14"/>
        <v>0</v>
      </c>
      <c r="CY248" s="23"/>
      <c r="CZ248" s="23">
        <f t="shared" si="15"/>
        <v>0</v>
      </c>
      <c r="DA248" s="22">
        <f t="shared" si="12"/>
        <v>0</v>
      </c>
      <c r="DB248" s="22">
        <f t="shared" si="13"/>
        <v>0</v>
      </c>
    </row>
    <row r="249" spans="1:106" hidden="1" x14ac:dyDescent="0.25">
      <c r="A249" s="17">
        <v>247</v>
      </c>
      <c r="B249" s="17" t="s">
        <v>353</v>
      </c>
      <c r="C249" s="17" t="s">
        <v>353</v>
      </c>
      <c r="D249" s="17" t="s">
        <v>107</v>
      </c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  <c r="CE249" s="17"/>
      <c r="CF249" s="17"/>
      <c r="CG249" s="17"/>
      <c r="CH249" s="17"/>
      <c r="CI249" s="17"/>
      <c r="CJ249" s="17"/>
      <c r="CK249" s="17"/>
      <c r="CL249" s="17"/>
      <c r="CM249" s="17"/>
      <c r="CN249" s="17"/>
      <c r="CO249" s="17"/>
      <c r="CP249" s="18"/>
      <c r="CQ249" s="18"/>
      <c r="CR249" s="18"/>
      <c r="CS249" s="18"/>
      <c r="CT249" s="18">
        <f t="shared" si="10"/>
        <v>0</v>
      </c>
      <c r="CU249" s="17">
        <v>136111.10999999999</v>
      </c>
      <c r="CV249" s="17">
        <f t="shared" si="11"/>
        <v>0</v>
      </c>
      <c r="CW249" s="17"/>
      <c r="CX249" s="22">
        <f t="shared" si="14"/>
        <v>0</v>
      </c>
      <c r="CY249" s="23"/>
      <c r="CZ249" s="23">
        <f t="shared" si="15"/>
        <v>0</v>
      </c>
      <c r="DA249" s="22">
        <f t="shared" si="12"/>
        <v>0</v>
      </c>
      <c r="DB249" s="22">
        <f t="shared" si="13"/>
        <v>0</v>
      </c>
    </row>
    <row r="250" spans="1:106" hidden="1" x14ac:dyDescent="0.25">
      <c r="A250" s="17">
        <v>248</v>
      </c>
      <c r="B250" s="17" t="s">
        <v>354</v>
      </c>
      <c r="C250" s="17" t="s">
        <v>354</v>
      </c>
      <c r="D250" s="17" t="s">
        <v>107</v>
      </c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  <c r="CE250" s="17"/>
      <c r="CF250" s="17"/>
      <c r="CG250" s="17"/>
      <c r="CH250" s="17"/>
      <c r="CI250" s="17"/>
      <c r="CJ250" s="17"/>
      <c r="CK250" s="17"/>
      <c r="CL250" s="17"/>
      <c r="CM250" s="17"/>
      <c r="CN250" s="17"/>
      <c r="CO250" s="17"/>
      <c r="CP250" s="18"/>
      <c r="CQ250" s="18"/>
      <c r="CR250" s="18"/>
      <c r="CS250" s="18"/>
      <c r="CT250" s="18">
        <f t="shared" si="10"/>
        <v>0</v>
      </c>
      <c r="CU250" s="17">
        <v>28703.33</v>
      </c>
      <c r="CV250" s="17">
        <f t="shared" si="11"/>
        <v>0</v>
      </c>
      <c r="CW250" s="17"/>
      <c r="CX250" s="22">
        <f t="shared" si="14"/>
        <v>0</v>
      </c>
      <c r="CY250" s="23"/>
      <c r="CZ250" s="23">
        <f t="shared" si="15"/>
        <v>0</v>
      </c>
      <c r="DA250" s="22">
        <f t="shared" si="12"/>
        <v>0</v>
      </c>
      <c r="DB250" s="22">
        <f t="shared" si="13"/>
        <v>0</v>
      </c>
    </row>
    <row r="251" spans="1:106" hidden="1" x14ac:dyDescent="0.25">
      <c r="A251" s="17">
        <v>249</v>
      </c>
      <c r="B251" s="17" t="s">
        <v>355</v>
      </c>
      <c r="C251" s="17" t="s">
        <v>355</v>
      </c>
      <c r="D251" s="17" t="s">
        <v>107</v>
      </c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17"/>
      <c r="AY251" s="17"/>
      <c r="AZ251" s="17"/>
      <c r="BA251" s="17"/>
      <c r="BB251" s="17"/>
      <c r="BC251" s="17"/>
      <c r="BD251" s="17"/>
      <c r="BE251" s="17"/>
      <c r="BF251" s="17"/>
      <c r="BG251" s="17"/>
      <c r="BH251" s="17"/>
      <c r="BI251" s="17"/>
      <c r="BJ251" s="17"/>
      <c r="BK251" s="17"/>
      <c r="BL251" s="17"/>
      <c r="BM251" s="17"/>
      <c r="BN251" s="17"/>
      <c r="BO251" s="17"/>
      <c r="BP251" s="17"/>
      <c r="BQ251" s="17"/>
      <c r="BR251" s="17"/>
      <c r="BS251" s="17"/>
      <c r="BT251" s="17"/>
      <c r="BU251" s="17"/>
      <c r="BV251" s="17"/>
      <c r="BW251" s="17"/>
      <c r="BX251" s="17"/>
      <c r="BY251" s="17"/>
      <c r="BZ251" s="17"/>
      <c r="CA251" s="17"/>
      <c r="CB251" s="17"/>
      <c r="CC251" s="17"/>
      <c r="CD251" s="17"/>
      <c r="CE251" s="17"/>
      <c r="CF251" s="17"/>
      <c r="CG251" s="17"/>
      <c r="CH251" s="17"/>
      <c r="CI251" s="17"/>
      <c r="CJ251" s="17"/>
      <c r="CK251" s="17"/>
      <c r="CL251" s="17"/>
      <c r="CM251" s="17"/>
      <c r="CN251" s="17"/>
      <c r="CO251" s="17"/>
      <c r="CP251" s="18"/>
      <c r="CQ251" s="18"/>
      <c r="CR251" s="18"/>
      <c r="CS251" s="18"/>
      <c r="CT251" s="18">
        <f t="shared" si="10"/>
        <v>0</v>
      </c>
      <c r="CU251" s="17">
        <v>30555.56</v>
      </c>
      <c r="CV251" s="17">
        <f t="shared" si="11"/>
        <v>0</v>
      </c>
      <c r="CW251" s="17"/>
      <c r="CX251" s="22">
        <f t="shared" si="14"/>
        <v>0</v>
      </c>
      <c r="CY251" s="23"/>
      <c r="CZ251" s="23">
        <f t="shared" si="15"/>
        <v>0</v>
      </c>
      <c r="DA251" s="22">
        <f t="shared" si="12"/>
        <v>0</v>
      </c>
      <c r="DB251" s="22">
        <f t="shared" si="13"/>
        <v>0</v>
      </c>
    </row>
    <row r="252" spans="1:106" hidden="1" x14ac:dyDescent="0.25">
      <c r="A252" s="17">
        <v>250</v>
      </c>
      <c r="B252" s="17" t="s">
        <v>356</v>
      </c>
      <c r="C252" s="17" t="s">
        <v>356</v>
      </c>
      <c r="D252" s="17" t="s">
        <v>107</v>
      </c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>
        <v>1</v>
      </c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17"/>
      <c r="AY252" s="17"/>
      <c r="AZ252" s="17"/>
      <c r="BA252" s="17"/>
      <c r="BB252" s="17"/>
      <c r="BC252" s="17"/>
      <c r="BD252" s="17"/>
      <c r="BE252" s="17"/>
      <c r="BF252" s="17"/>
      <c r="BG252" s="17"/>
      <c r="BH252" s="17"/>
      <c r="BI252" s="17"/>
      <c r="BJ252" s="17"/>
      <c r="BK252" s="17"/>
      <c r="BL252" s="17"/>
      <c r="BM252" s="17"/>
      <c r="BN252" s="17"/>
      <c r="BO252" s="17"/>
      <c r="BP252" s="17"/>
      <c r="BQ252" s="17"/>
      <c r="BR252" s="17"/>
      <c r="BS252" s="17"/>
      <c r="BT252" s="17"/>
      <c r="BU252" s="17"/>
      <c r="BV252" s="17"/>
      <c r="BW252" s="17"/>
      <c r="BX252" s="17"/>
      <c r="BY252" s="17"/>
      <c r="BZ252" s="17"/>
      <c r="CA252" s="17"/>
      <c r="CB252" s="17"/>
      <c r="CC252" s="17"/>
      <c r="CD252" s="17"/>
      <c r="CE252" s="17"/>
      <c r="CF252" s="17"/>
      <c r="CG252" s="17"/>
      <c r="CH252" s="17"/>
      <c r="CI252" s="17"/>
      <c r="CJ252" s="17"/>
      <c r="CK252" s="17"/>
      <c r="CL252" s="17"/>
      <c r="CM252" s="17">
        <v>1</v>
      </c>
      <c r="CN252" s="17"/>
      <c r="CO252" s="17"/>
      <c r="CP252" s="18">
        <v>2</v>
      </c>
      <c r="CQ252" s="18"/>
      <c r="CR252" s="18"/>
      <c r="CS252" s="18">
        <v>2</v>
      </c>
      <c r="CT252" s="18">
        <f t="shared" si="10"/>
        <v>0</v>
      </c>
      <c r="CU252" s="17">
        <v>34194.44</v>
      </c>
      <c r="CV252" s="17">
        <f t="shared" si="11"/>
        <v>0</v>
      </c>
      <c r="CW252" s="17"/>
      <c r="CX252" s="22">
        <f t="shared" si="14"/>
        <v>0</v>
      </c>
      <c r="CY252" s="23"/>
      <c r="CZ252" s="23">
        <f t="shared" si="15"/>
        <v>0</v>
      </c>
      <c r="DA252" s="22">
        <f t="shared" si="12"/>
        <v>0</v>
      </c>
      <c r="DB252" s="22">
        <f t="shared" si="13"/>
        <v>0</v>
      </c>
    </row>
    <row r="253" spans="1:106" hidden="1" x14ac:dyDescent="0.25">
      <c r="A253" s="17">
        <v>251</v>
      </c>
      <c r="B253" s="17" t="s">
        <v>357</v>
      </c>
      <c r="C253" s="17" t="s">
        <v>357</v>
      </c>
      <c r="D253" s="17" t="s">
        <v>107</v>
      </c>
      <c r="E253" s="17"/>
      <c r="F253" s="17"/>
      <c r="G253" s="17">
        <v>1</v>
      </c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>
        <v>1</v>
      </c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17"/>
      <c r="AY253" s="17"/>
      <c r="AZ253" s="17"/>
      <c r="BA253" s="17"/>
      <c r="BB253" s="17"/>
      <c r="BC253" s="17"/>
      <c r="BD253" s="17"/>
      <c r="BE253" s="17"/>
      <c r="BF253" s="17"/>
      <c r="BG253" s="17"/>
      <c r="BH253" s="17"/>
      <c r="BI253" s="17"/>
      <c r="BJ253" s="17"/>
      <c r="BK253" s="17"/>
      <c r="BL253" s="17"/>
      <c r="BM253" s="17"/>
      <c r="BN253" s="17"/>
      <c r="BO253" s="17">
        <v>1</v>
      </c>
      <c r="BP253" s="17"/>
      <c r="BQ253" s="17"/>
      <c r="BR253" s="17">
        <v>5</v>
      </c>
      <c r="BS253" s="17">
        <v>1</v>
      </c>
      <c r="BT253" s="17"/>
      <c r="BU253" s="17"/>
      <c r="BV253" s="17"/>
      <c r="BW253" s="17"/>
      <c r="BX253" s="17"/>
      <c r="BY253" s="17"/>
      <c r="BZ253" s="17"/>
      <c r="CA253" s="17"/>
      <c r="CB253" s="17"/>
      <c r="CC253" s="17"/>
      <c r="CD253" s="17"/>
      <c r="CE253" s="17"/>
      <c r="CF253" s="17"/>
      <c r="CG253" s="17"/>
      <c r="CH253" s="17"/>
      <c r="CI253" s="17"/>
      <c r="CJ253" s="17"/>
      <c r="CK253" s="17"/>
      <c r="CL253" s="17"/>
      <c r="CM253" s="17"/>
      <c r="CN253" s="17"/>
      <c r="CO253" s="17"/>
      <c r="CP253" s="18">
        <v>9</v>
      </c>
      <c r="CQ253" s="18"/>
      <c r="CR253" s="18"/>
      <c r="CS253" s="18"/>
      <c r="CT253" s="18">
        <f t="shared" si="10"/>
        <v>9</v>
      </c>
      <c r="CU253" s="17">
        <v>38574.07</v>
      </c>
      <c r="CV253" s="17">
        <f t="shared" si="11"/>
        <v>347166.63</v>
      </c>
      <c r="CW253" s="17"/>
      <c r="CX253" s="22">
        <f t="shared" si="14"/>
        <v>0</v>
      </c>
      <c r="CY253" s="23"/>
      <c r="CZ253" s="23">
        <f t="shared" si="15"/>
        <v>0</v>
      </c>
      <c r="DA253" s="22">
        <f t="shared" si="12"/>
        <v>0</v>
      </c>
      <c r="DB253" s="22">
        <f t="shared" si="13"/>
        <v>0</v>
      </c>
    </row>
    <row r="254" spans="1:106" hidden="1" x14ac:dyDescent="0.25">
      <c r="A254" s="17">
        <v>252</v>
      </c>
      <c r="B254" s="17" t="s">
        <v>358</v>
      </c>
      <c r="C254" s="17" t="s">
        <v>358</v>
      </c>
      <c r="D254" s="17" t="s">
        <v>107</v>
      </c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>
        <v>2</v>
      </c>
      <c r="P254" s="17">
        <v>2</v>
      </c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  <c r="AX254" s="17"/>
      <c r="AY254" s="17"/>
      <c r="AZ254" s="17"/>
      <c r="BA254" s="17"/>
      <c r="BB254" s="17"/>
      <c r="BC254" s="17"/>
      <c r="BD254" s="17"/>
      <c r="BE254" s="17"/>
      <c r="BF254" s="17"/>
      <c r="BG254" s="17">
        <v>1</v>
      </c>
      <c r="BH254" s="17">
        <v>1</v>
      </c>
      <c r="BI254" s="17"/>
      <c r="BJ254" s="17"/>
      <c r="BK254" s="17"/>
      <c r="BL254" s="17"/>
      <c r="BM254" s="17"/>
      <c r="BN254" s="17"/>
      <c r="BO254" s="17"/>
      <c r="BP254" s="17"/>
      <c r="BQ254" s="17">
        <v>2</v>
      </c>
      <c r="BR254" s="17"/>
      <c r="BS254" s="17"/>
      <c r="BT254" s="17"/>
      <c r="BU254" s="17"/>
      <c r="BV254" s="17"/>
      <c r="BW254" s="17"/>
      <c r="BX254" s="17"/>
      <c r="BY254" s="17"/>
      <c r="BZ254" s="17"/>
      <c r="CA254" s="17"/>
      <c r="CB254" s="17"/>
      <c r="CC254" s="17"/>
      <c r="CD254" s="17"/>
      <c r="CE254" s="17"/>
      <c r="CF254" s="17"/>
      <c r="CG254" s="17"/>
      <c r="CH254" s="17"/>
      <c r="CI254" s="17"/>
      <c r="CJ254" s="17"/>
      <c r="CK254" s="17"/>
      <c r="CL254" s="17"/>
      <c r="CM254" s="17"/>
      <c r="CN254" s="17"/>
      <c r="CO254" s="17"/>
      <c r="CP254" s="18">
        <v>8</v>
      </c>
      <c r="CQ254" s="18"/>
      <c r="CR254" s="18"/>
      <c r="CS254" s="18"/>
      <c r="CT254" s="18">
        <f t="shared" si="10"/>
        <v>8</v>
      </c>
      <c r="CU254" s="17">
        <v>23147.78</v>
      </c>
      <c r="CV254" s="17">
        <f t="shared" si="11"/>
        <v>185182.24</v>
      </c>
      <c r="CW254" s="17"/>
      <c r="CX254" s="22">
        <f t="shared" si="14"/>
        <v>0</v>
      </c>
      <c r="CY254" s="23"/>
      <c r="CZ254" s="23">
        <f t="shared" si="15"/>
        <v>0</v>
      </c>
      <c r="DA254" s="22">
        <f t="shared" si="12"/>
        <v>0</v>
      </c>
      <c r="DB254" s="22">
        <f t="shared" si="13"/>
        <v>0</v>
      </c>
    </row>
    <row r="255" spans="1:106" hidden="1" x14ac:dyDescent="0.25">
      <c r="A255" s="17">
        <v>253</v>
      </c>
      <c r="B255" s="17" t="s">
        <v>359</v>
      </c>
      <c r="C255" s="17" t="s">
        <v>359</v>
      </c>
      <c r="D255" s="17" t="s">
        <v>107</v>
      </c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  <c r="AX255" s="17"/>
      <c r="AY255" s="17"/>
      <c r="AZ255" s="17"/>
      <c r="BA255" s="17"/>
      <c r="BB255" s="17"/>
      <c r="BC255" s="17"/>
      <c r="BD255" s="17"/>
      <c r="BE255" s="17"/>
      <c r="BF255" s="17"/>
      <c r="BG255" s="17"/>
      <c r="BH255" s="17"/>
      <c r="BI255" s="17"/>
      <c r="BJ255" s="17"/>
      <c r="BK255" s="17"/>
      <c r="BL255" s="17"/>
      <c r="BM255" s="17"/>
      <c r="BN255" s="17"/>
      <c r="BO255" s="17"/>
      <c r="BP255" s="17"/>
      <c r="BQ255" s="17"/>
      <c r="BR255" s="17"/>
      <c r="BS255" s="17"/>
      <c r="BT255" s="17"/>
      <c r="BU255" s="17"/>
      <c r="BV255" s="17"/>
      <c r="BW255" s="17"/>
      <c r="BX255" s="17"/>
      <c r="BY255" s="17"/>
      <c r="BZ255" s="17"/>
      <c r="CA255" s="17"/>
      <c r="CB255" s="17"/>
      <c r="CC255" s="17"/>
      <c r="CD255" s="17"/>
      <c r="CE255" s="17"/>
      <c r="CF255" s="17"/>
      <c r="CG255" s="17"/>
      <c r="CH255" s="17"/>
      <c r="CI255" s="17"/>
      <c r="CJ255" s="17"/>
      <c r="CK255" s="17"/>
      <c r="CL255" s="17"/>
      <c r="CM255" s="17"/>
      <c r="CN255" s="17"/>
      <c r="CO255" s="17"/>
      <c r="CP255" s="18"/>
      <c r="CQ255" s="18"/>
      <c r="CR255" s="18"/>
      <c r="CS255" s="18"/>
      <c r="CT255" s="18">
        <f t="shared" si="10"/>
        <v>0</v>
      </c>
      <c r="CU255" s="17">
        <v>92592.22</v>
      </c>
      <c r="CV255" s="17">
        <f t="shared" si="11"/>
        <v>0</v>
      </c>
      <c r="CW255" s="17"/>
      <c r="CX255" s="22">
        <f t="shared" si="14"/>
        <v>0</v>
      </c>
      <c r="CY255" s="23"/>
      <c r="CZ255" s="23">
        <f t="shared" si="15"/>
        <v>0</v>
      </c>
      <c r="DA255" s="22">
        <f t="shared" si="12"/>
        <v>0</v>
      </c>
      <c r="DB255" s="22">
        <f t="shared" si="13"/>
        <v>0</v>
      </c>
    </row>
    <row r="256" spans="1:106" hidden="1" x14ac:dyDescent="0.25">
      <c r="A256" s="17">
        <v>254</v>
      </c>
      <c r="B256" s="17" t="s">
        <v>360</v>
      </c>
      <c r="C256" s="17" t="s">
        <v>360</v>
      </c>
      <c r="D256" s="17" t="s">
        <v>107</v>
      </c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17"/>
      <c r="AY256" s="17"/>
      <c r="AZ256" s="17"/>
      <c r="BA256" s="17"/>
      <c r="BB256" s="17"/>
      <c r="BC256" s="17"/>
      <c r="BD256" s="17"/>
      <c r="BE256" s="17"/>
      <c r="BF256" s="17"/>
      <c r="BG256" s="17"/>
      <c r="BH256" s="17"/>
      <c r="BI256" s="17"/>
      <c r="BJ256" s="17"/>
      <c r="BK256" s="17"/>
      <c r="BL256" s="17"/>
      <c r="BM256" s="17"/>
      <c r="BN256" s="17"/>
      <c r="BO256" s="17"/>
      <c r="BP256" s="17"/>
      <c r="BQ256" s="17"/>
      <c r="BR256" s="17"/>
      <c r="BS256" s="17"/>
      <c r="BT256" s="17"/>
      <c r="BU256" s="17"/>
      <c r="BV256" s="17"/>
      <c r="BW256" s="17"/>
      <c r="BX256" s="17"/>
      <c r="BY256" s="17"/>
      <c r="BZ256" s="17"/>
      <c r="CA256" s="17"/>
      <c r="CB256" s="17"/>
      <c r="CC256" s="17"/>
      <c r="CD256" s="17"/>
      <c r="CE256" s="17"/>
      <c r="CF256" s="17"/>
      <c r="CG256" s="17"/>
      <c r="CH256" s="17"/>
      <c r="CI256" s="17"/>
      <c r="CJ256" s="17"/>
      <c r="CK256" s="17"/>
      <c r="CL256" s="17"/>
      <c r="CM256" s="17"/>
      <c r="CN256" s="17"/>
      <c r="CO256" s="17"/>
      <c r="CP256" s="18"/>
      <c r="CQ256" s="18"/>
      <c r="CR256" s="18"/>
      <c r="CS256" s="18"/>
      <c r="CT256" s="18">
        <f t="shared" si="10"/>
        <v>0</v>
      </c>
      <c r="CU256" s="17">
        <v>101851.11</v>
      </c>
      <c r="CV256" s="17">
        <f t="shared" si="11"/>
        <v>0</v>
      </c>
      <c r="CW256" s="17"/>
      <c r="CX256" s="22">
        <f t="shared" si="14"/>
        <v>0</v>
      </c>
      <c r="CY256" s="23"/>
      <c r="CZ256" s="23">
        <f t="shared" si="15"/>
        <v>0</v>
      </c>
      <c r="DA256" s="22">
        <f t="shared" si="12"/>
        <v>0</v>
      </c>
      <c r="DB256" s="22">
        <f t="shared" si="13"/>
        <v>0</v>
      </c>
    </row>
    <row r="257" spans="1:106" hidden="1" x14ac:dyDescent="0.25">
      <c r="A257" s="17">
        <v>255</v>
      </c>
      <c r="B257" s="17" t="s">
        <v>361</v>
      </c>
      <c r="C257" s="17" t="s">
        <v>361</v>
      </c>
      <c r="D257" s="17" t="s">
        <v>107</v>
      </c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  <c r="AX257" s="17"/>
      <c r="AY257" s="17"/>
      <c r="AZ257" s="17"/>
      <c r="BA257" s="17"/>
      <c r="BB257" s="17"/>
      <c r="BC257" s="17"/>
      <c r="BD257" s="17"/>
      <c r="BE257" s="17"/>
      <c r="BF257" s="17"/>
      <c r="BG257" s="17"/>
      <c r="BH257" s="17"/>
      <c r="BI257" s="17"/>
      <c r="BJ257" s="17"/>
      <c r="BK257" s="17"/>
      <c r="BL257" s="17"/>
      <c r="BM257" s="17"/>
      <c r="BN257" s="17"/>
      <c r="BO257" s="17"/>
      <c r="BP257" s="17"/>
      <c r="BQ257" s="17"/>
      <c r="BR257" s="17"/>
      <c r="BS257" s="17"/>
      <c r="BT257" s="17"/>
      <c r="BU257" s="17"/>
      <c r="BV257" s="17"/>
      <c r="BW257" s="17"/>
      <c r="BX257" s="17"/>
      <c r="BY257" s="17"/>
      <c r="BZ257" s="17"/>
      <c r="CA257" s="17"/>
      <c r="CB257" s="17"/>
      <c r="CC257" s="17"/>
      <c r="CD257" s="17"/>
      <c r="CE257" s="17"/>
      <c r="CF257" s="17"/>
      <c r="CG257" s="17"/>
      <c r="CH257" s="17"/>
      <c r="CI257" s="17"/>
      <c r="CJ257" s="17"/>
      <c r="CK257" s="17"/>
      <c r="CL257" s="17"/>
      <c r="CM257" s="17"/>
      <c r="CN257" s="17"/>
      <c r="CO257" s="17"/>
      <c r="CP257" s="18"/>
      <c r="CQ257" s="18"/>
      <c r="CR257" s="18"/>
      <c r="CS257" s="18"/>
      <c r="CT257" s="18">
        <f t="shared" si="10"/>
        <v>0</v>
      </c>
      <c r="CU257" s="17">
        <v>555555.56000000006</v>
      </c>
      <c r="CV257" s="17">
        <f t="shared" si="11"/>
        <v>0</v>
      </c>
      <c r="CW257" s="17"/>
      <c r="CX257" s="22">
        <f t="shared" si="14"/>
        <v>0</v>
      </c>
      <c r="CY257" s="23"/>
      <c r="CZ257" s="23">
        <f t="shared" si="15"/>
        <v>0</v>
      </c>
      <c r="DA257" s="22">
        <f t="shared" si="12"/>
        <v>0</v>
      </c>
      <c r="DB257" s="22">
        <f t="shared" si="13"/>
        <v>0</v>
      </c>
    </row>
    <row r="258" spans="1:106" hidden="1" x14ac:dyDescent="0.25">
      <c r="A258" s="17">
        <v>256</v>
      </c>
      <c r="B258" s="17" t="s">
        <v>362</v>
      </c>
      <c r="C258" s="17" t="s">
        <v>362</v>
      </c>
      <c r="D258" s="17" t="s">
        <v>107</v>
      </c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17"/>
      <c r="AY258" s="17"/>
      <c r="AZ258" s="17"/>
      <c r="BA258" s="17"/>
      <c r="BB258" s="17"/>
      <c r="BC258" s="17"/>
      <c r="BD258" s="17"/>
      <c r="BE258" s="17"/>
      <c r="BF258" s="17"/>
      <c r="BG258" s="17"/>
      <c r="BH258" s="17"/>
      <c r="BI258" s="17"/>
      <c r="BJ258" s="17"/>
      <c r="BK258" s="17"/>
      <c r="BL258" s="17"/>
      <c r="BM258" s="17"/>
      <c r="BN258" s="17"/>
      <c r="BO258" s="17"/>
      <c r="BP258" s="17"/>
      <c r="BQ258" s="17"/>
      <c r="BR258" s="17"/>
      <c r="BS258" s="17"/>
      <c r="BT258" s="17"/>
      <c r="BU258" s="17"/>
      <c r="BV258" s="17"/>
      <c r="BW258" s="17"/>
      <c r="BX258" s="17"/>
      <c r="BY258" s="17"/>
      <c r="BZ258" s="17"/>
      <c r="CA258" s="17"/>
      <c r="CB258" s="17"/>
      <c r="CC258" s="17"/>
      <c r="CD258" s="17"/>
      <c r="CE258" s="17"/>
      <c r="CF258" s="17"/>
      <c r="CG258" s="17"/>
      <c r="CH258" s="17"/>
      <c r="CI258" s="17"/>
      <c r="CJ258" s="17"/>
      <c r="CK258" s="17"/>
      <c r="CL258" s="17"/>
      <c r="CM258" s="17"/>
      <c r="CN258" s="17"/>
      <c r="CO258" s="17"/>
      <c r="CP258" s="18"/>
      <c r="CQ258" s="18"/>
      <c r="CR258" s="18"/>
      <c r="CS258" s="18"/>
      <c r="CT258" s="18">
        <f t="shared" si="10"/>
        <v>0</v>
      </c>
      <c r="CU258" s="17">
        <v>648148.14</v>
      </c>
      <c r="CV258" s="17">
        <f t="shared" si="11"/>
        <v>0</v>
      </c>
      <c r="CW258" s="17"/>
      <c r="CX258" s="22">
        <f t="shared" si="14"/>
        <v>0</v>
      </c>
      <c r="CY258" s="23"/>
      <c r="CZ258" s="23">
        <f t="shared" si="15"/>
        <v>0</v>
      </c>
      <c r="DA258" s="22">
        <f t="shared" si="12"/>
        <v>0</v>
      </c>
      <c r="DB258" s="22">
        <f t="shared" si="13"/>
        <v>0</v>
      </c>
    </row>
    <row r="259" spans="1:106" hidden="1" x14ac:dyDescent="0.25">
      <c r="A259" s="17">
        <v>257</v>
      </c>
      <c r="B259" s="17" t="s">
        <v>363</v>
      </c>
      <c r="C259" s="17" t="s">
        <v>363</v>
      </c>
      <c r="D259" s="17" t="s">
        <v>107</v>
      </c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  <c r="AX259" s="17"/>
      <c r="AY259" s="17"/>
      <c r="AZ259" s="17"/>
      <c r="BA259" s="17"/>
      <c r="BB259" s="17"/>
      <c r="BC259" s="17"/>
      <c r="BD259" s="17"/>
      <c r="BE259" s="17"/>
      <c r="BF259" s="17"/>
      <c r="BG259" s="17"/>
      <c r="BH259" s="17"/>
      <c r="BI259" s="17"/>
      <c r="BJ259" s="17"/>
      <c r="BK259" s="17"/>
      <c r="BL259" s="17"/>
      <c r="BM259" s="17"/>
      <c r="BN259" s="17"/>
      <c r="BO259" s="17"/>
      <c r="BP259" s="17"/>
      <c r="BQ259" s="17">
        <v>1</v>
      </c>
      <c r="BR259" s="17"/>
      <c r="BS259" s="17"/>
      <c r="BT259" s="17"/>
      <c r="BU259" s="17"/>
      <c r="BV259" s="17"/>
      <c r="BW259" s="17"/>
      <c r="BX259" s="17"/>
      <c r="BY259" s="17"/>
      <c r="BZ259" s="17">
        <v>1</v>
      </c>
      <c r="CA259" s="17"/>
      <c r="CB259" s="17"/>
      <c r="CC259" s="17"/>
      <c r="CD259" s="17"/>
      <c r="CE259" s="17"/>
      <c r="CF259" s="17"/>
      <c r="CG259" s="17"/>
      <c r="CH259" s="17"/>
      <c r="CI259" s="17"/>
      <c r="CJ259" s="17">
        <v>1</v>
      </c>
      <c r="CK259" s="17"/>
      <c r="CL259" s="17"/>
      <c r="CM259" s="17"/>
      <c r="CN259" s="17"/>
      <c r="CO259" s="17"/>
      <c r="CP259" s="18">
        <v>3</v>
      </c>
      <c r="CQ259" s="18"/>
      <c r="CR259" s="18"/>
      <c r="CS259" s="18"/>
      <c r="CT259" s="18">
        <f t="shared" ref="CT259:CT322" si="16">CP259-CQ259-CR259-CS259</f>
        <v>3</v>
      </c>
      <c r="CU259" s="17">
        <v>45761.11</v>
      </c>
      <c r="CV259" s="17">
        <f t="shared" si="11"/>
        <v>137283.33000000002</v>
      </c>
      <c r="CW259" s="17"/>
      <c r="CX259" s="22">
        <f t="shared" si="14"/>
        <v>0</v>
      </c>
      <c r="CY259" s="23"/>
      <c r="CZ259" s="23">
        <f t="shared" si="15"/>
        <v>0</v>
      </c>
      <c r="DA259" s="22">
        <f t="shared" si="12"/>
        <v>0</v>
      </c>
      <c r="DB259" s="22">
        <f t="shared" si="13"/>
        <v>0</v>
      </c>
    </row>
    <row r="260" spans="1:106" hidden="1" x14ac:dyDescent="0.25">
      <c r="A260" s="17">
        <v>258</v>
      </c>
      <c r="B260" s="17" t="s">
        <v>364</v>
      </c>
      <c r="C260" s="17" t="s">
        <v>364</v>
      </c>
      <c r="D260" s="17" t="s">
        <v>107</v>
      </c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7"/>
      <c r="AV260" s="17"/>
      <c r="AW260" s="17"/>
      <c r="AX260" s="17"/>
      <c r="AY260" s="17"/>
      <c r="AZ260" s="17"/>
      <c r="BA260" s="17"/>
      <c r="BB260" s="17"/>
      <c r="BC260" s="17"/>
      <c r="BD260" s="17"/>
      <c r="BE260" s="17"/>
      <c r="BF260" s="17"/>
      <c r="BG260" s="17"/>
      <c r="BH260" s="17"/>
      <c r="BI260" s="17"/>
      <c r="BJ260" s="17"/>
      <c r="BK260" s="17"/>
      <c r="BL260" s="17"/>
      <c r="BM260" s="17"/>
      <c r="BN260" s="17"/>
      <c r="BO260" s="17"/>
      <c r="BP260" s="17"/>
      <c r="BQ260" s="17"/>
      <c r="BR260" s="17"/>
      <c r="BS260" s="17"/>
      <c r="BT260" s="17"/>
      <c r="BU260" s="17"/>
      <c r="BV260" s="17"/>
      <c r="BW260" s="17"/>
      <c r="BX260" s="17"/>
      <c r="BY260" s="17"/>
      <c r="BZ260" s="17"/>
      <c r="CA260" s="17">
        <v>1</v>
      </c>
      <c r="CB260" s="17"/>
      <c r="CC260" s="17"/>
      <c r="CD260" s="17"/>
      <c r="CE260" s="17"/>
      <c r="CF260" s="17">
        <v>1</v>
      </c>
      <c r="CG260" s="17"/>
      <c r="CH260" s="17"/>
      <c r="CI260" s="17"/>
      <c r="CJ260" s="17">
        <v>1</v>
      </c>
      <c r="CK260" s="17"/>
      <c r="CL260" s="17"/>
      <c r="CM260" s="17"/>
      <c r="CN260" s="17"/>
      <c r="CO260" s="17"/>
      <c r="CP260" s="18">
        <v>3</v>
      </c>
      <c r="CQ260" s="18"/>
      <c r="CR260" s="18"/>
      <c r="CS260" s="18"/>
      <c r="CT260" s="18">
        <f t="shared" si="16"/>
        <v>3</v>
      </c>
      <c r="CU260" s="17">
        <v>74073.33</v>
      </c>
      <c r="CV260" s="17">
        <f t="shared" ref="CV260:CV323" si="17">CU260*CT260</f>
        <v>222219.99</v>
      </c>
      <c r="CW260" s="17"/>
      <c r="CX260" s="22">
        <f t="shared" si="14"/>
        <v>0</v>
      </c>
      <c r="CY260" s="23"/>
      <c r="CZ260" s="23">
        <f t="shared" si="15"/>
        <v>0</v>
      </c>
      <c r="DA260" s="22">
        <f t="shared" si="12"/>
        <v>0</v>
      </c>
      <c r="DB260" s="22">
        <f t="shared" si="13"/>
        <v>0</v>
      </c>
    </row>
    <row r="261" spans="1:106" hidden="1" x14ac:dyDescent="0.25">
      <c r="A261" s="17">
        <v>259</v>
      </c>
      <c r="B261" s="17" t="s">
        <v>365</v>
      </c>
      <c r="C261" s="17" t="s">
        <v>365</v>
      </c>
      <c r="D261" s="17" t="s">
        <v>107</v>
      </c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7"/>
      <c r="AV261" s="17"/>
      <c r="AW261" s="17"/>
      <c r="AX261" s="17"/>
      <c r="AY261" s="17"/>
      <c r="AZ261" s="17"/>
      <c r="BA261" s="17"/>
      <c r="BB261" s="17"/>
      <c r="BC261" s="17"/>
      <c r="BD261" s="17"/>
      <c r="BE261" s="17"/>
      <c r="BF261" s="17"/>
      <c r="BG261" s="17"/>
      <c r="BH261" s="17"/>
      <c r="BI261" s="17"/>
      <c r="BJ261" s="17"/>
      <c r="BK261" s="17"/>
      <c r="BL261" s="17"/>
      <c r="BM261" s="17"/>
      <c r="BN261" s="17"/>
      <c r="BO261" s="17"/>
      <c r="BP261" s="17"/>
      <c r="BQ261" s="17"/>
      <c r="BR261" s="17"/>
      <c r="BS261" s="17"/>
      <c r="BT261" s="17"/>
      <c r="BU261" s="17"/>
      <c r="BV261" s="17"/>
      <c r="BW261" s="17"/>
      <c r="BX261" s="17"/>
      <c r="BY261" s="17"/>
      <c r="BZ261" s="17"/>
      <c r="CA261" s="17">
        <v>1</v>
      </c>
      <c r="CB261" s="17"/>
      <c r="CC261" s="17"/>
      <c r="CD261" s="17"/>
      <c r="CE261" s="17"/>
      <c r="CF261" s="17"/>
      <c r="CG261" s="17"/>
      <c r="CH261" s="17"/>
      <c r="CI261" s="17"/>
      <c r="CJ261" s="17"/>
      <c r="CK261" s="17"/>
      <c r="CL261" s="17"/>
      <c r="CM261" s="17"/>
      <c r="CN261" s="17"/>
      <c r="CO261" s="17"/>
      <c r="CP261" s="18">
        <v>1</v>
      </c>
      <c r="CQ261" s="18"/>
      <c r="CR261" s="18"/>
      <c r="CS261" s="18"/>
      <c r="CT261" s="18">
        <f t="shared" si="16"/>
        <v>1</v>
      </c>
      <c r="CU261" s="17">
        <v>85444.44</v>
      </c>
      <c r="CV261" s="17">
        <f t="shared" si="17"/>
        <v>85444.44</v>
      </c>
      <c r="CW261" s="17"/>
      <c r="CX261" s="22">
        <f t="shared" si="14"/>
        <v>0</v>
      </c>
      <c r="CY261" s="23"/>
      <c r="CZ261" s="23">
        <f t="shared" si="15"/>
        <v>0</v>
      </c>
      <c r="DA261" s="22">
        <f t="shared" si="12"/>
        <v>0</v>
      </c>
      <c r="DB261" s="22">
        <f t="shared" si="13"/>
        <v>0</v>
      </c>
    </row>
    <row r="262" spans="1:106" hidden="1" x14ac:dyDescent="0.25">
      <c r="A262" s="17">
        <v>260</v>
      </c>
      <c r="B262" s="17" t="s">
        <v>366</v>
      </c>
      <c r="C262" s="17" t="s">
        <v>366</v>
      </c>
      <c r="D262" s="17" t="s">
        <v>107</v>
      </c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7"/>
      <c r="AV262" s="17"/>
      <c r="AW262" s="17"/>
      <c r="AX262" s="17"/>
      <c r="AY262" s="17"/>
      <c r="AZ262" s="17"/>
      <c r="BA262" s="17"/>
      <c r="BB262" s="17"/>
      <c r="BC262" s="17"/>
      <c r="BD262" s="17"/>
      <c r="BE262" s="17"/>
      <c r="BF262" s="17"/>
      <c r="BG262" s="17"/>
      <c r="BH262" s="17"/>
      <c r="BI262" s="17"/>
      <c r="BJ262" s="17"/>
      <c r="BK262" s="17"/>
      <c r="BL262" s="17"/>
      <c r="BM262" s="17"/>
      <c r="BN262" s="17"/>
      <c r="BO262" s="17"/>
      <c r="BP262" s="17"/>
      <c r="BQ262" s="17"/>
      <c r="BR262" s="17"/>
      <c r="BS262" s="17"/>
      <c r="BT262" s="17"/>
      <c r="BU262" s="17"/>
      <c r="BV262" s="17"/>
      <c r="BW262" s="17"/>
      <c r="BX262" s="17"/>
      <c r="BY262" s="17"/>
      <c r="BZ262" s="17"/>
      <c r="CA262" s="17"/>
      <c r="CB262" s="17"/>
      <c r="CC262" s="17"/>
      <c r="CD262" s="17"/>
      <c r="CE262" s="17"/>
      <c r="CF262" s="17"/>
      <c r="CG262" s="17"/>
      <c r="CH262" s="17"/>
      <c r="CI262" s="17"/>
      <c r="CJ262" s="17"/>
      <c r="CK262" s="17"/>
      <c r="CL262" s="17"/>
      <c r="CM262" s="17"/>
      <c r="CN262" s="17"/>
      <c r="CO262" s="17"/>
      <c r="CP262" s="18"/>
      <c r="CQ262" s="18"/>
      <c r="CR262" s="18"/>
      <c r="CS262" s="18"/>
      <c r="CT262" s="18">
        <f t="shared" si="16"/>
        <v>0</v>
      </c>
      <c r="CU262" s="17">
        <v>51316.67</v>
      </c>
      <c r="CV262" s="17">
        <f t="shared" si="17"/>
        <v>0</v>
      </c>
      <c r="CW262" s="17"/>
      <c r="CX262" s="22">
        <f t="shared" si="14"/>
        <v>0</v>
      </c>
      <c r="CY262" s="23"/>
      <c r="CZ262" s="23">
        <f t="shared" si="15"/>
        <v>0</v>
      </c>
      <c r="DA262" s="22">
        <f t="shared" si="12"/>
        <v>0</v>
      </c>
      <c r="DB262" s="22">
        <f t="shared" si="13"/>
        <v>0</v>
      </c>
    </row>
    <row r="263" spans="1:106" hidden="1" x14ac:dyDescent="0.25">
      <c r="A263" s="17">
        <v>261</v>
      </c>
      <c r="B263" s="17" t="s">
        <v>367</v>
      </c>
      <c r="C263" s="17" t="s">
        <v>367</v>
      </c>
      <c r="D263" s="17" t="s">
        <v>107</v>
      </c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17"/>
      <c r="AV263" s="17"/>
      <c r="AW263" s="17"/>
      <c r="AX263" s="17"/>
      <c r="AY263" s="17"/>
      <c r="AZ263" s="17"/>
      <c r="BA263" s="17"/>
      <c r="BB263" s="17"/>
      <c r="BC263" s="17"/>
      <c r="BD263" s="17"/>
      <c r="BE263" s="17"/>
      <c r="BF263" s="17"/>
      <c r="BG263" s="17"/>
      <c r="BH263" s="17"/>
      <c r="BI263" s="17"/>
      <c r="BJ263" s="17"/>
      <c r="BK263" s="17"/>
      <c r="BL263" s="17"/>
      <c r="BM263" s="17"/>
      <c r="BN263" s="17"/>
      <c r="BO263" s="17"/>
      <c r="BP263" s="17"/>
      <c r="BQ263" s="17"/>
      <c r="BR263" s="17"/>
      <c r="BS263" s="17"/>
      <c r="BT263" s="17"/>
      <c r="BU263" s="17"/>
      <c r="BV263" s="17"/>
      <c r="BW263" s="17"/>
      <c r="BX263" s="17"/>
      <c r="BY263" s="17"/>
      <c r="BZ263" s="17"/>
      <c r="CA263" s="17"/>
      <c r="CB263" s="17"/>
      <c r="CC263" s="17"/>
      <c r="CD263" s="17"/>
      <c r="CE263" s="17"/>
      <c r="CF263" s="17"/>
      <c r="CG263" s="17"/>
      <c r="CH263" s="17"/>
      <c r="CI263" s="17"/>
      <c r="CJ263" s="17"/>
      <c r="CK263" s="17"/>
      <c r="CL263" s="17"/>
      <c r="CM263" s="17"/>
      <c r="CN263" s="17"/>
      <c r="CO263" s="17"/>
      <c r="CP263" s="18"/>
      <c r="CQ263" s="18"/>
      <c r="CR263" s="18"/>
      <c r="CS263" s="18"/>
      <c r="CT263" s="18">
        <f t="shared" si="16"/>
        <v>0</v>
      </c>
      <c r="CU263" s="17">
        <v>92592.22</v>
      </c>
      <c r="CV263" s="17">
        <f t="shared" si="17"/>
        <v>0</v>
      </c>
      <c r="CW263" s="17"/>
      <c r="CX263" s="22">
        <f t="shared" si="14"/>
        <v>0</v>
      </c>
      <c r="CY263" s="23"/>
      <c r="CZ263" s="23">
        <f t="shared" si="15"/>
        <v>0</v>
      </c>
      <c r="DA263" s="22">
        <f t="shared" si="12"/>
        <v>0</v>
      </c>
      <c r="DB263" s="22">
        <f t="shared" si="13"/>
        <v>0</v>
      </c>
    </row>
    <row r="264" spans="1:106" hidden="1" x14ac:dyDescent="0.25">
      <c r="A264" s="17">
        <v>262</v>
      </c>
      <c r="B264" s="17" t="s">
        <v>368</v>
      </c>
      <c r="C264" s="17" t="s">
        <v>368</v>
      </c>
      <c r="D264" s="17" t="s">
        <v>107</v>
      </c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7"/>
      <c r="AV264" s="17"/>
      <c r="AW264" s="17"/>
      <c r="AX264" s="17"/>
      <c r="AY264" s="17"/>
      <c r="AZ264" s="17"/>
      <c r="BA264" s="17"/>
      <c r="BB264" s="17"/>
      <c r="BC264" s="17"/>
      <c r="BD264" s="17"/>
      <c r="BE264" s="17"/>
      <c r="BF264" s="17"/>
      <c r="BG264" s="17"/>
      <c r="BH264" s="17"/>
      <c r="BI264" s="17"/>
      <c r="BJ264" s="17"/>
      <c r="BK264" s="17"/>
      <c r="BL264" s="17"/>
      <c r="BM264" s="17"/>
      <c r="BN264" s="17"/>
      <c r="BO264" s="17"/>
      <c r="BP264" s="17"/>
      <c r="BQ264" s="17"/>
      <c r="BR264" s="17">
        <v>2</v>
      </c>
      <c r="BS264" s="17"/>
      <c r="BT264" s="17"/>
      <c r="BU264" s="17"/>
      <c r="BV264" s="17"/>
      <c r="BW264" s="17"/>
      <c r="BX264" s="17"/>
      <c r="BY264" s="17"/>
      <c r="BZ264" s="17"/>
      <c r="CA264" s="17"/>
      <c r="CB264" s="17"/>
      <c r="CC264" s="17"/>
      <c r="CD264" s="17"/>
      <c r="CE264" s="17"/>
      <c r="CF264" s="17"/>
      <c r="CG264" s="17"/>
      <c r="CH264" s="17"/>
      <c r="CI264" s="17"/>
      <c r="CJ264" s="17"/>
      <c r="CK264" s="17"/>
      <c r="CL264" s="17"/>
      <c r="CM264" s="17"/>
      <c r="CN264" s="17"/>
      <c r="CO264" s="17"/>
      <c r="CP264" s="18">
        <v>2</v>
      </c>
      <c r="CQ264" s="18"/>
      <c r="CR264" s="18"/>
      <c r="CS264" s="18"/>
      <c r="CT264" s="18">
        <f t="shared" si="16"/>
        <v>2</v>
      </c>
      <c r="CU264" s="17">
        <v>94333.33</v>
      </c>
      <c r="CV264" s="17">
        <f t="shared" si="17"/>
        <v>188666.66</v>
      </c>
      <c r="CW264" s="17"/>
      <c r="CX264" s="22">
        <f t="shared" si="14"/>
        <v>0</v>
      </c>
      <c r="CY264" s="23"/>
      <c r="CZ264" s="23">
        <f t="shared" si="15"/>
        <v>0</v>
      </c>
      <c r="DA264" s="22">
        <f t="shared" si="12"/>
        <v>0</v>
      </c>
      <c r="DB264" s="22">
        <f t="shared" si="13"/>
        <v>0</v>
      </c>
    </row>
    <row r="265" spans="1:106" hidden="1" x14ac:dyDescent="0.25">
      <c r="A265" s="17">
        <v>263</v>
      </c>
      <c r="B265" s="17" t="s">
        <v>369</v>
      </c>
      <c r="C265" s="17" t="s">
        <v>369</v>
      </c>
      <c r="D265" s="17" t="s">
        <v>107</v>
      </c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>
        <v>1</v>
      </c>
      <c r="BR265" s="17"/>
      <c r="BS265" s="17"/>
      <c r="BT265" s="17"/>
      <c r="BU265" s="17"/>
      <c r="BV265" s="17"/>
      <c r="BW265" s="17"/>
      <c r="BX265" s="17"/>
      <c r="BY265" s="17"/>
      <c r="BZ265" s="17"/>
      <c r="CA265" s="17"/>
      <c r="CB265" s="17"/>
      <c r="CC265" s="17"/>
      <c r="CD265" s="17"/>
      <c r="CE265" s="17"/>
      <c r="CF265" s="17"/>
      <c r="CG265" s="17"/>
      <c r="CH265" s="17"/>
      <c r="CI265" s="17"/>
      <c r="CJ265" s="17"/>
      <c r="CK265" s="17"/>
      <c r="CL265" s="17"/>
      <c r="CM265" s="17"/>
      <c r="CN265" s="17"/>
      <c r="CO265" s="17"/>
      <c r="CP265" s="18">
        <v>1</v>
      </c>
      <c r="CQ265" s="18"/>
      <c r="CR265" s="18"/>
      <c r="CS265" s="18"/>
      <c r="CT265" s="18">
        <f t="shared" si="16"/>
        <v>1</v>
      </c>
      <c r="CU265" s="17">
        <v>1666666.67</v>
      </c>
      <c r="CV265" s="17">
        <f t="shared" si="17"/>
        <v>1666666.67</v>
      </c>
      <c r="CW265" s="17"/>
      <c r="CX265" s="22">
        <f t="shared" si="14"/>
        <v>0</v>
      </c>
      <c r="CY265" s="23"/>
      <c r="CZ265" s="23">
        <f t="shared" si="15"/>
        <v>0</v>
      </c>
      <c r="DA265" s="22">
        <f t="shared" si="12"/>
        <v>0</v>
      </c>
      <c r="DB265" s="22">
        <f t="shared" si="13"/>
        <v>0</v>
      </c>
    </row>
    <row r="266" spans="1:106" hidden="1" x14ac:dyDescent="0.25">
      <c r="A266" s="17">
        <v>264</v>
      </c>
      <c r="B266" s="17" t="s">
        <v>370</v>
      </c>
      <c r="C266" s="17" t="s">
        <v>370</v>
      </c>
      <c r="D266" s="17" t="s">
        <v>107</v>
      </c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7"/>
      <c r="AV266" s="17"/>
      <c r="AW266" s="17"/>
      <c r="AX266" s="17"/>
      <c r="AY266" s="17"/>
      <c r="AZ266" s="17"/>
      <c r="BA266" s="17"/>
      <c r="BB266" s="17"/>
      <c r="BC266" s="17"/>
      <c r="BD266" s="17"/>
      <c r="BE266" s="17"/>
      <c r="BF266" s="17"/>
      <c r="BG266" s="17"/>
      <c r="BH266" s="17"/>
      <c r="BI266" s="17"/>
      <c r="BJ266" s="17"/>
      <c r="BK266" s="17"/>
      <c r="BL266" s="17"/>
      <c r="BM266" s="17"/>
      <c r="BN266" s="17"/>
      <c r="BO266" s="17"/>
      <c r="BP266" s="17"/>
      <c r="BQ266" s="17"/>
      <c r="BR266" s="17"/>
      <c r="BS266" s="17"/>
      <c r="BT266" s="17"/>
      <c r="BU266" s="17"/>
      <c r="BV266" s="17"/>
      <c r="BW266" s="17"/>
      <c r="BX266" s="17"/>
      <c r="BY266" s="17"/>
      <c r="BZ266" s="17"/>
      <c r="CA266" s="17"/>
      <c r="CB266" s="17"/>
      <c r="CC266" s="17"/>
      <c r="CD266" s="17"/>
      <c r="CE266" s="17"/>
      <c r="CF266" s="17"/>
      <c r="CG266" s="17"/>
      <c r="CH266" s="17"/>
      <c r="CI266" s="17"/>
      <c r="CJ266" s="17"/>
      <c r="CK266" s="17"/>
      <c r="CL266" s="17"/>
      <c r="CM266" s="17"/>
      <c r="CN266" s="17"/>
      <c r="CO266" s="17"/>
      <c r="CP266" s="18"/>
      <c r="CQ266" s="18"/>
      <c r="CR266" s="18"/>
      <c r="CS266" s="18"/>
      <c r="CT266" s="18">
        <f t="shared" si="16"/>
        <v>0</v>
      </c>
      <c r="CU266" s="17">
        <v>296296.3</v>
      </c>
      <c r="CV266" s="17">
        <f t="shared" si="17"/>
        <v>0</v>
      </c>
      <c r="CW266" s="17"/>
      <c r="CX266" s="22">
        <f t="shared" si="14"/>
        <v>0</v>
      </c>
      <c r="CY266" s="23"/>
      <c r="CZ266" s="23">
        <f t="shared" si="15"/>
        <v>0</v>
      </c>
      <c r="DA266" s="22">
        <f t="shared" si="12"/>
        <v>0</v>
      </c>
      <c r="DB266" s="22">
        <f t="shared" si="13"/>
        <v>0</v>
      </c>
    </row>
    <row r="267" spans="1:106" hidden="1" x14ac:dyDescent="0.25">
      <c r="A267" s="17">
        <v>265</v>
      </c>
      <c r="B267" s="17" t="s">
        <v>371</v>
      </c>
      <c r="C267" s="17" t="s">
        <v>371</v>
      </c>
      <c r="D267" s="17" t="s">
        <v>107</v>
      </c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17"/>
      <c r="AV267" s="17"/>
      <c r="AW267" s="17"/>
      <c r="AX267" s="17"/>
      <c r="AY267" s="17"/>
      <c r="AZ267" s="17"/>
      <c r="BA267" s="17"/>
      <c r="BB267" s="17"/>
      <c r="BC267" s="17"/>
      <c r="BD267" s="17"/>
      <c r="BE267" s="17"/>
      <c r="BF267" s="17"/>
      <c r="BG267" s="17"/>
      <c r="BH267" s="17"/>
      <c r="BI267" s="17"/>
      <c r="BJ267" s="17"/>
      <c r="BK267" s="17"/>
      <c r="BL267" s="17"/>
      <c r="BM267" s="17"/>
      <c r="BN267" s="17"/>
      <c r="BO267" s="17"/>
      <c r="BP267" s="17"/>
      <c r="BQ267" s="17"/>
      <c r="BR267" s="17"/>
      <c r="BS267" s="17"/>
      <c r="BT267" s="17"/>
      <c r="BU267" s="17"/>
      <c r="BV267" s="17"/>
      <c r="BW267" s="17"/>
      <c r="BX267" s="17"/>
      <c r="BY267" s="17"/>
      <c r="BZ267" s="17"/>
      <c r="CA267" s="17"/>
      <c r="CB267" s="17"/>
      <c r="CC267" s="17"/>
      <c r="CD267" s="17"/>
      <c r="CE267" s="17"/>
      <c r="CF267" s="17"/>
      <c r="CG267" s="17"/>
      <c r="CH267" s="17"/>
      <c r="CI267" s="17"/>
      <c r="CJ267" s="17"/>
      <c r="CK267" s="17"/>
      <c r="CL267" s="17"/>
      <c r="CM267" s="17"/>
      <c r="CN267" s="17"/>
      <c r="CO267" s="17"/>
      <c r="CP267" s="18"/>
      <c r="CQ267" s="18"/>
      <c r="CR267" s="18"/>
      <c r="CS267" s="18"/>
      <c r="CT267" s="18">
        <f t="shared" si="16"/>
        <v>0</v>
      </c>
      <c r="CU267" s="17">
        <v>416666.67</v>
      </c>
      <c r="CV267" s="17">
        <f t="shared" si="17"/>
        <v>0</v>
      </c>
      <c r="CW267" s="17"/>
      <c r="CX267" s="22">
        <f t="shared" si="14"/>
        <v>0</v>
      </c>
      <c r="CY267" s="23"/>
      <c r="CZ267" s="23">
        <f t="shared" si="15"/>
        <v>0</v>
      </c>
      <c r="DA267" s="22">
        <f t="shared" si="12"/>
        <v>0</v>
      </c>
      <c r="DB267" s="22">
        <f t="shared" si="13"/>
        <v>0</v>
      </c>
    </row>
    <row r="268" spans="1:106" hidden="1" x14ac:dyDescent="0.25">
      <c r="A268" s="17">
        <v>266</v>
      </c>
      <c r="B268" s="17" t="s">
        <v>372</v>
      </c>
      <c r="C268" s="17" t="s">
        <v>372</v>
      </c>
      <c r="D268" s="17" t="s">
        <v>107</v>
      </c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17"/>
      <c r="AV268" s="17"/>
      <c r="AW268" s="17"/>
      <c r="AX268" s="17"/>
      <c r="AY268" s="17"/>
      <c r="AZ268" s="17"/>
      <c r="BA268" s="17"/>
      <c r="BB268" s="17"/>
      <c r="BC268" s="17"/>
      <c r="BD268" s="17"/>
      <c r="BE268" s="17"/>
      <c r="BF268" s="17"/>
      <c r="BG268" s="17"/>
      <c r="BH268" s="17"/>
      <c r="BI268" s="17"/>
      <c r="BJ268" s="17"/>
      <c r="BK268" s="17"/>
      <c r="BL268" s="17"/>
      <c r="BM268" s="17"/>
      <c r="BN268" s="17"/>
      <c r="BO268" s="17"/>
      <c r="BP268" s="17"/>
      <c r="BQ268" s="17"/>
      <c r="BR268" s="17"/>
      <c r="BS268" s="17"/>
      <c r="BT268" s="17"/>
      <c r="BU268" s="17"/>
      <c r="BV268" s="17"/>
      <c r="BW268" s="17"/>
      <c r="BX268" s="17"/>
      <c r="BY268" s="17"/>
      <c r="BZ268" s="17"/>
      <c r="CA268" s="17"/>
      <c r="CB268" s="17"/>
      <c r="CC268" s="17"/>
      <c r="CD268" s="17"/>
      <c r="CE268" s="17"/>
      <c r="CF268" s="17"/>
      <c r="CG268" s="17"/>
      <c r="CH268" s="17"/>
      <c r="CI268" s="17"/>
      <c r="CJ268" s="17"/>
      <c r="CK268" s="17"/>
      <c r="CL268" s="17"/>
      <c r="CM268" s="17"/>
      <c r="CN268" s="17"/>
      <c r="CO268" s="17"/>
      <c r="CP268" s="18"/>
      <c r="CQ268" s="18"/>
      <c r="CR268" s="18"/>
      <c r="CS268" s="18"/>
      <c r="CT268" s="18">
        <f t="shared" si="16"/>
        <v>0</v>
      </c>
      <c r="CU268" s="17">
        <v>314814.81</v>
      </c>
      <c r="CV268" s="17">
        <f t="shared" si="17"/>
        <v>0</v>
      </c>
      <c r="CW268" s="17"/>
      <c r="CX268" s="22">
        <f t="shared" si="14"/>
        <v>0</v>
      </c>
      <c r="CY268" s="23"/>
      <c r="CZ268" s="23">
        <f t="shared" si="15"/>
        <v>0</v>
      </c>
      <c r="DA268" s="22">
        <f t="shared" si="12"/>
        <v>0</v>
      </c>
      <c r="DB268" s="22">
        <f t="shared" si="13"/>
        <v>0</v>
      </c>
    </row>
    <row r="269" spans="1:106" hidden="1" x14ac:dyDescent="0.25">
      <c r="A269" s="17">
        <v>267</v>
      </c>
      <c r="B269" s="17" t="s">
        <v>373</v>
      </c>
      <c r="C269" s="17" t="s">
        <v>373</v>
      </c>
      <c r="D269" s="17" t="s">
        <v>107</v>
      </c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17"/>
      <c r="AY269" s="17"/>
      <c r="AZ269" s="17"/>
      <c r="BA269" s="17"/>
      <c r="BB269" s="17"/>
      <c r="BC269" s="17"/>
      <c r="BD269" s="17"/>
      <c r="BE269" s="17"/>
      <c r="BF269" s="17"/>
      <c r="BG269" s="17"/>
      <c r="BH269" s="17"/>
      <c r="BI269" s="17"/>
      <c r="BJ269" s="17"/>
      <c r="BK269" s="17"/>
      <c r="BL269" s="17"/>
      <c r="BM269" s="17"/>
      <c r="BN269" s="17"/>
      <c r="BO269" s="17"/>
      <c r="BP269" s="17"/>
      <c r="BQ269" s="17"/>
      <c r="BR269" s="17"/>
      <c r="BS269" s="17"/>
      <c r="BT269" s="17"/>
      <c r="BU269" s="17"/>
      <c r="BV269" s="17"/>
      <c r="BW269" s="17"/>
      <c r="BX269" s="17"/>
      <c r="BY269" s="17"/>
      <c r="BZ269" s="17"/>
      <c r="CA269" s="17"/>
      <c r="CB269" s="17"/>
      <c r="CC269" s="17"/>
      <c r="CD269" s="17"/>
      <c r="CE269" s="17"/>
      <c r="CF269" s="17"/>
      <c r="CG269" s="17"/>
      <c r="CH269" s="17"/>
      <c r="CI269" s="17"/>
      <c r="CJ269" s="17"/>
      <c r="CK269" s="17"/>
      <c r="CL269" s="17"/>
      <c r="CM269" s="17"/>
      <c r="CN269" s="17"/>
      <c r="CO269" s="17"/>
      <c r="CP269" s="18"/>
      <c r="CQ269" s="18"/>
      <c r="CR269" s="18"/>
      <c r="CS269" s="18"/>
      <c r="CT269" s="18">
        <f t="shared" si="16"/>
        <v>0</v>
      </c>
      <c r="CU269" s="17">
        <v>435185.19</v>
      </c>
      <c r="CV269" s="17">
        <f t="shared" si="17"/>
        <v>0</v>
      </c>
      <c r="CW269" s="17"/>
      <c r="CX269" s="22">
        <f t="shared" si="14"/>
        <v>0</v>
      </c>
      <c r="CY269" s="23"/>
      <c r="CZ269" s="23">
        <f t="shared" si="15"/>
        <v>0</v>
      </c>
      <c r="DA269" s="22">
        <f t="shared" si="12"/>
        <v>0</v>
      </c>
      <c r="DB269" s="22">
        <f t="shared" si="13"/>
        <v>0</v>
      </c>
    </row>
    <row r="270" spans="1:106" hidden="1" x14ac:dyDescent="0.25">
      <c r="A270" s="17">
        <v>268</v>
      </c>
      <c r="B270" s="17" t="s">
        <v>374</v>
      </c>
      <c r="C270" s="17" t="s">
        <v>374</v>
      </c>
      <c r="D270" s="17" t="s">
        <v>107</v>
      </c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7"/>
      <c r="AV270" s="17"/>
      <c r="AW270" s="17"/>
      <c r="AX270" s="17"/>
      <c r="AY270" s="17"/>
      <c r="AZ270" s="17"/>
      <c r="BA270" s="17"/>
      <c r="BB270" s="17"/>
      <c r="BC270" s="17"/>
      <c r="BD270" s="17"/>
      <c r="BE270" s="17"/>
      <c r="BF270" s="17"/>
      <c r="BG270" s="17"/>
      <c r="BH270" s="17"/>
      <c r="BI270" s="17"/>
      <c r="BJ270" s="17"/>
      <c r="BK270" s="17"/>
      <c r="BL270" s="17"/>
      <c r="BM270" s="17"/>
      <c r="BN270" s="17"/>
      <c r="BO270" s="17"/>
      <c r="BP270" s="17"/>
      <c r="BQ270" s="17"/>
      <c r="BR270" s="17"/>
      <c r="BS270" s="17"/>
      <c r="BT270" s="17"/>
      <c r="BU270" s="17"/>
      <c r="BV270" s="17"/>
      <c r="BW270" s="17"/>
      <c r="BX270" s="17"/>
      <c r="BY270" s="17"/>
      <c r="BZ270" s="17"/>
      <c r="CA270" s="17"/>
      <c r="CB270" s="17"/>
      <c r="CC270" s="17"/>
      <c r="CD270" s="17"/>
      <c r="CE270" s="17"/>
      <c r="CF270" s="17"/>
      <c r="CG270" s="17"/>
      <c r="CH270" s="17"/>
      <c r="CI270" s="17"/>
      <c r="CJ270" s="17"/>
      <c r="CK270" s="17"/>
      <c r="CL270" s="17"/>
      <c r="CM270" s="17"/>
      <c r="CN270" s="17"/>
      <c r="CO270" s="17"/>
      <c r="CP270" s="18"/>
      <c r="CQ270" s="18"/>
      <c r="CR270" s="18"/>
      <c r="CS270" s="18"/>
      <c r="CT270" s="18">
        <f t="shared" si="16"/>
        <v>0</v>
      </c>
      <c r="CU270" s="17">
        <v>387121.11</v>
      </c>
      <c r="CV270" s="17">
        <f t="shared" si="17"/>
        <v>0</v>
      </c>
      <c r="CW270" s="17"/>
      <c r="CX270" s="22">
        <f t="shared" si="14"/>
        <v>0</v>
      </c>
      <c r="CY270" s="23"/>
      <c r="CZ270" s="23">
        <f t="shared" si="15"/>
        <v>0</v>
      </c>
      <c r="DA270" s="22">
        <f t="shared" si="12"/>
        <v>0</v>
      </c>
      <c r="DB270" s="22">
        <f t="shared" si="13"/>
        <v>0</v>
      </c>
    </row>
    <row r="271" spans="1:106" hidden="1" x14ac:dyDescent="0.25">
      <c r="A271" s="17">
        <v>269</v>
      </c>
      <c r="B271" s="17" t="s">
        <v>375</v>
      </c>
      <c r="C271" s="17" t="s">
        <v>375</v>
      </c>
      <c r="D271" s="17" t="s">
        <v>107</v>
      </c>
      <c r="E271" s="17"/>
      <c r="F271" s="17"/>
      <c r="G271" s="17"/>
      <c r="H271" s="17"/>
      <c r="I271" s="17"/>
      <c r="J271" s="17"/>
      <c r="K271" s="17"/>
      <c r="L271" s="17"/>
      <c r="M271" s="17"/>
      <c r="N271" s="17">
        <v>1</v>
      </c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7"/>
      <c r="AV271" s="17"/>
      <c r="AW271" s="17"/>
      <c r="AX271" s="17"/>
      <c r="AY271" s="17"/>
      <c r="AZ271" s="17"/>
      <c r="BA271" s="17"/>
      <c r="BB271" s="17"/>
      <c r="BC271" s="17"/>
      <c r="BD271" s="17"/>
      <c r="BE271" s="17"/>
      <c r="BF271" s="17"/>
      <c r="BG271" s="17"/>
      <c r="BH271" s="17"/>
      <c r="BI271" s="17"/>
      <c r="BJ271" s="17"/>
      <c r="BK271" s="17"/>
      <c r="BL271" s="17"/>
      <c r="BM271" s="17"/>
      <c r="BN271" s="17"/>
      <c r="BO271" s="17"/>
      <c r="BP271" s="17"/>
      <c r="BQ271" s="17"/>
      <c r="BR271" s="17"/>
      <c r="BS271" s="17"/>
      <c r="BT271" s="17"/>
      <c r="BU271" s="17"/>
      <c r="BV271" s="17"/>
      <c r="BW271" s="17"/>
      <c r="BX271" s="17"/>
      <c r="BY271" s="17"/>
      <c r="BZ271" s="17"/>
      <c r="CA271" s="17"/>
      <c r="CB271" s="17"/>
      <c r="CC271" s="17"/>
      <c r="CD271" s="17"/>
      <c r="CE271" s="17"/>
      <c r="CF271" s="17"/>
      <c r="CG271" s="17"/>
      <c r="CH271" s="17"/>
      <c r="CI271" s="17"/>
      <c r="CJ271" s="17"/>
      <c r="CK271" s="17"/>
      <c r="CL271" s="17"/>
      <c r="CM271" s="17"/>
      <c r="CN271" s="17"/>
      <c r="CO271" s="17"/>
      <c r="CP271" s="18">
        <v>1</v>
      </c>
      <c r="CQ271" s="18"/>
      <c r="CR271" s="18"/>
      <c r="CS271" s="18"/>
      <c r="CT271" s="18">
        <f t="shared" si="16"/>
        <v>1</v>
      </c>
      <c r="CU271" s="17">
        <v>435185.19</v>
      </c>
      <c r="CV271" s="17">
        <f t="shared" si="17"/>
        <v>435185.19</v>
      </c>
      <c r="CW271" s="17"/>
      <c r="CX271" s="22">
        <f t="shared" si="14"/>
        <v>0</v>
      </c>
      <c r="CY271" s="23"/>
      <c r="CZ271" s="23">
        <f t="shared" si="15"/>
        <v>0</v>
      </c>
      <c r="DA271" s="22">
        <f t="shared" ref="DA271:DA281" si="18">5*CZ271</f>
        <v>0</v>
      </c>
      <c r="DB271" s="22">
        <f t="shared" ref="DB271:DB281" si="19">CX271+DA271</f>
        <v>0</v>
      </c>
    </row>
    <row r="272" spans="1:106" hidden="1" x14ac:dyDescent="0.25">
      <c r="A272" s="17">
        <v>270</v>
      </c>
      <c r="B272" s="17" t="s">
        <v>376</v>
      </c>
      <c r="C272" s="17" t="s">
        <v>376</v>
      </c>
      <c r="D272" s="17" t="s">
        <v>107</v>
      </c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17"/>
      <c r="AV272" s="17"/>
      <c r="AW272" s="17"/>
      <c r="AX272" s="17"/>
      <c r="AY272" s="17"/>
      <c r="AZ272" s="17"/>
      <c r="BA272" s="17"/>
      <c r="BB272" s="17"/>
      <c r="BC272" s="17"/>
      <c r="BD272" s="17"/>
      <c r="BE272" s="17"/>
      <c r="BF272" s="17"/>
      <c r="BG272" s="17"/>
      <c r="BH272" s="17"/>
      <c r="BI272" s="17"/>
      <c r="BJ272" s="17"/>
      <c r="BK272" s="17"/>
      <c r="BL272" s="17"/>
      <c r="BM272" s="17"/>
      <c r="BN272" s="17"/>
      <c r="BO272" s="17"/>
      <c r="BP272" s="17"/>
      <c r="BQ272" s="17"/>
      <c r="BR272" s="17"/>
      <c r="BS272" s="17"/>
      <c r="BT272" s="17"/>
      <c r="BU272" s="17"/>
      <c r="BV272" s="17"/>
      <c r="BW272" s="17"/>
      <c r="BX272" s="17"/>
      <c r="BY272" s="17"/>
      <c r="BZ272" s="17"/>
      <c r="CA272" s="17"/>
      <c r="CB272" s="17"/>
      <c r="CC272" s="17"/>
      <c r="CD272" s="17"/>
      <c r="CE272" s="17"/>
      <c r="CF272" s="17"/>
      <c r="CG272" s="17"/>
      <c r="CH272" s="17"/>
      <c r="CI272" s="17"/>
      <c r="CJ272" s="17"/>
      <c r="CK272" s="17"/>
      <c r="CL272" s="17"/>
      <c r="CM272" s="17">
        <v>1</v>
      </c>
      <c r="CN272" s="17"/>
      <c r="CO272" s="17"/>
      <c r="CP272" s="18">
        <v>1</v>
      </c>
      <c r="CQ272" s="18"/>
      <c r="CR272" s="18"/>
      <c r="CS272" s="18"/>
      <c r="CT272" s="18">
        <f t="shared" si="16"/>
        <v>1</v>
      </c>
      <c r="CU272" s="17">
        <v>297026.67</v>
      </c>
      <c r="CV272" s="17">
        <f t="shared" si="17"/>
        <v>297026.67</v>
      </c>
      <c r="CW272" s="17"/>
      <c r="CX272" s="22">
        <f t="shared" ref="CX272:CX281" si="20">CR272*CU272</f>
        <v>0</v>
      </c>
      <c r="CY272" s="23"/>
      <c r="CZ272" s="23">
        <f t="shared" ref="CZ272:CZ335" si="21">CY272/1.2</f>
        <v>0</v>
      </c>
      <c r="DA272" s="22">
        <f t="shared" si="18"/>
        <v>0</v>
      </c>
      <c r="DB272" s="22">
        <f t="shared" si="19"/>
        <v>0</v>
      </c>
    </row>
    <row r="273" spans="1:119" hidden="1" x14ac:dyDescent="0.25">
      <c r="A273" s="17">
        <v>271</v>
      </c>
      <c r="B273" s="17" t="s">
        <v>377</v>
      </c>
      <c r="C273" s="17" t="s">
        <v>377</v>
      </c>
      <c r="D273" s="17" t="s">
        <v>107</v>
      </c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7"/>
      <c r="AV273" s="17"/>
      <c r="AW273" s="17"/>
      <c r="AX273" s="17"/>
      <c r="AY273" s="17"/>
      <c r="AZ273" s="17"/>
      <c r="BA273" s="17"/>
      <c r="BB273" s="17"/>
      <c r="BC273" s="17"/>
      <c r="BD273" s="17"/>
      <c r="BE273" s="17"/>
      <c r="BF273" s="17"/>
      <c r="BG273" s="17"/>
      <c r="BH273" s="17"/>
      <c r="BI273" s="17"/>
      <c r="BJ273" s="17"/>
      <c r="BK273" s="17"/>
      <c r="BL273" s="17"/>
      <c r="BM273" s="17"/>
      <c r="BN273" s="17"/>
      <c r="BO273" s="17"/>
      <c r="BP273" s="17"/>
      <c r="BQ273" s="17"/>
      <c r="BR273" s="17"/>
      <c r="BS273" s="17"/>
      <c r="BT273" s="17"/>
      <c r="BU273" s="17"/>
      <c r="BV273" s="17"/>
      <c r="BW273" s="17"/>
      <c r="BX273" s="17"/>
      <c r="BY273" s="17"/>
      <c r="BZ273" s="17"/>
      <c r="CA273" s="17"/>
      <c r="CB273" s="17"/>
      <c r="CC273" s="17"/>
      <c r="CD273" s="17"/>
      <c r="CE273" s="17"/>
      <c r="CF273" s="17"/>
      <c r="CG273" s="17"/>
      <c r="CH273" s="17"/>
      <c r="CI273" s="17"/>
      <c r="CJ273" s="17"/>
      <c r="CK273" s="17"/>
      <c r="CL273" s="17"/>
      <c r="CM273" s="17"/>
      <c r="CN273" s="17"/>
      <c r="CO273" s="17"/>
      <c r="CP273" s="18"/>
      <c r="CQ273" s="18"/>
      <c r="CR273" s="18"/>
      <c r="CS273" s="18"/>
      <c r="CT273" s="18">
        <f t="shared" si="16"/>
        <v>0</v>
      </c>
      <c r="CU273" s="17">
        <v>203703.7</v>
      </c>
      <c r="CV273" s="17">
        <f t="shared" si="17"/>
        <v>0</v>
      </c>
      <c r="CW273" s="17"/>
      <c r="CX273" s="22">
        <f t="shared" si="20"/>
        <v>0</v>
      </c>
      <c r="CY273" s="23"/>
      <c r="CZ273" s="23">
        <f t="shared" si="21"/>
        <v>0</v>
      </c>
      <c r="DA273" s="22">
        <f t="shared" si="18"/>
        <v>0</v>
      </c>
      <c r="DB273" s="22">
        <f t="shared" si="19"/>
        <v>0</v>
      </c>
    </row>
    <row r="274" spans="1:119" hidden="1" x14ac:dyDescent="0.25">
      <c r="A274" s="17">
        <v>272</v>
      </c>
      <c r="B274" s="17" t="s">
        <v>378</v>
      </c>
      <c r="C274" s="17" t="s">
        <v>378</v>
      </c>
      <c r="D274" s="17" t="s">
        <v>107</v>
      </c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  <c r="AX274" s="17"/>
      <c r="AY274" s="17"/>
      <c r="AZ274" s="17"/>
      <c r="BA274" s="17"/>
      <c r="BB274" s="17"/>
      <c r="BC274" s="17"/>
      <c r="BD274" s="17"/>
      <c r="BE274" s="17"/>
      <c r="BF274" s="17"/>
      <c r="BG274" s="17"/>
      <c r="BH274" s="17"/>
      <c r="BI274" s="17"/>
      <c r="BJ274" s="17"/>
      <c r="BK274" s="17"/>
      <c r="BL274" s="17"/>
      <c r="BM274" s="17"/>
      <c r="BN274" s="17"/>
      <c r="BO274" s="17"/>
      <c r="BP274" s="17"/>
      <c r="BQ274" s="17"/>
      <c r="BR274" s="17"/>
      <c r="BS274" s="17"/>
      <c r="BT274" s="17"/>
      <c r="BU274" s="17"/>
      <c r="BV274" s="17"/>
      <c r="BW274" s="17"/>
      <c r="BX274" s="17"/>
      <c r="BY274" s="17"/>
      <c r="BZ274" s="17"/>
      <c r="CA274" s="17"/>
      <c r="CB274" s="17"/>
      <c r="CC274" s="17"/>
      <c r="CD274" s="17"/>
      <c r="CE274" s="17"/>
      <c r="CF274" s="17"/>
      <c r="CG274" s="17"/>
      <c r="CH274" s="17"/>
      <c r="CI274" s="17"/>
      <c r="CJ274" s="17"/>
      <c r="CK274" s="17"/>
      <c r="CL274" s="17"/>
      <c r="CM274" s="17"/>
      <c r="CN274" s="17"/>
      <c r="CO274" s="17"/>
      <c r="CP274" s="18"/>
      <c r="CQ274" s="18"/>
      <c r="CR274" s="18"/>
      <c r="CS274" s="18"/>
      <c r="CT274" s="18">
        <f t="shared" si="16"/>
        <v>0</v>
      </c>
      <c r="CU274" s="17">
        <v>185185.19</v>
      </c>
      <c r="CV274" s="17">
        <f t="shared" si="17"/>
        <v>0</v>
      </c>
      <c r="CW274" s="17"/>
      <c r="CX274" s="22">
        <f t="shared" si="20"/>
        <v>0</v>
      </c>
      <c r="CY274" s="23"/>
      <c r="CZ274" s="23">
        <f t="shared" si="21"/>
        <v>0</v>
      </c>
      <c r="DA274" s="22">
        <f t="shared" si="18"/>
        <v>0</v>
      </c>
      <c r="DB274" s="22">
        <f t="shared" si="19"/>
        <v>0</v>
      </c>
    </row>
    <row r="275" spans="1:119" hidden="1" x14ac:dyDescent="0.25">
      <c r="A275" s="17">
        <v>273</v>
      </c>
      <c r="B275" s="17" t="s">
        <v>379</v>
      </c>
      <c r="C275" s="17" t="s">
        <v>379</v>
      </c>
      <c r="D275" s="17" t="s">
        <v>107</v>
      </c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7"/>
      <c r="AV275" s="17"/>
      <c r="AW275" s="17"/>
      <c r="AX275" s="17"/>
      <c r="AY275" s="17"/>
      <c r="AZ275" s="17"/>
      <c r="BA275" s="17"/>
      <c r="BB275" s="17"/>
      <c r="BC275" s="17"/>
      <c r="BD275" s="17"/>
      <c r="BE275" s="17"/>
      <c r="BF275" s="17"/>
      <c r="BG275" s="17"/>
      <c r="BH275" s="17"/>
      <c r="BI275" s="17"/>
      <c r="BJ275" s="17"/>
      <c r="BK275" s="17"/>
      <c r="BL275" s="17"/>
      <c r="BM275" s="17"/>
      <c r="BN275" s="17"/>
      <c r="BO275" s="17"/>
      <c r="BP275" s="17"/>
      <c r="BQ275" s="17"/>
      <c r="BR275" s="17"/>
      <c r="BS275" s="17"/>
      <c r="BT275" s="17"/>
      <c r="BU275" s="17"/>
      <c r="BV275" s="17"/>
      <c r="BW275" s="17"/>
      <c r="BX275" s="17"/>
      <c r="BY275" s="17"/>
      <c r="BZ275" s="17"/>
      <c r="CA275" s="17"/>
      <c r="CB275" s="17"/>
      <c r="CC275" s="17"/>
      <c r="CD275" s="17"/>
      <c r="CE275" s="17"/>
      <c r="CF275" s="17"/>
      <c r="CG275" s="17"/>
      <c r="CH275" s="17"/>
      <c r="CI275" s="17"/>
      <c r="CJ275" s="17"/>
      <c r="CK275" s="17"/>
      <c r="CL275" s="17"/>
      <c r="CM275" s="17"/>
      <c r="CN275" s="17"/>
      <c r="CO275" s="17"/>
      <c r="CP275" s="18"/>
      <c r="CQ275" s="18"/>
      <c r="CR275" s="18"/>
      <c r="CS275" s="18"/>
      <c r="CT275" s="18">
        <f t="shared" si="16"/>
        <v>0</v>
      </c>
      <c r="CU275" s="17">
        <v>203703.7</v>
      </c>
      <c r="CV275" s="17">
        <f t="shared" si="17"/>
        <v>0</v>
      </c>
      <c r="CW275" s="17"/>
      <c r="CX275" s="22">
        <f t="shared" si="20"/>
        <v>0</v>
      </c>
      <c r="CY275" s="23"/>
      <c r="CZ275" s="23">
        <f t="shared" si="21"/>
        <v>0</v>
      </c>
      <c r="DA275" s="22">
        <f t="shared" si="18"/>
        <v>0</v>
      </c>
      <c r="DB275" s="22">
        <f t="shared" si="19"/>
        <v>0</v>
      </c>
    </row>
    <row r="276" spans="1:119" hidden="1" x14ac:dyDescent="0.25">
      <c r="A276" s="17">
        <v>274</v>
      </c>
      <c r="B276" s="17" t="s">
        <v>380</v>
      </c>
      <c r="C276" s="17" t="s">
        <v>380</v>
      </c>
      <c r="D276" s="17" t="s">
        <v>107</v>
      </c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17"/>
      <c r="AV276" s="17"/>
      <c r="AW276" s="17"/>
      <c r="AX276" s="17"/>
      <c r="AY276" s="17"/>
      <c r="AZ276" s="17"/>
      <c r="BA276" s="17"/>
      <c r="BB276" s="17"/>
      <c r="BC276" s="17"/>
      <c r="BD276" s="17"/>
      <c r="BE276" s="17"/>
      <c r="BF276" s="17"/>
      <c r="BG276" s="17"/>
      <c r="BH276" s="17"/>
      <c r="BI276" s="17"/>
      <c r="BJ276" s="17"/>
      <c r="BK276" s="17"/>
      <c r="BL276" s="17"/>
      <c r="BM276" s="17"/>
      <c r="BN276" s="17"/>
      <c r="BO276" s="17"/>
      <c r="BP276" s="17"/>
      <c r="BQ276" s="17"/>
      <c r="BR276" s="17"/>
      <c r="BS276" s="17"/>
      <c r="BT276" s="17"/>
      <c r="BU276" s="17"/>
      <c r="BV276" s="17"/>
      <c r="BW276" s="17"/>
      <c r="BX276" s="17"/>
      <c r="BY276" s="17"/>
      <c r="BZ276" s="17"/>
      <c r="CA276" s="17"/>
      <c r="CB276" s="17"/>
      <c r="CC276" s="17"/>
      <c r="CD276" s="17"/>
      <c r="CE276" s="17"/>
      <c r="CF276" s="17"/>
      <c r="CG276" s="17"/>
      <c r="CH276" s="17"/>
      <c r="CI276" s="17"/>
      <c r="CJ276" s="17"/>
      <c r="CK276" s="17"/>
      <c r="CL276" s="17"/>
      <c r="CM276" s="17"/>
      <c r="CN276" s="17"/>
      <c r="CO276" s="17"/>
      <c r="CP276" s="18"/>
      <c r="CQ276" s="18"/>
      <c r="CR276" s="18"/>
      <c r="CS276" s="18"/>
      <c r="CT276" s="18">
        <f t="shared" si="16"/>
        <v>0</v>
      </c>
      <c r="CU276" s="17">
        <v>185185.19</v>
      </c>
      <c r="CV276" s="17">
        <f t="shared" si="17"/>
        <v>0</v>
      </c>
      <c r="CW276" s="17"/>
      <c r="CX276" s="22">
        <f t="shared" si="20"/>
        <v>0</v>
      </c>
      <c r="CY276" s="23"/>
      <c r="CZ276" s="23">
        <f t="shared" si="21"/>
        <v>0</v>
      </c>
      <c r="DA276" s="22">
        <f t="shared" si="18"/>
        <v>0</v>
      </c>
      <c r="DB276" s="22">
        <f t="shared" si="19"/>
        <v>0</v>
      </c>
    </row>
    <row r="277" spans="1:119" hidden="1" x14ac:dyDescent="0.25">
      <c r="A277" s="17">
        <v>275</v>
      </c>
      <c r="B277" s="17" t="s">
        <v>381</v>
      </c>
      <c r="C277" s="17" t="s">
        <v>381</v>
      </c>
      <c r="D277" s="17" t="s">
        <v>107</v>
      </c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17"/>
      <c r="AV277" s="17"/>
      <c r="AW277" s="17"/>
      <c r="AX277" s="17"/>
      <c r="AY277" s="17"/>
      <c r="AZ277" s="17"/>
      <c r="BA277" s="17"/>
      <c r="BB277" s="17"/>
      <c r="BC277" s="17"/>
      <c r="BD277" s="17"/>
      <c r="BE277" s="17"/>
      <c r="BF277" s="17"/>
      <c r="BG277" s="17"/>
      <c r="BH277" s="17"/>
      <c r="BI277" s="17"/>
      <c r="BJ277" s="17"/>
      <c r="BK277" s="17"/>
      <c r="BL277" s="17"/>
      <c r="BM277" s="17"/>
      <c r="BN277" s="17"/>
      <c r="BO277" s="17"/>
      <c r="BP277" s="17"/>
      <c r="BQ277" s="17"/>
      <c r="BR277" s="17"/>
      <c r="BS277" s="17"/>
      <c r="BT277" s="17"/>
      <c r="BU277" s="17"/>
      <c r="BV277" s="17"/>
      <c r="BW277" s="17"/>
      <c r="BX277" s="17"/>
      <c r="BY277" s="17"/>
      <c r="BZ277" s="17"/>
      <c r="CA277" s="17"/>
      <c r="CB277" s="17"/>
      <c r="CC277" s="17"/>
      <c r="CD277" s="17"/>
      <c r="CE277" s="17"/>
      <c r="CF277" s="17"/>
      <c r="CG277" s="17"/>
      <c r="CH277" s="17"/>
      <c r="CI277" s="17"/>
      <c r="CJ277" s="17"/>
      <c r="CK277" s="17"/>
      <c r="CL277" s="17"/>
      <c r="CM277" s="17"/>
      <c r="CN277" s="17"/>
      <c r="CO277" s="17"/>
      <c r="CP277" s="18"/>
      <c r="CQ277" s="18"/>
      <c r="CR277" s="18"/>
      <c r="CS277" s="18"/>
      <c r="CT277" s="18">
        <f t="shared" si="16"/>
        <v>0</v>
      </c>
      <c r="CU277" s="17">
        <v>203703.7</v>
      </c>
      <c r="CV277" s="17">
        <f t="shared" si="17"/>
        <v>0</v>
      </c>
      <c r="CW277" s="17"/>
      <c r="CX277" s="22">
        <f t="shared" si="20"/>
        <v>0</v>
      </c>
      <c r="CY277" s="23"/>
      <c r="CZ277" s="23">
        <f t="shared" si="21"/>
        <v>0</v>
      </c>
      <c r="DA277" s="22">
        <f t="shared" si="18"/>
        <v>0</v>
      </c>
      <c r="DB277" s="22">
        <f t="shared" si="19"/>
        <v>0</v>
      </c>
    </row>
    <row r="278" spans="1:119" hidden="1" x14ac:dyDescent="0.25">
      <c r="A278" s="17">
        <v>276</v>
      </c>
      <c r="B278" s="17" t="s">
        <v>382</v>
      </c>
      <c r="C278" s="17" t="s">
        <v>382</v>
      </c>
      <c r="D278" s="17" t="s">
        <v>107</v>
      </c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17"/>
      <c r="AV278" s="17"/>
      <c r="AW278" s="17"/>
      <c r="AX278" s="17"/>
      <c r="AY278" s="17"/>
      <c r="AZ278" s="17"/>
      <c r="BA278" s="17"/>
      <c r="BB278" s="17"/>
      <c r="BC278" s="17"/>
      <c r="BD278" s="17">
        <v>1</v>
      </c>
      <c r="BE278" s="17"/>
      <c r="BF278" s="17"/>
      <c r="BG278" s="17"/>
      <c r="BH278" s="17"/>
      <c r="BI278" s="17"/>
      <c r="BJ278" s="17"/>
      <c r="BK278" s="17"/>
      <c r="BL278" s="17"/>
      <c r="BM278" s="17"/>
      <c r="BN278" s="17"/>
      <c r="BO278" s="17"/>
      <c r="BP278" s="17"/>
      <c r="BQ278" s="17"/>
      <c r="BR278" s="17"/>
      <c r="BS278" s="17"/>
      <c r="BT278" s="17"/>
      <c r="BU278" s="17"/>
      <c r="BV278" s="17"/>
      <c r="BW278" s="17"/>
      <c r="BX278" s="17"/>
      <c r="BY278" s="17"/>
      <c r="BZ278" s="17"/>
      <c r="CA278" s="17"/>
      <c r="CB278" s="17"/>
      <c r="CC278" s="17"/>
      <c r="CD278" s="17"/>
      <c r="CE278" s="17"/>
      <c r="CF278" s="17"/>
      <c r="CG278" s="17"/>
      <c r="CH278" s="17"/>
      <c r="CI278" s="17"/>
      <c r="CJ278" s="17"/>
      <c r="CK278" s="17"/>
      <c r="CL278" s="17"/>
      <c r="CM278" s="17"/>
      <c r="CN278" s="17"/>
      <c r="CO278" s="17"/>
      <c r="CP278" s="18">
        <v>1</v>
      </c>
      <c r="CQ278" s="18"/>
      <c r="CR278" s="18"/>
      <c r="CS278" s="18"/>
      <c r="CT278" s="18">
        <f t="shared" si="16"/>
        <v>1</v>
      </c>
      <c r="CU278" s="17">
        <v>213805.56</v>
      </c>
      <c r="CV278" s="17">
        <f t="shared" si="17"/>
        <v>213805.56</v>
      </c>
      <c r="CW278" s="17"/>
      <c r="CX278" s="22">
        <f t="shared" si="20"/>
        <v>0</v>
      </c>
      <c r="CY278" s="23"/>
      <c r="CZ278" s="23">
        <f t="shared" si="21"/>
        <v>0</v>
      </c>
      <c r="DA278" s="22">
        <f t="shared" si="18"/>
        <v>0</v>
      </c>
      <c r="DB278" s="22">
        <f t="shared" si="19"/>
        <v>0</v>
      </c>
    </row>
    <row r="279" spans="1:119" s="25" customFormat="1" hidden="1" x14ac:dyDescent="0.25">
      <c r="A279" s="20">
        <v>277</v>
      </c>
      <c r="B279" s="20" t="s">
        <v>383</v>
      </c>
      <c r="C279" s="20" t="s">
        <v>383</v>
      </c>
      <c r="D279" s="20" t="s">
        <v>107</v>
      </c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  <c r="AF279" s="20"/>
      <c r="AG279" s="20"/>
      <c r="AH279" s="20"/>
      <c r="AI279" s="20"/>
      <c r="AJ279" s="20"/>
      <c r="AK279" s="20"/>
      <c r="AL279" s="20"/>
      <c r="AM279" s="20"/>
      <c r="AN279" s="20"/>
      <c r="AO279" s="20"/>
      <c r="AP279" s="20"/>
      <c r="AQ279" s="20"/>
      <c r="AR279" s="20"/>
      <c r="AS279" s="20"/>
      <c r="AT279" s="20"/>
      <c r="AU279" s="20"/>
      <c r="AV279" s="20"/>
      <c r="AW279" s="20"/>
      <c r="AX279" s="20"/>
      <c r="AY279" s="20"/>
      <c r="AZ279" s="20"/>
      <c r="BA279" s="20"/>
      <c r="BB279" s="20"/>
      <c r="BC279" s="20"/>
      <c r="BD279" s="20"/>
      <c r="BE279" s="20"/>
      <c r="BF279" s="20">
        <v>4</v>
      </c>
      <c r="BG279" s="20"/>
      <c r="BH279" s="20"/>
      <c r="BI279" s="20"/>
      <c r="BJ279" s="20"/>
      <c r="BK279" s="20"/>
      <c r="BL279" s="20"/>
      <c r="BM279" s="20"/>
      <c r="BN279" s="20"/>
      <c r="BO279" s="20"/>
      <c r="BP279" s="20"/>
      <c r="BQ279" s="20"/>
      <c r="BR279" s="20"/>
      <c r="BS279" s="20"/>
      <c r="BT279" s="20"/>
      <c r="BU279" s="20"/>
      <c r="BV279" s="20"/>
      <c r="BW279" s="20"/>
      <c r="BX279" s="20"/>
      <c r="BY279" s="20"/>
      <c r="BZ279" s="20"/>
      <c r="CA279" s="20"/>
      <c r="CB279" s="20"/>
      <c r="CC279" s="20"/>
      <c r="CD279" s="20"/>
      <c r="CE279" s="20"/>
      <c r="CF279" s="20"/>
      <c r="CG279" s="20"/>
      <c r="CH279" s="20"/>
      <c r="CI279" s="20"/>
      <c r="CJ279" s="20"/>
      <c r="CK279" s="20"/>
      <c r="CL279" s="20"/>
      <c r="CM279" s="20"/>
      <c r="CN279" s="20"/>
      <c r="CO279" s="20"/>
      <c r="CP279" s="21">
        <v>4</v>
      </c>
      <c r="CQ279" s="21"/>
      <c r="CR279" s="21">
        <v>4</v>
      </c>
      <c r="CS279" s="21"/>
      <c r="CT279" s="21">
        <f t="shared" si="16"/>
        <v>0</v>
      </c>
      <c r="CU279" s="22">
        <v>469236.67</v>
      </c>
      <c r="CV279" s="17">
        <f t="shared" si="17"/>
        <v>0</v>
      </c>
      <c r="CW279" s="22"/>
      <c r="CX279" s="22">
        <f t="shared" si="20"/>
        <v>1876946.68</v>
      </c>
      <c r="CY279" s="23">
        <v>28000</v>
      </c>
      <c r="CZ279" s="23">
        <f t="shared" si="21"/>
        <v>23333.333333333336</v>
      </c>
      <c r="DA279" s="22">
        <f t="shared" si="18"/>
        <v>116666.66666666669</v>
      </c>
      <c r="DB279" s="22">
        <f t="shared" si="19"/>
        <v>1993613.3466666667</v>
      </c>
      <c r="DC279" s="24"/>
      <c r="DD279" s="24"/>
      <c r="DE279" s="24"/>
      <c r="DF279" s="24"/>
      <c r="DG279" s="24"/>
      <c r="DH279" s="24"/>
      <c r="DI279" s="24"/>
      <c r="DJ279" s="24"/>
      <c r="DK279" s="24"/>
      <c r="DL279" s="24"/>
      <c r="DM279" s="24"/>
      <c r="DN279" s="24"/>
      <c r="DO279" s="24"/>
    </row>
    <row r="280" spans="1:119" s="25" customFormat="1" hidden="1" x14ac:dyDescent="0.25">
      <c r="A280" s="20">
        <v>278</v>
      </c>
      <c r="B280" s="20" t="s">
        <v>384</v>
      </c>
      <c r="C280" s="20" t="s">
        <v>384</v>
      </c>
      <c r="D280" s="20" t="s">
        <v>107</v>
      </c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  <c r="AF280" s="20"/>
      <c r="AG280" s="20"/>
      <c r="AH280" s="20"/>
      <c r="AI280" s="20"/>
      <c r="AJ280" s="20"/>
      <c r="AK280" s="20"/>
      <c r="AL280" s="20"/>
      <c r="AM280" s="20"/>
      <c r="AN280" s="20"/>
      <c r="AO280" s="20"/>
      <c r="AP280" s="20"/>
      <c r="AQ280" s="20"/>
      <c r="AR280" s="20"/>
      <c r="AS280" s="20"/>
      <c r="AT280" s="20"/>
      <c r="AU280" s="20"/>
      <c r="AV280" s="20"/>
      <c r="AW280" s="20"/>
      <c r="AX280" s="20"/>
      <c r="AY280" s="20"/>
      <c r="AZ280" s="20"/>
      <c r="BA280" s="20"/>
      <c r="BB280" s="20"/>
      <c r="BC280" s="20"/>
      <c r="BD280" s="20"/>
      <c r="BE280" s="20"/>
      <c r="BF280" s="20"/>
      <c r="BG280" s="20"/>
      <c r="BH280" s="20"/>
      <c r="BI280" s="20"/>
      <c r="BJ280" s="20"/>
      <c r="BK280" s="20"/>
      <c r="BL280" s="20"/>
      <c r="BM280" s="20"/>
      <c r="BN280" s="20"/>
      <c r="BO280" s="20"/>
      <c r="BP280" s="20"/>
      <c r="BQ280" s="20"/>
      <c r="BR280" s="20"/>
      <c r="BS280" s="20"/>
      <c r="BT280" s="20"/>
      <c r="BU280" s="20"/>
      <c r="BV280" s="20"/>
      <c r="BW280" s="20"/>
      <c r="BX280" s="20"/>
      <c r="BY280" s="20"/>
      <c r="BZ280" s="20"/>
      <c r="CA280" s="20"/>
      <c r="CB280" s="20"/>
      <c r="CC280" s="20"/>
      <c r="CD280" s="20"/>
      <c r="CE280" s="20"/>
      <c r="CF280" s="20"/>
      <c r="CG280" s="20"/>
      <c r="CH280" s="20"/>
      <c r="CI280" s="20"/>
      <c r="CJ280" s="20"/>
      <c r="CK280" s="20"/>
      <c r="CL280" s="20"/>
      <c r="CM280" s="20"/>
      <c r="CN280" s="20"/>
      <c r="CO280" s="20"/>
      <c r="CP280" s="21"/>
      <c r="CQ280" s="21"/>
      <c r="CR280" s="21"/>
      <c r="CS280" s="21"/>
      <c r="CT280" s="21">
        <f t="shared" si="16"/>
        <v>0</v>
      </c>
      <c r="CU280" s="22">
        <v>462962.96</v>
      </c>
      <c r="CV280" s="17">
        <f t="shared" si="17"/>
        <v>0</v>
      </c>
      <c r="CW280" s="22"/>
      <c r="CX280" s="22">
        <f t="shared" si="20"/>
        <v>0</v>
      </c>
      <c r="CY280" s="23">
        <v>30000</v>
      </c>
      <c r="CZ280" s="23">
        <f t="shared" si="21"/>
        <v>25000</v>
      </c>
      <c r="DA280" s="22">
        <f t="shared" si="18"/>
        <v>125000</v>
      </c>
      <c r="DB280" s="22">
        <f t="shared" si="19"/>
        <v>125000</v>
      </c>
      <c r="DC280" s="24"/>
      <c r="DD280" s="24"/>
      <c r="DE280" s="24"/>
      <c r="DF280" s="24"/>
      <c r="DG280" s="24"/>
      <c r="DH280" s="24"/>
      <c r="DI280" s="24"/>
      <c r="DJ280" s="24"/>
      <c r="DK280" s="24"/>
      <c r="DL280" s="24"/>
      <c r="DM280" s="24"/>
      <c r="DN280" s="24"/>
      <c r="DO280" s="24"/>
    </row>
    <row r="281" spans="1:119" s="25" customFormat="1" hidden="1" x14ac:dyDescent="0.25">
      <c r="A281" s="20">
        <v>279</v>
      </c>
      <c r="B281" s="20" t="s">
        <v>385</v>
      </c>
      <c r="C281" s="20" t="s">
        <v>385</v>
      </c>
      <c r="D281" s="20" t="s">
        <v>107</v>
      </c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>
        <v>1</v>
      </c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  <c r="AF281" s="20"/>
      <c r="AG281" s="20"/>
      <c r="AH281" s="20"/>
      <c r="AI281" s="20"/>
      <c r="AJ281" s="20"/>
      <c r="AK281" s="20"/>
      <c r="AL281" s="20"/>
      <c r="AM281" s="20"/>
      <c r="AN281" s="20"/>
      <c r="AO281" s="20"/>
      <c r="AP281" s="20"/>
      <c r="AQ281" s="20"/>
      <c r="AR281" s="20"/>
      <c r="AS281" s="20"/>
      <c r="AT281" s="20"/>
      <c r="AU281" s="20"/>
      <c r="AV281" s="20"/>
      <c r="AW281" s="20"/>
      <c r="AX281" s="20"/>
      <c r="AY281" s="20"/>
      <c r="AZ281" s="20"/>
      <c r="BA281" s="20"/>
      <c r="BB281" s="20"/>
      <c r="BC281" s="20"/>
      <c r="BD281" s="20"/>
      <c r="BE281" s="20"/>
      <c r="BF281" s="20"/>
      <c r="BG281" s="20"/>
      <c r="BH281" s="20"/>
      <c r="BI281" s="20"/>
      <c r="BJ281" s="20"/>
      <c r="BK281" s="20"/>
      <c r="BL281" s="20"/>
      <c r="BM281" s="20"/>
      <c r="BN281" s="20"/>
      <c r="BO281" s="20"/>
      <c r="BP281" s="20"/>
      <c r="BQ281" s="20"/>
      <c r="BR281" s="20">
        <v>1</v>
      </c>
      <c r="BS281" s="20"/>
      <c r="BT281" s="20"/>
      <c r="BU281" s="20"/>
      <c r="BV281" s="20"/>
      <c r="BW281" s="20"/>
      <c r="BX281" s="20"/>
      <c r="BY281" s="20"/>
      <c r="BZ281" s="20"/>
      <c r="CA281" s="20"/>
      <c r="CB281" s="20"/>
      <c r="CC281" s="20"/>
      <c r="CD281" s="20"/>
      <c r="CE281" s="20"/>
      <c r="CF281" s="20"/>
      <c r="CG281" s="20"/>
      <c r="CH281" s="20"/>
      <c r="CI281" s="20"/>
      <c r="CJ281" s="20"/>
      <c r="CK281" s="20"/>
      <c r="CL281" s="20"/>
      <c r="CM281" s="20"/>
      <c r="CN281" s="20"/>
      <c r="CO281" s="20"/>
      <c r="CP281" s="21">
        <v>2</v>
      </c>
      <c r="CQ281" s="21"/>
      <c r="CR281" s="21">
        <v>2</v>
      </c>
      <c r="CS281" s="21"/>
      <c r="CT281" s="21">
        <f t="shared" si="16"/>
        <v>0</v>
      </c>
      <c r="CU281" s="22">
        <v>462962.22</v>
      </c>
      <c r="CV281" s="17">
        <f t="shared" si="17"/>
        <v>0</v>
      </c>
      <c r="CW281" s="22"/>
      <c r="CX281" s="22">
        <f t="shared" si="20"/>
        <v>925924.44</v>
      </c>
      <c r="CY281" s="23">
        <v>28000</v>
      </c>
      <c r="CZ281" s="23">
        <f t="shared" si="21"/>
        <v>23333.333333333336</v>
      </c>
      <c r="DA281" s="22">
        <f t="shared" si="18"/>
        <v>116666.66666666669</v>
      </c>
      <c r="DB281" s="22">
        <f t="shared" si="19"/>
        <v>1042591.1066666667</v>
      </c>
      <c r="DC281" s="24"/>
      <c r="DD281" s="24"/>
      <c r="DE281" s="24"/>
      <c r="DF281" s="24"/>
      <c r="DG281" s="24"/>
      <c r="DH281" s="24"/>
      <c r="DI281" s="24"/>
      <c r="DJ281" s="24"/>
      <c r="DK281" s="24"/>
      <c r="DL281" s="24"/>
      <c r="DM281" s="24"/>
      <c r="DN281" s="24"/>
      <c r="DO281" s="24"/>
    </row>
    <row r="282" spans="1:119" s="25" customFormat="1" hidden="1" x14ac:dyDescent="0.25">
      <c r="A282" s="26">
        <v>280</v>
      </c>
      <c r="B282" s="26" t="s">
        <v>386</v>
      </c>
      <c r="C282" s="26" t="s">
        <v>386</v>
      </c>
      <c r="D282" s="26" t="s">
        <v>107</v>
      </c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  <c r="AL282" s="26"/>
      <c r="AM282" s="26"/>
      <c r="AN282" s="26"/>
      <c r="AO282" s="26"/>
      <c r="AP282" s="26"/>
      <c r="AQ282" s="26"/>
      <c r="AR282" s="26"/>
      <c r="AS282" s="26"/>
      <c r="AT282" s="26"/>
      <c r="AU282" s="26"/>
      <c r="AV282" s="26"/>
      <c r="AW282" s="26"/>
      <c r="AX282" s="26"/>
      <c r="AY282" s="26"/>
      <c r="AZ282" s="26"/>
      <c r="BA282" s="26"/>
      <c r="BB282" s="26"/>
      <c r="BC282" s="26"/>
      <c r="BD282" s="26"/>
      <c r="BE282" s="26"/>
      <c r="BF282" s="26"/>
      <c r="BG282" s="26"/>
      <c r="BH282" s="26"/>
      <c r="BI282" s="26"/>
      <c r="BJ282" s="26"/>
      <c r="BK282" s="26"/>
      <c r="BL282" s="26"/>
      <c r="BM282" s="26"/>
      <c r="BN282" s="26"/>
      <c r="BO282" s="26"/>
      <c r="BP282" s="26"/>
      <c r="BQ282" s="26"/>
      <c r="BR282" s="26"/>
      <c r="BS282" s="26"/>
      <c r="BT282" s="26"/>
      <c r="BU282" s="26"/>
      <c r="BV282" s="26"/>
      <c r="BW282" s="26"/>
      <c r="BX282" s="26"/>
      <c r="BY282" s="26"/>
      <c r="BZ282" s="26"/>
      <c r="CA282" s="26"/>
      <c r="CB282" s="26"/>
      <c r="CC282" s="26"/>
      <c r="CD282" s="26"/>
      <c r="CE282" s="26"/>
      <c r="CF282" s="26"/>
      <c r="CG282" s="26"/>
      <c r="CH282" s="26"/>
      <c r="CI282" s="26"/>
      <c r="CJ282" s="26"/>
      <c r="CK282" s="26"/>
      <c r="CL282" s="26"/>
      <c r="CM282" s="26"/>
      <c r="CN282" s="26"/>
      <c r="CO282" s="26"/>
      <c r="CP282" s="27"/>
      <c r="CQ282" s="27"/>
      <c r="CR282" s="27"/>
      <c r="CS282" s="27"/>
      <c r="CT282" s="27">
        <f t="shared" si="16"/>
        <v>0</v>
      </c>
      <c r="CU282" s="24">
        <v>490740.74</v>
      </c>
      <c r="CV282">
        <f t="shared" si="17"/>
        <v>0</v>
      </c>
      <c r="CW282" s="24"/>
      <c r="CX282" s="24"/>
      <c r="CY282" s="28">
        <v>30000</v>
      </c>
      <c r="CZ282" s="28">
        <f t="shared" si="21"/>
        <v>25000</v>
      </c>
      <c r="DA282" s="24">
        <f t="shared" ref="DA282:DA345" si="22">5*CY282</f>
        <v>150000</v>
      </c>
      <c r="DB282" s="24"/>
      <c r="DC282" s="24"/>
      <c r="DD282" s="24"/>
      <c r="DE282" s="24"/>
      <c r="DF282" s="24"/>
      <c r="DG282" s="24"/>
      <c r="DH282" s="24"/>
      <c r="DI282" s="24"/>
      <c r="DJ282" s="24"/>
      <c r="DK282" s="24"/>
      <c r="DL282" s="24"/>
      <c r="DM282" s="24"/>
      <c r="DN282" s="24"/>
      <c r="DO282" s="24"/>
    </row>
    <row r="283" spans="1:119" hidden="1" x14ac:dyDescent="0.25">
      <c r="A283" s="29">
        <v>281</v>
      </c>
      <c r="B283" s="29" t="s">
        <v>387</v>
      </c>
      <c r="C283" s="29" t="s">
        <v>387</v>
      </c>
      <c r="D283" s="29" t="s">
        <v>107</v>
      </c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  <c r="AF283" s="29"/>
      <c r="AG283" s="29"/>
      <c r="AH283" s="29"/>
      <c r="AI283" s="29"/>
      <c r="AJ283" s="29"/>
      <c r="AK283" s="29"/>
      <c r="AL283" s="29"/>
      <c r="AM283" s="29"/>
      <c r="AN283" s="29"/>
      <c r="AO283" s="29"/>
      <c r="AP283" s="29"/>
      <c r="AQ283" s="29"/>
      <c r="AR283" s="29"/>
      <c r="AS283" s="29"/>
      <c r="AT283" s="29"/>
      <c r="AU283" s="29"/>
      <c r="AV283" s="29"/>
      <c r="AW283" s="29"/>
      <c r="AX283" s="29"/>
      <c r="AY283" s="29"/>
      <c r="AZ283" s="29"/>
      <c r="BA283" s="29"/>
      <c r="BB283" s="29"/>
      <c r="BC283" s="29"/>
      <c r="BD283" s="29"/>
      <c r="BE283" s="29"/>
      <c r="BF283" s="29"/>
      <c r="BG283" s="29"/>
      <c r="BH283" s="29"/>
      <c r="BI283" s="29"/>
      <c r="BJ283" s="29"/>
      <c r="BK283" s="29"/>
      <c r="BL283" s="29"/>
      <c r="BM283" s="29"/>
      <c r="BN283" s="29"/>
      <c r="BO283" s="29"/>
      <c r="BP283" s="29"/>
      <c r="BQ283" s="29"/>
      <c r="BR283" s="29"/>
      <c r="BS283" s="29"/>
      <c r="BT283" s="29"/>
      <c r="BU283" s="29"/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30"/>
      <c r="CQ283" s="30"/>
      <c r="CR283" s="30"/>
      <c r="CS283" s="30"/>
      <c r="CT283" s="30">
        <f t="shared" si="16"/>
        <v>0</v>
      </c>
      <c r="CU283" s="24">
        <v>575351.85</v>
      </c>
      <c r="CV283">
        <f t="shared" si="17"/>
        <v>0</v>
      </c>
      <c r="CW283" s="24"/>
      <c r="CX283" s="24"/>
      <c r="CY283" s="31"/>
      <c r="CZ283" s="28">
        <f t="shared" si="21"/>
        <v>0</v>
      </c>
      <c r="DA283" s="24">
        <f t="shared" si="22"/>
        <v>0</v>
      </c>
      <c r="DB283" s="24"/>
      <c r="DC283" s="24"/>
      <c r="DD283" s="24"/>
      <c r="DE283" s="24"/>
      <c r="DF283" s="24"/>
      <c r="DG283" s="24"/>
      <c r="DH283" s="24"/>
      <c r="DI283" s="24"/>
      <c r="DJ283" s="24"/>
      <c r="DK283" s="24"/>
      <c r="DL283" s="24"/>
      <c r="DM283" s="24"/>
      <c r="DN283" s="24"/>
      <c r="DO283" s="24"/>
    </row>
    <row r="284" spans="1:119" hidden="1" x14ac:dyDescent="0.25">
      <c r="A284" s="29">
        <v>282</v>
      </c>
      <c r="B284" s="29" t="s">
        <v>388</v>
      </c>
      <c r="C284" s="29" t="s">
        <v>388</v>
      </c>
      <c r="D284" s="29" t="s">
        <v>107</v>
      </c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  <c r="AE284" s="29"/>
      <c r="AF284" s="29"/>
      <c r="AG284" s="29"/>
      <c r="AH284" s="29"/>
      <c r="AI284" s="29"/>
      <c r="AJ284" s="29"/>
      <c r="AK284" s="29"/>
      <c r="AL284" s="29"/>
      <c r="AM284" s="29"/>
      <c r="AN284" s="29"/>
      <c r="AO284" s="29"/>
      <c r="AP284" s="29"/>
      <c r="AQ284" s="29"/>
      <c r="AR284" s="29"/>
      <c r="AS284" s="29"/>
      <c r="AT284" s="29"/>
      <c r="AU284" s="29"/>
      <c r="AV284" s="29"/>
      <c r="AW284" s="29"/>
      <c r="AX284" s="29"/>
      <c r="AY284" s="29"/>
      <c r="AZ284" s="29"/>
      <c r="BA284" s="29"/>
      <c r="BB284" s="29"/>
      <c r="BC284" s="29"/>
      <c r="BD284" s="29"/>
      <c r="BE284" s="29"/>
      <c r="BF284" s="29"/>
      <c r="BG284" s="29"/>
      <c r="BH284" s="29"/>
      <c r="BI284" s="29"/>
      <c r="BJ284" s="29"/>
      <c r="BK284" s="29"/>
      <c r="BL284" s="29"/>
      <c r="BM284" s="29"/>
      <c r="BN284" s="29"/>
      <c r="BO284" s="29"/>
      <c r="BP284" s="29"/>
      <c r="BQ284" s="29"/>
      <c r="BR284" s="29"/>
      <c r="BS284" s="29"/>
      <c r="BT284" s="29"/>
      <c r="BU284" s="29"/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30"/>
      <c r="CQ284" s="30"/>
      <c r="CR284" s="30"/>
      <c r="CS284" s="30"/>
      <c r="CT284" s="30">
        <f t="shared" si="16"/>
        <v>0</v>
      </c>
      <c r="CU284">
        <v>451851.11</v>
      </c>
      <c r="CV284">
        <f t="shared" si="17"/>
        <v>0</v>
      </c>
      <c r="CZ284" s="28">
        <f t="shared" si="21"/>
        <v>0</v>
      </c>
      <c r="DA284" s="24">
        <f t="shared" si="22"/>
        <v>0</v>
      </c>
    </row>
    <row r="285" spans="1:119" hidden="1" x14ac:dyDescent="0.25">
      <c r="A285" s="29">
        <v>283</v>
      </c>
      <c r="B285" s="29" t="s">
        <v>389</v>
      </c>
      <c r="C285" s="29" t="s">
        <v>389</v>
      </c>
      <c r="D285" s="29" t="s">
        <v>107</v>
      </c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  <c r="AE285" s="29"/>
      <c r="AF285" s="29">
        <v>1</v>
      </c>
      <c r="AG285" s="29"/>
      <c r="AH285" s="29"/>
      <c r="AI285" s="29"/>
      <c r="AJ285" s="29"/>
      <c r="AK285" s="29"/>
      <c r="AL285" s="29"/>
      <c r="AM285" s="29"/>
      <c r="AN285" s="29"/>
      <c r="AO285" s="29"/>
      <c r="AP285" s="29"/>
      <c r="AQ285" s="29"/>
      <c r="AR285" s="29"/>
      <c r="AS285" s="29"/>
      <c r="AT285" s="29"/>
      <c r="AU285" s="29"/>
      <c r="AV285" s="29"/>
      <c r="AW285" s="29"/>
      <c r="AX285" s="29"/>
      <c r="AY285" s="29"/>
      <c r="AZ285" s="29"/>
      <c r="BA285" s="29"/>
      <c r="BB285" s="29"/>
      <c r="BC285" s="29"/>
      <c r="BD285" s="29"/>
      <c r="BE285" s="29"/>
      <c r="BF285" s="29"/>
      <c r="BG285" s="29"/>
      <c r="BH285" s="29"/>
      <c r="BI285" s="29"/>
      <c r="BJ285" s="29"/>
      <c r="BK285" s="29"/>
      <c r="BL285" s="29"/>
      <c r="BM285" s="29"/>
      <c r="BN285" s="29"/>
      <c r="BO285" s="29"/>
      <c r="BP285" s="29"/>
      <c r="BQ285" s="29"/>
      <c r="BR285" s="29"/>
      <c r="BS285" s="29"/>
      <c r="BT285" s="29"/>
      <c r="BU285" s="29"/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30">
        <v>1</v>
      </c>
      <c r="CQ285" s="30"/>
      <c r="CR285" s="30"/>
      <c r="CS285" s="30">
        <v>1</v>
      </c>
      <c r="CT285" s="30">
        <f t="shared" si="16"/>
        <v>0</v>
      </c>
      <c r="CU285">
        <v>503939.81</v>
      </c>
      <c r="CV285">
        <f t="shared" si="17"/>
        <v>0</v>
      </c>
      <c r="CZ285" s="28">
        <f t="shared" si="21"/>
        <v>0</v>
      </c>
      <c r="DA285" s="24">
        <f t="shared" si="22"/>
        <v>0</v>
      </c>
    </row>
    <row r="286" spans="1:119" hidden="1" x14ac:dyDescent="0.25">
      <c r="A286" s="29">
        <v>284</v>
      </c>
      <c r="B286" s="29" t="s">
        <v>390</v>
      </c>
      <c r="C286" s="29" t="s">
        <v>390</v>
      </c>
      <c r="D286" s="29" t="s">
        <v>107</v>
      </c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  <c r="AE286" s="29"/>
      <c r="AF286" s="29"/>
      <c r="AG286" s="29"/>
      <c r="AH286" s="29"/>
      <c r="AI286" s="29"/>
      <c r="AJ286" s="29"/>
      <c r="AK286" s="29"/>
      <c r="AL286" s="29"/>
      <c r="AM286" s="29"/>
      <c r="AN286" s="29"/>
      <c r="AO286" s="29"/>
      <c r="AP286" s="29"/>
      <c r="AQ286" s="29"/>
      <c r="AR286" s="29"/>
      <c r="AS286" s="29"/>
      <c r="AT286" s="29"/>
      <c r="AU286" s="29"/>
      <c r="AV286" s="29"/>
      <c r="AW286" s="29"/>
      <c r="AX286" s="29"/>
      <c r="AY286" s="29"/>
      <c r="AZ286" s="29"/>
      <c r="BA286" s="29"/>
      <c r="BB286" s="29"/>
      <c r="BC286" s="29"/>
      <c r="BD286" s="29"/>
      <c r="BE286" s="29"/>
      <c r="BF286" s="29"/>
      <c r="BG286" s="29"/>
      <c r="BH286" s="29"/>
      <c r="BI286" s="29"/>
      <c r="BJ286" s="29"/>
      <c r="BK286" s="29"/>
      <c r="BL286" s="29"/>
      <c r="BM286" s="29"/>
      <c r="BN286" s="29"/>
      <c r="BO286" s="29"/>
      <c r="BP286" s="29"/>
      <c r="BQ286" s="29"/>
      <c r="BR286" s="29"/>
      <c r="BS286" s="29"/>
      <c r="BT286" s="29"/>
      <c r="BU286" s="29"/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30"/>
      <c r="CQ286" s="30"/>
      <c r="CR286" s="30"/>
      <c r="CS286" s="30"/>
      <c r="CT286" s="30">
        <f t="shared" si="16"/>
        <v>0</v>
      </c>
      <c r="CU286">
        <v>430777.78</v>
      </c>
      <c r="CV286">
        <f t="shared" si="17"/>
        <v>0</v>
      </c>
      <c r="CZ286" s="28">
        <f t="shared" si="21"/>
        <v>0</v>
      </c>
      <c r="DA286" s="24">
        <f t="shared" si="22"/>
        <v>0</v>
      </c>
    </row>
    <row r="287" spans="1:119" hidden="1" x14ac:dyDescent="0.25">
      <c r="A287" s="29">
        <v>285</v>
      </c>
      <c r="B287" s="29" t="s">
        <v>391</v>
      </c>
      <c r="C287" s="29" t="s">
        <v>391</v>
      </c>
      <c r="D287" s="29" t="s">
        <v>107</v>
      </c>
      <c r="E287" s="29"/>
      <c r="F287" s="29"/>
      <c r="G287" s="29"/>
      <c r="H287" s="29"/>
      <c r="I287" s="29"/>
      <c r="J287" s="29"/>
      <c r="K287" s="29">
        <v>1</v>
      </c>
      <c r="L287" s="29"/>
      <c r="M287" s="29"/>
      <c r="N287" s="29"/>
      <c r="O287" s="29"/>
      <c r="P287" s="29"/>
      <c r="Q287" s="29">
        <v>1</v>
      </c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  <c r="AF287" s="29"/>
      <c r="AG287" s="29"/>
      <c r="AH287" s="29"/>
      <c r="AI287" s="29"/>
      <c r="AJ287" s="29"/>
      <c r="AK287" s="29"/>
      <c r="AL287" s="29"/>
      <c r="AM287" s="29"/>
      <c r="AN287" s="29"/>
      <c r="AO287" s="29"/>
      <c r="AP287" s="29"/>
      <c r="AQ287" s="29"/>
      <c r="AR287" s="29"/>
      <c r="AS287" s="29"/>
      <c r="AT287" s="29"/>
      <c r="AU287" s="29"/>
      <c r="AV287" s="29"/>
      <c r="AW287" s="29"/>
      <c r="AX287" s="29"/>
      <c r="AY287" s="29"/>
      <c r="AZ287" s="29"/>
      <c r="BA287" s="29"/>
      <c r="BB287" s="29"/>
      <c r="BC287" s="29"/>
      <c r="BD287" s="29"/>
      <c r="BE287" s="29"/>
      <c r="BF287" s="29"/>
      <c r="BG287" s="29"/>
      <c r="BH287" s="29"/>
      <c r="BI287" s="29"/>
      <c r="BJ287" s="29"/>
      <c r="BK287" s="29"/>
      <c r="BL287" s="29"/>
      <c r="BM287" s="29"/>
      <c r="BN287" s="29"/>
      <c r="BO287" s="29"/>
      <c r="BP287" s="29"/>
      <c r="BQ287" s="29"/>
      <c r="BR287" s="29"/>
      <c r="BS287" s="29"/>
      <c r="BT287" s="29"/>
      <c r="BU287" s="29"/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30">
        <v>2</v>
      </c>
      <c r="CQ287" s="30"/>
      <c r="CR287" s="30"/>
      <c r="CS287" s="30"/>
      <c r="CT287" s="30">
        <f t="shared" si="16"/>
        <v>2</v>
      </c>
      <c r="CU287">
        <v>402777.78</v>
      </c>
      <c r="CV287">
        <f t="shared" si="17"/>
        <v>805555.56</v>
      </c>
      <c r="CZ287" s="28">
        <f t="shared" si="21"/>
        <v>0</v>
      </c>
      <c r="DA287" s="24">
        <f t="shared" si="22"/>
        <v>0</v>
      </c>
    </row>
    <row r="288" spans="1:119" hidden="1" x14ac:dyDescent="0.25">
      <c r="A288" s="29">
        <v>286</v>
      </c>
      <c r="B288" s="29" t="s">
        <v>392</v>
      </c>
      <c r="C288" s="29" t="s">
        <v>392</v>
      </c>
      <c r="D288" s="29" t="s">
        <v>107</v>
      </c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29"/>
      <c r="AH288" s="29"/>
      <c r="AI288" s="29"/>
      <c r="AJ288" s="29"/>
      <c r="AK288" s="29"/>
      <c r="AL288" s="29"/>
      <c r="AM288" s="29"/>
      <c r="AN288" s="29"/>
      <c r="AO288" s="29"/>
      <c r="AP288" s="29"/>
      <c r="AQ288" s="29"/>
      <c r="AR288" s="29"/>
      <c r="AS288" s="29"/>
      <c r="AT288" s="29"/>
      <c r="AU288" s="29"/>
      <c r="AV288" s="29"/>
      <c r="AW288" s="29"/>
      <c r="AX288" s="29"/>
      <c r="AY288" s="29">
        <v>1</v>
      </c>
      <c r="AZ288" s="29"/>
      <c r="BA288" s="29"/>
      <c r="BB288" s="29"/>
      <c r="BC288" s="29"/>
      <c r="BD288" s="29"/>
      <c r="BE288" s="29"/>
      <c r="BF288" s="29"/>
      <c r="BG288" s="29"/>
      <c r="BH288" s="29"/>
      <c r="BI288" s="29"/>
      <c r="BJ288" s="29"/>
      <c r="BK288" s="29"/>
      <c r="BL288" s="29"/>
      <c r="BM288" s="29"/>
      <c r="BN288" s="29"/>
      <c r="BO288" s="29"/>
      <c r="BP288" s="29"/>
      <c r="BQ288" s="29"/>
      <c r="BR288" s="29"/>
      <c r="BS288" s="29"/>
      <c r="BT288" s="29"/>
      <c r="BU288" s="29"/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30">
        <v>1</v>
      </c>
      <c r="CQ288" s="30"/>
      <c r="CR288" s="30"/>
      <c r="CS288" s="30"/>
      <c r="CT288" s="30">
        <f t="shared" si="16"/>
        <v>1</v>
      </c>
      <c r="CU288">
        <v>555555.56000000006</v>
      </c>
      <c r="CV288">
        <f t="shared" si="17"/>
        <v>555555.56000000006</v>
      </c>
      <c r="CZ288" s="28">
        <f t="shared" si="21"/>
        <v>0</v>
      </c>
      <c r="DA288" s="24">
        <f t="shared" si="22"/>
        <v>0</v>
      </c>
    </row>
    <row r="289" spans="1:105" hidden="1" x14ac:dyDescent="0.25">
      <c r="A289" s="29">
        <v>287</v>
      </c>
      <c r="B289" s="29" t="s">
        <v>393</v>
      </c>
      <c r="C289" s="29" t="s">
        <v>393</v>
      </c>
      <c r="D289" s="29" t="s">
        <v>107</v>
      </c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  <c r="AE289" s="29"/>
      <c r="AF289" s="29"/>
      <c r="AG289" s="29"/>
      <c r="AH289" s="29"/>
      <c r="AI289" s="29"/>
      <c r="AJ289" s="29"/>
      <c r="AK289" s="29"/>
      <c r="AL289" s="29"/>
      <c r="AM289" s="29"/>
      <c r="AN289" s="29"/>
      <c r="AO289" s="29"/>
      <c r="AP289" s="29"/>
      <c r="AQ289" s="29"/>
      <c r="AR289" s="29"/>
      <c r="AS289" s="29"/>
      <c r="AT289" s="29"/>
      <c r="AU289" s="29"/>
      <c r="AV289" s="29"/>
      <c r="AW289" s="29"/>
      <c r="AX289" s="29"/>
      <c r="AY289" s="29"/>
      <c r="AZ289" s="29"/>
      <c r="BA289" s="29"/>
      <c r="BB289" s="29"/>
      <c r="BC289" s="29"/>
      <c r="BD289" s="29"/>
      <c r="BE289" s="29"/>
      <c r="BF289" s="29"/>
      <c r="BG289" s="29"/>
      <c r="BH289" s="29"/>
      <c r="BI289" s="29"/>
      <c r="BJ289" s="29"/>
      <c r="BK289" s="29"/>
      <c r="BL289" s="29"/>
      <c r="BM289" s="29"/>
      <c r="BN289" s="29"/>
      <c r="BO289" s="29"/>
      <c r="BP289" s="29"/>
      <c r="BQ289" s="29"/>
      <c r="BR289" s="29"/>
      <c r="BS289" s="29"/>
      <c r="BT289" s="29"/>
      <c r="BU289" s="29"/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30"/>
      <c r="CQ289" s="30"/>
      <c r="CR289" s="30"/>
      <c r="CS289" s="30"/>
      <c r="CT289" s="30">
        <f t="shared" si="16"/>
        <v>0</v>
      </c>
      <c r="CU289">
        <v>601851.85</v>
      </c>
      <c r="CV289">
        <f t="shared" si="17"/>
        <v>0</v>
      </c>
      <c r="CZ289" s="28">
        <f t="shared" si="21"/>
        <v>0</v>
      </c>
      <c r="DA289" s="24">
        <f t="shared" si="22"/>
        <v>0</v>
      </c>
    </row>
    <row r="290" spans="1:105" hidden="1" x14ac:dyDescent="0.25">
      <c r="A290" s="29">
        <v>288</v>
      </c>
      <c r="B290" s="29" t="s">
        <v>394</v>
      </c>
      <c r="C290" s="29" t="s">
        <v>394</v>
      </c>
      <c r="D290" s="29" t="s">
        <v>107</v>
      </c>
      <c r="E290" s="29"/>
      <c r="F290" s="29"/>
      <c r="G290" s="29"/>
      <c r="H290" s="29"/>
      <c r="I290" s="29"/>
      <c r="J290" s="29"/>
      <c r="K290" s="29"/>
      <c r="L290" s="29"/>
      <c r="M290" s="29"/>
      <c r="N290" s="29">
        <v>1</v>
      </c>
      <c r="O290" s="29">
        <v>1</v>
      </c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  <c r="AE290" s="29"/>
      <c r="AF290" s="29"/>
      <c r="AG290" s="29"/>
      <c r="AH290" s="29"/>
      <c r="AI290" s="29"/>
      <c r="AJ290" s="29"/>
      <c r="AK290" s="29"/>
      <c r="AL290" s="29"/>
      <c r="AM290" s="29"/>
      <c r="AN290" s="29"/>
      <c r="AO290" s="29"/>
      <c r="AP290" s="29"/>
      <c r="AQ290" s="29"/>
      <c r="AR290" s="29"/>
      <c r="AS290" s="29"/>
      <c r="AT290" s="29"/>
      <c r="AU290" s="29"/>
      <c r="AV290" s="29"/>
      <c r="AW290" s="29"/>
      <c r="AX290" s="29"/>
      <c r="AY290" s="29"/>
      <c r="AZ290" s="29"/>
      <c r="BA290" s="29"/>
      <c r="BB290" s="29"/>
      <c r="BC290" s="29"/>
      <c r="BD290" s="29"/>
      <c r="BE290" s="29"/>
      <c r="BF290" s="29"/>
      <c r="BG290" s="29"/>
      <c r="BH290" s="29"/>
      <c r="BI290" s="29"/>
      <c r="BJ290" s="29"/>
      <c r="BK290" s="29"/>
      <c r="BL290" s="29"/>
      <c r="BM290" s="29">
        <v>1</v>
      </c>
      <c r="BN290" s="29"/>
      <c r="BO290" s="29"/>
      <c r="BP290" s="29"/>
      <c r="BQ290" s="29"/>
      <c r="BR290" s="29"/>
      <c r="BS290" s="29">
        <v>1</v>
      </c>
      <c r="BT290" s="29"/>
      <c r="BU290" s="29"/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30">
        <v>4</v>
      </c>
      <c r="CQ290" s="30"/>
      <c r="CR290" s="30"/>
      <c r="CS290" s="30"/>
      <c r="CT290" s="30">
        <f t="shared" si="16"/>
        <v>4</v>
      </c>
      <c r="CU290">
        <v>127777.78</v>
      </c>
      <c r="CV290">
        <f t="shared" si="17"/>
        <v>511111.12</v>
      </c>
      <c r="CZ290" s="28">
        <f t="shared" si="21"/>
        <v>0</v>
      </c>
      <c r="DA290" s="24">
        <f t="shared" si="22"/>
        <v>0</v>
      </c>
    </row>
    <row r="291" spans="1:105" hidden="1" x14ac:dyDescent="0.25">
      <c r="A291" s="29">
        <v>289</v>
      </c>
      <c r="B291" s="29" t="s">
        <v>395</v>
      </c>
      <c r="C291" s="29" t="s">
        <v>395</v>
      </c>
      <c r="D291" s="29" t="s">
        <v>107</v>
      </c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>
        <v>1</v>
      </c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  <c r="AC291" s="29"/>
      <c r="AD291" s="29"/>
      <c r="AE291" s="29"/>
      <c r="AF291" s="29"/>
      <c r="AG291" s="29"/>
      <c r="AH291" s="29"/>
      <c r="AI291" s="29"/>
      <c r="AJ291" s="29"/>
      <c r="AK291" s="29"/>
      <c r="AL291" s="29"/>
      <c r="AM291" s="29"/>
      <c r="AN291" s="29"/>
      <c r="AO291" s="29"/>
      <c r="AP291" s="29"/>
      <c r="AQ291" s="29"/>
      <c r="AR291" s="29"/>
      <c r="AS291" s="29"/>
      <c r="AT291" s="29"/>
      <c r="AU291" s="29"/>
      <c r="AV291" s="29"/>
      <c r="AW291" s="29"/>
      <c r="AX291" s="29"/>
      <c r="AY291" s="29"/>
      <c r="AZ291" s="29"/>
      <c r="BA291" s="29"/>
      <c r="BB291" s="29"/>
      <c r="BC291" s="29"/>
      <c r="BD291" s="29"/>
      <c r="BE291" s="29"/>
      <c r="BF291" s="29"/>
      <c r="BG291" s="29"/>
      <c r="BH291" s="29"/>
      <c r="BI291" s="29"/>
      <c r="BJ291" s="29"/>
      <c r="BK291" s="29"/>
      <c r="BL291" s="29"/>
      <c r="BM291" s="29"/>
      <c r="BN291" s="29"/>
      <c r="BO291" s="29"/>
      <c r="BP291" s="29"/>
      <c r="BQ291" s="29"/>
      <c r="BR291" s="29"/>
      <c r="BS291" s="29"/>
      <c r="BT291" s="29"/>
      <c r="BU291" s="29"/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30">
        <v>1</v>
      </c>
      <c r="CQ291" s="30"/>
      <c r="CR291" s="30"/>
      <c r="CS291" s="30"/>
      <c r="CT291" s="30">
        <f t="shared" si="16"/>
        <v>1</v>
      </c>
      <c r="CU291">
        <v>509258.89</v>
      </c>
      <c r="CV291">
        <f t="shared" si="17"/>
        <v>509258.89</v>
      </c>
      <c r="CZ291" s="28">
        <f t="shared" si="21"/>
        <v>0</v>
      </c>
      <c r="DA291" s="24">
        <f t="shared" si="22"/>
        <v>0</v>
      </c>
    </row>
    <row r="292" spans="1:105" hidden="1" x14ac:dyDescent="0.25">
      <c r="A292" s="29">
        <v>290</v>
      </c>
      <c r="B292" s="29" t="s">
        <v>396</v>
      </c>
      <c r="C292" s="29" t="s">
        <v>396</v>
      </c>
      <c r="D292" s="29" t="s">
        <v>107</v>
      </c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  <c r="AE292" s="29"/>
      <c r="AF292" s="29"/>
      <c r="AG292" s="29"/>
      <c r="AH292" s="29"/>
      <c r="AI292" s="29"/>
      <c r="AJ292" s="29"/>
      <c r="AK292" s="29"/>
      <c r="AL292" s="29"/>
      <c r="AM292" s="29"/>
      <c r="AN292" s="29"/>
      <c r="AO292" s="29"/>
      <c r="AP292" s="29"/>
      <c r="AQ292" s="29"/>
      <c r="AR292" s="29"/>
      <c r="AS292" s="29"/>
      <c r="AT292" s="29"/>
      <c r="AU292" s="29"/>
      <c r="AV292" s="29"/>
      <c r="AW292" s="29"/>
      <c r="AX292" s="29"/>
      <c r="AY292" s="29"/>
      <c r="AZ292" s="29"/>
      <c r="BA292" s="29"/>
      <c r="BB292" s="29"/>
      <c r="BC292" s="29"/>
      <c r="BD292" s="29"/>
      <c r="BE292" s="29"/>
      <c r="BF292" s="29"/>
      <c r="BG292" s="29"/>
      <c r="BH292" s="29"/>
      <c r="BI292" s="29"/>
      <c r="BJ292" s="29"/>
      <c r="BK292" s="29"/>
      <c r="BL292" s="29"/>
      <c r="BM292" s="29"/>
      <c r="BN292" s="29"/>
      <c r="BO292" s="29">
        <v>2</v>
      </c>
      <c r="BP292" s="29"/>
      <c r="BQ292" s="29"/>
      <c r="BR292" s="29"/>
      <c r="BS292" s="29"/>
      <c r="BT292" s="29"/>
      <c r="BU292" s="29"/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30">
        <v>2</v>
      </c>
      <c r="CQ292" s="30"/>
      <c r="CR292" s="30"/>
      <c r="CS292" s="30">
        <v>2</v>
      </c>
      <c r="CT292" s="30">
        <f t="shared" si="16"/>
        <v>0</v>
      </c>
      <c r="CU292">
        <v>290185.19</v>
      </c>
      <c r="CV292">
        <f t="shared" si="17"/>
        <v>0</v>
      </c>
      <c r="CZ292" s="28">
        <f t="shared" si="21"/>
        <v>0</v>
      </c>
      <c r="DA292" s="24">
        <f t="shared" si="22"/>
        <v>0</v>
      </c>
    </row>
    <row r="293" spans="1:105" hidden="1" x14ac:dyDescent="0.25">
      <c r="A293" s="29">
        <v>291</v>
      </c>
      <c r="B293" s="29" t="s">
        <v>397</v>
      </c>
      <c r="C293" s="29" t="s">
        <v>397</v>
      </c>
      <c r="D293" s="29" t="s">
        <v>107</v>
      </c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  <c r="AE293" s="29"/>
      <c r="AF293" s="29"/>
      <c r="AG293" s="29"/>
      <c r="AH293" s="29"/>
      <c r="AI293" s="29"/>
      <c r="AJ293" s="29"/>
      <c r="AK293" s="29"/>
      <c r="AL293" s="29"/>
      <c r="AM293" s="29"/>
      <c r="AN293" s="29"/>
      <c r="AO293" s="29"/>
      <c r="AP293" s="29"/>
      <c r="AQ293" s="29"/>
      <c r="AR293" s="29"/>
      <c r="AS293" s="29"/>
      <c r="AT293" s="29"/>
      <c r="AU293" s="29"/>
      <c r="AV293" s="29"/>
      <c r="AW293" s="29"/>
      <c r="AX293" s="29"/>
      <c r="AY293" s="29"/>
      <c r="AZ293" s="29"/>
      <c r="BA293" s="29"/>
      <c r="BB293" s="29"/>
      <c r="BC293" s="29"/>
      <c r="BD293" s="29"/>
      <c r="BE293" s="29"/>
      <c r="BF293" s="29"/>
      <c r="BG293" s="29"/>
      <c r="BH293" s="29"/>
      <c r="BI293" s="29"/>
      <c r="BJ293" s="29"/>
      <c r="BK293" s="29"/>
      <c r="BL293" s="29"/>
      <c r="BM293" s="29"/>
      <c r="BN293" s="29"/>
      <c r="BO293" s="29"/>
      <c r="BP293" s="29"/>
      <c r="BQ293" s="29"/>
      <c r="BR293" s="29"/>
      <c r="BS293" s="29"/>
      <c r="BT293" s="29"/>
      <c r="BU293" s="29"/>
      <c r="BV293" s="29"/>
      <c r="BW293" s="29">
        <v>1</v>
      </c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30">
        <v>1</v>
      </c>
      <c r="CQ293" s="30"/>
      <c r="CR293" s="30"/>
      <c r="CS293" s="30"/>
      <c r="CT293" s="30">
        <f t="shared" si="16"/>
        <v>1</v>
      </c>
      <c r="CU293">
        <v>24783.33</v>
      </c>
      <c r="CV293">
        <f t="shared" si="17"/>
        <v>24783.33</v>
      </c>
      <c r="CZ293" s="28">
        <f t="shared" si="21"/>
        <v>0</v>
      </c>
      <c r="DA293" s="24">
        <f t="shared" si="22"/>
        <v>0</v>
      </c>
    </row>
    <row r="294" spans="1:105" hidden="1" x14ac:dyDescent="0.25">
      <c r="A294" s="29">
        <v>292</v>
      </c>
      <c r="B294" s="29" t="s">
        <v>398</v>
      </c>
      <c r="C294" s="29" t="s">
        <v>398</v>
      </c>
      <c r="D294" s="29" t="s">
        <v>107</v>
      </c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29"/>
      <c r="AH294" s="29"/>
      <c r="AI294" s="29"/>
      <c r="AJ294" s="29"/>
      <c r="AK294" s="29"/>
      <c r="AL294" s="29"/>
      <c r="AM294" s="29"/>
      <c r="AN294" s="29"/>
      <c r="AO294" s="29"/>
      <c r="AP294" s="29"/>
      <c r="AQ294" s="29"/>
      <c r="AR294" s="29"/>
      <c r="AS294" s="29"/>
      <c r="AT294" s="29"/>
      <c r="AU294" s="29"/>
      <c r="AV294" s="29"/>
      <c r="AW294" s="29"/>
      <c r="AX294" s="29"/>
      <c r="AY294" s="29"/>
      <c r="AZ294" s="29"/>
      <c r="BA294" s="29"/>
      <c r="BB294" s="29"/>
      <c r="BC294" s="29"/>
      <c r="BD294" s="29"/>
      <c r="BE294" s="29"/>
      <c r="BF294" s="29"/>
      <c r="BG294" s="29"/>
      <c r="BH294" s="29"/>
      <c r="BI294" s="29"/>
      <c r="BJ294" s="29"/>
      <c r="BK294" s="29"/>
      <c r="BL294" s="29"/>
      <c r="BM294" s="29"/>
      <c r="BN294" s="29"/>
      <c r="BO294" s="29"/>
      <c r="BP294" s="29"/>
      <c r="BQ294" s="29"/>
      <c r="BR294" s="29"/>
      <c r="BS294" s="29"/>
      <c r="BT294" s="29"/>
      <c r="BU294" s="29"/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30"/>
      <c r="CQ294" s="30"/>
      <c r="CR294" s="30"/>
      <c r="CS294" s="30"/>
      <c r="CT294" s="30">
        <f t="shared" si="16"/>
        <v>0</v>
      </c>
      <c r="CU294">
        <v>222222.22</v>
      </c>
      <c r="CV294">
        <f t="shared" si="17"/>
        <v>0</v>
      </c>
      <c r="CZ294" s="28">
        <f t="shared" si="21"/>
        <v>0</v>
      </c>
      <c r="DA294" s="24">
        <f t="shared" si="22"/>
        <v>0</v>
      </c>
    </row>
    <row r="295" spans="1:105" hidden="1" x14ac:dyDescent="0.25">
      <c r="A295" s="29">
        <v>293</v>
      </c>
      <c r="B295" s="29" t="s">
        <v>399</v>
      </c>
      <c r="C295" s="29" t="s">
        <v>399</v>
      </c>
      <c r="D295" s="29" t="s">
        <v>107</v>
      </c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29"/>
      <c r="AH295" s="29"/>
      <c r="AI295" s="29"/>
      <c r="AJ295" s="29"/>
      <c r="AK295" s="29"/>
      <c r="AL295" s="29"/>
      <c r="AM295" s="29"/>
      <c r="AN295" s="29"/>
      <c r="AO295" s="29"/>
      <c r="AP295" s="29"/>
      <c r="AQ295" s="29"/>
      <c r="AR295" s="29"/>
      <c r="AS295" s="29"/>
      <c r="AT295" s="29"/>
      <c r="AU295" s="29"/>
      <c r="AV295" s="29"/>
      <c r="AW295" s="29"/>
      <c r="AX295" s="29"/>
      <c r="AY295" s="29"/>
      <c r="AZ295" s="29"/>
      <c r="BA295" s="29"/>
      <c r="BB295" s="29"/>
      <c r="BC295" s="29"/>
      <c r="BD295" s="29">
        <v>1</v>
      </c>
      <c r="BE295" s="29">
        <v>2</v>
      </c>
      <c r="BF295" s="29"/>
      <c r="BG295" s="29"/>
      <c r="BH295" s="29"/>
      <c r="BI295" s="29"/>
      <c r="BJ295" s="29"/>
      <c r="BK295" s="29"/>
      <c r="BL295" s="29"/>
      <c r="BM295" s="29"/>
      <c r="BN295" s="29"/>
      <c r="BO295" s="29"/>
      <c r="BP295" s="29"/>
      <c r="BQ295" s="29"/>
      <c r="BR295" s="29"/>
      <c r="BS295" s="29"/>
      <c r="BT295" s="29"/>
      <c r="BU295" s="29"/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30">
        <v>3</v>
      </c>
      <c r="CQ295" s="30"/>
      <c r="CR295" s="30"/>
      <c r="CS295" s="30"/>
      <c r="CT295" s="30">
        <f t="shared" si="16"/>
        <v>3</v>
      </c>
      <c r="CU295">
        <v>74074.070000000007</v>
      </c>
      <c r="CV295">
        <f t="shared" si="17"/>
        <v>222222.21000000002</v>
      </c>
      <c r="CZ295" s="28">
        <f t="shared" si="21"/>
        <v>0</v>
      </c>
      <c r="DA295" s="24">
        <f t="shared" si="22"/>
        <v>0</v>
      </c>
    </row>
    <row r="296" spans="1:105" hidden="1" x14ac:dyDescent="0.25">
      <c r="A296" s="29">
        <v>294</v>
      </c>
      <c r="B296" s="29" t="s">
        <v>400</v>
      </c>
      <c r="C296" s="29" t="s">
        <v>400</v>
      </c>
      <c r="D296" s="29" t="s">
        <v>107</v>
      </c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>
        <v>7</v>
      </c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  <c r="AE296" s="29"/>
      <c r="AF296" s="29"/>
      <c r="AG296" s="29"/>
      <c r="AH296" s="29"/>
      <c r="AI296" s="29"/>
      <c r="AJ296" s="29"/>
      <c r="AK296" s="29"/>
      <c r="AL296" s="29"/>
      <c r="AM296" s="29"/>
      <c r="AN296" s="29"/>
      <c r="AO296" s="29"/>
      <c r="AP296" s="29"/>
      <c r="AQ296" s="29"/>
      <c r="AR296" s="29"/>
      <c r="AS296" s="29"/>
      <c r="AT296" s="29"/>
      <c r="AU296" s="29"/>
      <c r="AV296" s="29"/>
      <c r="AW296" s="29"/>
      <c r="AX296" s="29"/>
      <c r="AY296" s="29"/>
      <c r="AZ296" s="29"/>
      <c r="BA296" s="29"/>
      <c r="BB296" s="29"/>
      <c r="BC296" s="29"/>
      <c r="BD296" s="29"/>
      <c r="BE296" s="29"/>
      <c r="BF296" s="29"/>
      <c r="BG296" s="29"/>
      <c r="BH296" s="29"/>
      <c r="BI296" s="29"/>
      <c r="BJ296" s="29"/>
      <c r="BK296" s="29"/>
      <c r="BL296" s="29"/>
      <c r="BM296" s="29"/>
      <c r="BN296" s="29"/>
      <c r="BO296" s="29"/>
      <c r="BP296" s="29"/>
      <c r="BQ296" s="29"/>
      <c r="BR296" s="29"/>
      <c r="BS296" s="29">
        <v>1</v>
      </c>
      <c r="BT296" s="29"/>
      <c r="BU296" s="29"/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30">
        <v>8</v>
      </c>
      <c r="CQ296" s="30"/>
      <c r="CR296" s="30"/>
      <c r="CS296" s="30">
        <v>8</v>
      </c>
      <c r="CT296" s="30">
        <f t="shared" si="16"/>
        <v>0</v>
      </c>
      <c r="CU296">
        <v>85162.04</v>
      </c>
      <c r="CV296">
        <f t="shared" si="17"/>
        <v>0</v>
      </c>
      <c r="CZ296" s="28">
        <f t="shared" si="21"/>
        <v>0</v>
      </c>
      <c r="DA296" s="24">
        <f t="shared" si="22"/>
        <v>0</v>
      </c>
    </row>
    <row r="297" spans="1:105" hidden="1" x14ac:dyDescent="0.25">
      <c r="A297" s="29">
        <v>295</v>
      </c>
      <c r="B297" s="29" t="s">
        <v>401</v>
      </c>
      <c r="C297" s="29" t="s">
        <v>401</v>
      </c>
      <c r="D297" s="29" t="s">
        <v>107</v>
      </c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>
        <v>1</v>
      </c>
      <c r="P297" s="29">
        <v>1</v>
      </c>
      <c r="Q297" s="29"/>
      <c r="R297" s="29"/>
      <c r="S297" s="29">
        <v>1</v>
      </c>
      <c r="T297" s="29"/>
      <c r="U297" s="29"/>
      <c r="V297" s="29"/>
      <c r="W297" s="29"/>
      <c r="X297" s="29"/>
      <c r="Y297" s="29"/>
      <c r="Z297" s="29"/>
      <c r="AA297" s="29"/>
      <c r="AB297" s="29"/>
      <c r="AC297" s="29"/>
      <c r="AD297" s="29"/>
      <c r="AE297" s="29"/>
      <c r="AF297" s="29">
        <v>1</v>
      </c>
      <c r="AG297" s="29">
        <v>1</v>
      </c>
      <c r="AH297" s="29"/>
      <c r="AI297" s="29"/>
      <c r="AJ297" s="29"/>
      <c r="AK297" s="29">
        <v>1</v>
      </c>
      <c r="AL297" s="29"/>
      <c r="AM297" s="29"/>
      <c r="AN297" s="29"/>
      <c r="AO297" s="29"/>
      <c r="AP297" s="29"/>
      <c r="AQ297" s="29"/>
      <c r="AR297" s="29"/>
      <c r="AS297" s="29"/>
      <c r="AT297" s="29"/>
      <c r="AU297" s="29"/>
      <c r="AV297" s="29"/>
      <c r="AW297" s="29"/>
      <c r="AX297" s="29"/>
      <c r="AY297" s="29"/>
      <c r="AZ297" s="29"/>
      <c r="BA297" s="29"/>
      <c r="BB297" s="29"/>
      <c r="BC297" s="29">
        <v>1</v>
      </c>
      <c r="BD297" s="29"/>
      <c r="BE297" s="29"/>
      <c r="BF297" s="29"/>
      <c r="BG297" s="29"/>
      <c r="BH297" s="29"/>
      <c r="BI297" s="29"/>
      <c r="BJ297" s="29"/>
      <c r="BK297" s="29"/>
      <c r="BL297" s="29"/>
      <c r="BM297" s="29">
        <v>1</v>
      </c>
      <c r="BN297" s="29"/>
      <c r="BO297" s="29"/>
      <c r="BP297" s="29"/>
      <c r="BQ297" s="29"/>
      <c r="BR297" s="29"/>
      <c r="BS297" s="29"/>
      <c r="BT297" s="29"/>
      <c r="BU297" s="29"/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>
        <v>1</v>
      </c>
      <c r="CJ297" s="29"/>
      <c r="CK297" s="29"/>
      <c r="CL297" s="29"/>
      <c r="CM297" s="29"/>
      <c r="CN297" s="29"/>
      <c r="CO297" s="29"/>
      <c r="CP297" s="30">
        <v>9</v>
      </c>
      <c r="CQ297" s="30"/>
      <c r="CR297" s="30"/>
      <c r="CS297" s="30"/>
      <c r="CT297" s="30">
        <f t="shared" si="16"/>
        <v>9</v>
      </c>
      <c r="CU297">
        <v>46296.3</v>
      </c>
      <c r="CV297">
        <f t="shared" si="17"/>
        <v>416666.7</v>
      </c>
      <c r="CZ297" s="28">
        <f t="shared" si="21"/>
        <v>0</v>
      </c>
      <c r="DA297" s="24">
        <f t="shared" si="22"/>
        <v>0</v>
      </c>
    </row>
    <row r="298" spans="1:105" hidden="1" x14ac:dyDescent="0.25">
      <c r="A298" s="29">
        <v>296</v>
      </c>
      <c r="B298" s="29" t="s">
        <v>402</v>
      </c>
      <c r="C298" s="29" t="s">
        <v>402</v>
      </c>
      <c r="D298" s="29" t="s">
        <v>107</v>
      </c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  <c r="AE298" s="29"/>
      <c r="AF298" s="29"/>
      <c r="AG298" s="29"/>
      <c r="AH298" s="29"/>
      <c r="AI298" s="29"/>
      <c r="AJ298" s="29"/>
      <c r="AK298" s="29"/>
      <c r="AL298" s="29"/>
      <c r="AM298" s="29"/>
      <c r="AN298" s="29"/>
      <c r="AO298" s="29"/>
      <c r="AP298" s="29"/>
      <c r="AQ298" s="29"/>
      <c r="AR298" s="29"/>
      <c r="AS298" s="29"/>
      <c r="AT298" s="29"/>
      <c r="AU298" s="29"/>
      <c r="AV298" s="29"/>
      <c r="AW298" s="29"/>
      <c r="AX298" s="29"/>
      <c r="AY298" s="29"/>
      <c r="AZ298" s="29"/>
      <c r="BA298" s="29"/>
      <c r="BB298" s="29"/>
      <c r="BC298" s="29"/>
      <c r="BD298" s="29"/>
      <c r="BE298" s="29"/>
      <c r="BF298" s="29"/>
      <c r="BG298" s="29"/>
      <c r="BH298" s="29"/>
      <c r="BI298" s="29"/>
      <c r="BJ298" s="29"/>
      <c r="BK298" s="29"/>
      <c r="BL298" s="29"/>
      <c r="BM298" s="29"/>
      <c r="BN298" s="29"/>
      <c r="BO298" s="29"/>
      <c r="BP298" s="29"/>
      <c r="BQ298" s="29"/>
      <c r="BR298" s="29"/>
      <c r="BS298" s="29"/>
      <c r="BT298" s="29"/>
      <c r="BU298" s="29"/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30"/>
      <c r="CQ298" s="30"/>
      <c r="CR298" s="30"/>
      <c r="CS298" s="30"/>
      <c r="CT298" s="30">
        <f t="shared" si="16"/>
        <v>0</v>
      </c>
      <c r="CU298">
        <v>462962.96</v>
      </c>
      <c r="CV298">
        <f t="shared" si="17"/>
        <v>0</v>
      </c>
      <c r="CZ298" s="28">
        <f t="shared" si="21"/>
        <v>0</v>
      </c>
      <c r="DA298" s="24">
        <f t="shared" si="22"/>
        <v>0</v>
      </c>
    </row>
    <row r="299" spans="1:105" hidden="1" x14ac:dyDescent="0.25">
      <c r="A299" s="29">
        <v>297</v>
      </c>
      <c r="B299" s="29" t="s">
        <v>403</v>
      </c>
      <c r="C299" s="29" t="s">
        <v>403</v>
      </c>
      <c r="D299" s="29" t="s">
        <v>107</v>
      </c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  <c r="AE299" s="29"/>
      <c r="AF299" s="29"/>
      <c r="AG299" s="29"/>
      <c r="AH299" s="29"/>
      <c r="AI299" s="29"/>
      <c r="AJ299" s="29"/>
      <c r="AK299" s="29"/>
      <c r="AL299" s="29"/>
      <c r="AM299" s="29"/>
      <c r="AN299" s="29"/>
      <c r="AO299" s="29"/>
      <c r="AP299" s="29"/>
      <c r="AQ299" s="29"/>
      <c r="AR299" s="29"/>
      <c r="AS299" s="29"/>
      <c r="AT299" s="29"/>
      <c r="AU299" s="29"/>
      <c r="AV299" s="29"/>
      <c r="AW299" s="29"/>
      <c r="AX299" s="29"/>
      <c r="AY299" s="29"/>
      <c r="AZ299" s="29"/>
      <c r="BA299" s="29"/>
      <c r="BB299" s="29"/>
      <c r="BC299" s="29"/>
      <c r="BD299" s="29"/>
      <c r="BE299" s="29"/>
      <c r="BF299" s="29"/>
      <c r="BG299" s="29"/>
      <c r="BH299" s="29"/>
      <c r="BI299" s="29"/>
      <c r="BJ299" s="29"/>
      <c r="BK299" s="29"/>
      <c r="BL299" s="29"/>
      <c r="BM299" s="29"/>
      <c r="BN299" s="29"/>
      <c r="BO299" s="29"/>
      <c r="BP299" s="29"/>
      <c r="BQ299" s="29"/>
      <c r="BR299" s="29"/>
      <c r="BS299" s="29"/>
      <c r="BT299" s="29"/>
      <c r="BU299" s="29"/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30"/>
      <c r="CQ299" s="30"/>
      <c r="CR299" s="30"/>
      <c r="CS299" s="30"/>
      <c r="CT299" s="30">
        <f t="shared" si="16"/>
        <v>0</v>
      </c>
      <c r="CU299">
        <v>50000</v>
      </c>
      <c r="CV299">
        <f t="shared" si="17"/>
        <v>0</v>
      </c>
      <c r="CZ299" s="28">
        <f t="shared" si="21"/>
        <v>0</v>
      </c>
      <c r="DA299" s="24">
        <f t="shared" si="22"/>
        <v>0</v>
      </c>
    </row>
    <row r="300" spans="1:105" hidden="1" x14ac:dyDescent="0.25">
      <c r="A300" s="29">
        <v>298</v>
      </c>
      <c r="B300" s="29" t="s">
        <v>404</v>
      </c>
      <c r="C300" s="29" t="s">
        <v>404</v>
      </c>
      <c r="D300" s="29" t="s">
        <v>107</v>
      </c>
      <c r="E300" s="29"/>
      <c r="F300" s="29"/>
      <c r="G300" s="29"/>
      <c r="H300" s="29"/>
      <c r="I300" s="29"/>
      <c r="J300" s="29"/>
      <c r="K300" s="29"/>
      <c r="L300" s="29"/>
      <c r="M300" s="29"/>
      <c r="N300" s="29">
        <v>3</v>
      </c>
      <c r="O300" s="29">
        <v>2</v>
      </c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  <c r="AC300" s="29"/>
      <c r="AD300" s="29"/>
      <c r="AE300" s="29">
        <v>1</v>
      </c>
      <c r="AF300" s="29"/>
      <c r="AG300" s="29"/>
      <c r="AH300" s="29"/>
      <c r="AI300" s="29"/>
      <c r="AJ300" s="29">
        <v>1</v>
      </c>
      <c r="AK300" s="29"/>
      <c r="AL300" s="29"/>
      <c r="AM300" s="29"/>
      <c r="AN300" s="29"/>
      <c r="AO300" s="29"/>
      <c r="AP300" s="29"/>
      <c r="AQ300" s="29"/>
      <c r="AR300" s="29"/>
      <c r="AS300" s="29"/>
      <c r="AT300" s="29"/>
      <c r="AU300" s="29"/>
      <c r="AV300" s="29"/>
      <c r="AW300" s="29"/>
      <c r="AX300" s="29"/>
      <c r="AY300" s="29"/>
      <c r="AZ300" s="29"/>
      <c r="BA300" s="29"/>
      <c r="BB300" s="29"/>
      <c r="BC300" s="29"/>
      <c r="BD300" s="29"/>
      <c r="BE300" s="29"/>
      <c r="BF300" s="29"/>
      <c r="BG300" s="29"/>
      <c r="BH300" s="29"/>
      <c r="BI300" s="29"/>
      <c r="BJ300" s="29"/>
      <c r="BK300" s="29"/>
      <c r="BL300" s="29"/>
      <c r="BM300" s="29"/>
      <c r="BN300" s="29"/>
      <c r="BO300" s="29"/>
      <c r="BP300" s="29"/>
      <c r="BQ300" s="29"/>
      <c r="BR300" s="29"/>
      <c r="BS300" s="29">
        <v>1</v>
      </c>
      <c r="BT300" s="29"/>
      <c r="BU300" s="29"/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30">
        <v>8</v>
      </c>
      <c r="CQ300" s="30"/>
      <c r="CR300" s="30"/>
      <c r="CS300" s="30"/>
      <c r="CT300" s="30">
        <f t="shared" si="16"/>
        <v>8</v>
      </c>
      <c r="CU300">
        <v>16666.669999999998</v>
      </c>
      <c r="CV300">
        <f t="shared" si="17"/>
        <v>133333.35999999999</v>
      </c>
      <c r="CZ300" s="28">
        <f t="shared" si="21"/>
        <v>0</v>
      </c>
      <c r="DA300" s="24">
        <f t="shared" si="22"/>
        <v>0</v>
      </c>
    </row>
    <row r="301" spans="1:105" hidden="1" x14ac:dyDescent="0.25">
      <c r="A301" s="29">
        <v>299</v>
      </c>
      <c r="B301" s="29" t="s">
        <v>405</v>
      </c>
      <c r="C301" s="29" t="s">
        <v>405</v>
      </c>
      <c r="D301" s="29" t="s">
        <v>107</v>
      </c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>
        <v>1</v>
      </c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29"/>
      <c r="AH301" s="29"/>
      <c r="AI301" s="29"/>
      <c r="AJ301" s="29"/>
      <c r="AK301" s="29"/>
      <c r="AL301" s="29"/>
      <c r="AM301" s="29"/>
      <c r="AN301" s="29"/>
      <c r="AO301" s="29"/>
      <c r="AP301" s="29"/>
      <c r="AQ301" s="29"/>
      <c r="AR301" s="29"/>
      <c r="AS301" s="29"/>
      <c r="AT301" s="29"/>
      <c r="AU301" s="29"/>
      <c r="AV301" s="29"/>
      <c r="AW301" s="29"/>
      <c r="AX301" s="29"/>
      <c r="AY301" s="29"/>
      <c r="AZ301" s="29"/>
      <c r="BA301" s="29"/>
      <c r="BB301" s="29"/>
      <c r="BC301" s="29"/>
      <c r="BD301" s="29"/>
      <c r="BE301" s="29"/>
      <c r="BF301" s="29"/>
      <c r="BG301" s="29"/>
      <c r="BH301" s="29"/>
      <c r="BI301" s="29"/>
      <c r="BJ301" s="29"/>
      <c r="BK301" s="29"/>
      <c r="BL301" s="29"/>
      <c r="BM301" s="29"/>
      <c r="BN301" s="29"/>
      <c r="BO301" s="29"/>
      <c r="BP301" s="29"/>
      <c r="BQ301" s="29"/>
      <c r="BR301" s="29"/>
      <c r="BS301" s="29"/>
      <c r="BT301" s="29"/>
      <c r="BU301" s="29"/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30">
        <v>1</v>
      </c>
      <c r="CQ301" s="30"/>
      <c r="CR301" s="30"/>
      <c r="CS301" s="30"/>
      <c r="CT301" s="30">
        <f t="shared" si="16"/>
        <v>1</v>
      </c>
      <c r="CU301">
        <v>39066.67</v>
      </c>
      <c r="CV301">
        <f t="shared" si="17"/>
        <v>39066.67</v>
      </c>
      <c r="CZ301" s="28">
        <f t="shared" si="21"/>
        <v>0</v>
      </c>
      <c r="DA301" s="24">
        <f t="shared" si="22"/>
        <v>0</v>
      </c>
    </row>
    <row r="302" spans="1:105" hidden="1" x14ac:dyDescent="0.25">
      <c r="A302" s="29">
        <v>300</v>
      </c>
      <c r="B302" s="29" t="s">
        <v>406</v>
      </c>
      <c r="C302" s="29" t="s">
        <v>406</v>
      </c>
      <c r="D302" s="29" t="s">
        <v>107</v>
      </c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>
        <v>1</v>
      </c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  <c r="AE302" s="29"/>
      <c r="AF302" s="29"/>
      <c r="AG302" s="29">
        <v>4</v>
      </c>
      <c r="AH302" s="29"/>
      <c r="AI302" s="29"/>
      <c r="AJ302" s="29"/>
      <c r="AK302" s="29"/>
      <c r="AL302" s="29"/>
      <c r="AM302" s="29"/>
      <c r="AN302" s="29"/>
      <c r="AO302" s="29"/>
      <c r="AP302" s="29"/>
      <c r="AQ302" s="29"/>
      <c r="AR302" s="29"/>
      <c r="AS302" s="29"/>
      <c r="AT302" s="29"/>
      <c r="AU302" s="29"/>
      <c r="AV302" s="29"/>
      <c r="AW302" s="29"/>
      <c r="AX302" s="29"/>
      <c r="AY302" s="29"/>
      <c r="AZ302" s="29"/>
      <c r="BA302" s="29"/>
      <c r="BB302" s="29"/>
      <c r="BC302" s="29"/>
      <c r="BD302" s="29"/>
      <c r="BE302" s="29"/>
      <c r="BF302" s="29"/>
      <c r="BG302" s="29"/>
      <c r="BH302" s="29"/>
      <c r="BI302" s="29"/>
      <c r="BJ302" s="29"/>
      <c r="BK302" s="29"/>
      <c r="BL302" s="29"/>
      <c r="BM302" s="29"/>
      <c r="BN302" s="29"/>
      <c r="BO302" s="29"/>
      <c r="BP302" s="29"/>
      <c r="BQ302" s="29"/>
      <c r="BR302" s="29"/>
      <c r="BS302" s="29">
        <v>1</v>
      </c>
      <c r="BT302" s="29"/>
      <c r="BU302" s="29"/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>
        <v>1</v>
      </c>
      <c r="CJ302" s="29"/>
      <c r="CK302" s="29"/>
      <c r="CL302" s="29">
        <v>1</v>
      </c>
      <c r="CM302" s="29"/>
      <c r="CN302" s="29"/>
      <c r="CO302" s="29"/>
      <c r="CP302" s="30">
        <v>8</v>
      </c>
      <c r="CQ302" s="30"/>
      <c r="CR302" s="30"/>
      <c r="CS302" s="30"/>
      <c r="CT302" s="30">
        <f t="shared" si="16"/>
        <v>8</v>
      </c>
      <c r="CU302">
        <v>17870.37</v>
      </c>
      <c r="CV302">
        <f t="shared" si="17"/>
        <v>142962.96</v>
      </c>
      <c r="CZ302" s="28">
        <f t="shared" si="21"/>
        <v>0</v>
      </c>
      <c r="DA302" s="24">
        <f t="shared" si="22"/>
        <v>0</v>
      </c>
    </row>
    <row r="303" spans="1:105" hidden="1" x14ac:dyDescent="0.25">
      <c r="A303" s="29">
        <v>301</v>
      </c>
      <c r="B303" s="29" t="s">
        <v>407</v>
      </c>
      <c r="C303" s="29" t="s">
        <v>407</v>
      </c>
      <c r="D303" s="29" t="s">
        <v>107</v>
      </c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  <c r="AE303" s="29"/>
      <c r="AF303" s="29"/>
      <c r="AG303" s="29"/>
      <c r="AH303" s="29"/>
      <c r="AI303" s="29"/>
      <c r="AJ303" s="29"/>
      <c r="AK303" s="29"/>
      <c r="AL303" s="29"/>
      <c r="AM303" s="29"/>
      <c r="AN303" s="29"/>
      <c r="AO303" s="29"/>
      <c r="AP303" s="29"/>
      <c r="AQ303" s="29"/>
      <c r="AR303" s="29"/>
      <c r="AS303" s="29"/>
      <c r="AT303" s="29"/>
      <c r="AU303" s="29"/>
      <c r="AV303" s="29"/>
      <c r="AW303" s="29"/>
      <c r="AX303" s="29"/>
      <c r="AY303" s="29"/>
      <c r="AZ303" s="29"/>
      <c r="BA303" s="29"/>
      <c r="BB303" s="29"/>
      <c r="BC303" s="29"/>
      <c r="BD303" s="29"/>
      <c r="BE303" s="29"/>
      <c r="BF303" s="29"/>
      <c r="BG303" s="29"/>
      <c r="BH303" s="29"/>
      <c r="BI303" s="29"/>
      <c r="BJ303" s="29"/>
      <c r="BK303" s="29"/>
      <c r="BL303" s="29"/>
      <c r="BM303" s="29"/>
      <c r="BN303" s="29"/>
      <c r="BO303" s="29"/>
      <c r="BP303" s="29"/>
      <c r="BQ303" s="29"/>
      <c r="BR303" s="29"/>
      <c r="BS303" s="29"/>
      <c r="BT303" s="29"/>
      <c r="BU303" s="29"/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30"/>
      <c r="CQ303" s="30"/>
      <c r="CR303" s="30"/>
      <c r="CS303" s="30"/>
      <c r="CT303" s="30">
        <f t="shared" si="16"/>
        <v>0</v>
      </c>
      <c r="CU303">
        <v>122222.22</v>
      </c>
      <c r="CV303">
        <f t="shared" si="17"/>
        <v>0</v>
      </c>
      <c r="CZ303" s="28">
        <f t="shared" si="21"/>
        <v>0</v>
      </c>
      <c r="DA303" s="24">
        <f t="shared" si="22"/>
        <v>0</v>
      </c>
    </row>
    <row r="304" spans="1:105" hidden="1" x14ac:dyDescent="0.25">
      <c r="A304" s="29">
        <v>302</v>
      </c>
      <c r="B304" s="29" t="s">
        <v>408</v>
      </c>
      <c r="C304" s="29" t="s">
        <v>408</v>
      </c>
      <c r="D304" s="29" t="s">
        <v>107</v>
      </c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F304" s="29"/>
      <c r="AG304" s="29"/>
      <c r="AH304" s="29"/>
      <c r="AI304" s="29"/>
      <c r="AJ304" s="29"/>
      <c r="AK304" s="29"/>
      <c r="AL304" s="29"/>
      <c r="AM304" s="29"/>
      <c r="AN304" s="29"/>
      <c r="AO304" s="29"/>
      <c r="AP304" s="29"/>
      <c r="AQ304" s="29"/>
      <c r="AR304" s="29"/>
      <c r="AS304" s="29"/>
      <c r="AT304" s="29"/>
      <c r="AU304" s="29"/>
      <c r="AV304" s="29"/>
      <c r="AW304" s="29"/>
      <c r="AX304" s="29"/>
      <c r="AY304" s="29"/>
      <c r="AZ304" s="29"/>
      <c r="BA304" s="29"/>
      <c r="BB304" s="29"/>
      <c r="BC304" s="29"/>
      <c r="BD304" s="29"/>
      <c r="BE304" s="29"/>
      <c r="BF304" s="29"/>
      <c r="BG304" s="29"/>
      <c r="BH304" s="29"/>
      <c r="BI304" s="29"/>
      <c r="BJ304" s="29"/>
      <c r="BK304" s="29"/>
      <c r="BL304" s="29"/>
      <c r="BM304" s="29"/>
      <c r="BN304" s="29"/>
      <c r="BO304" s="29"/>
      <c r="BP304" s="29"/>
      <c r="BQ304" s="29"/>
      <c r="BR304" s="29"/>
      <c r="BS304" s="29"/>
      <c r="BT304" s="29"/>
      <c r="BU304" s="29"/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30"/>
      <c r="CQ304" s="30"/>
      <c r="CR304" s="30"/>
      <c r="CS304" s="30"/>
      <c r="CT304" s="30">
        <f t="shared" si="16"/>
        <v>0</v>
      </c>
      <c r="CU304">
        <v>20371.11</v>
      </c>
      <c r="CV304">
        <f t="shared" si="17"/>
        <v>0</v>
      </c>
      <c r="CZ304" s="28">
        <f t="shared" si="21"/>
        <v>0</v>
      </c>
      <c r="DA304" s="24">
        <f t="shared" si="22"/>
        <v>0</v>
      </c>
    </row>
    <row r="305" spans="1:120" hidden="1" x14ac:dyDescent="0.25">
      <c r="A305" s="29">
        <v>303</v>
      </c>
      <c r="B305" s="29" t="s">
        <v>409</v>
      </c>
      <c r="C305" s="29" t="s">
        <v>409</v>
      </c>
      <c r="D305" s="29" t="s">
        <v>107</v>
      </c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  <c r="AE305" s="29"/>
      <c r="AF305" s="29"/>
      <c r="AG305" s="29"/>
      <c r="AH305" s="29"/>
      <c r="AI305" s="29"/>
      <c r="AJ305" s="29"/>
      <c r="AK305" s="29"/>
      <c r="AL305" s="29"/>
      <c r="AM305" s="29"/>
      <c r="AN305" s="29"/>
      <c r="AO305" s="29"/>
      <c r="AP305" s="29"/>
      <c r="AQ305" s="29"/>
      <c r="AR305" s="29"/>
      <c r="AS305" s="29"/>
      <c r="AT305" s="29"/>
      <c r="AU305" s="29"/>
      <c r="AV305" s="29"/>
      <c r="AW305" s="29"/>
      <c r="AX305" s="29"/>
      <c r="AY305" s="29"/>
      <c r="AZ305" s="29"/>
      <c r="BA305" s="29"/>
      <c r="BB305" s="29"/>
      <c r="BC305" s="29"/>
      <c r="BD305" s="29"/>
      <c r="BE305" s="29"/>
      <c r="BF305" s="29"/>
      <c r="BG305" s="29"/>
      <c r="BH305" s="29"/>
      <c r="BI305" s="29"/>
      <c r="BJ305" s="29"/>
      <c r="BK305" s="29"/>
      <c r="BL305" s="29"/>
      <c r="BM305" s="29"/>
      <c r="BN305" s="29"/>
      <c r="BO305" s="29"/>
      <c r="BP305" s="29"/>
      <c r="BQ305" s="29"/>
      <c r="BR305" s="29"/>
      <c r="BS305" s="29"/>
      <c r="BT305" s="29"/>
      <c r="BU305" s="29"/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30"/>
      <c r="CQ305" s="30"/>
      <c r="CR305" s="30"/>
      <c r="CS305" s="30"/>
      <c r="CT305" s="30">
        <f t="shared" si="16"/>
        <v>0</v>
      </c>
      <c r="CU305">
        <v>125000</v>
      </c>
      <c r="CV305">
        <f t="shared" si="17"/>
        <v>0</v>
      </c>
      <c r="CZ305" s="28">
        <f t="shared" si="21"/>
        <v>0</v>
      </c>
      <c r="DA305" s="24">
        <f t="shared" si="22"/>
        <v>0</v>
      </c>
    </row>
    <row r="306" spans="1:120" hidden="1" x14ac:dyDescent="0.25">
      <c r="A306" s="29">
        <v>304</v>
      </c>
      <c r="B306" s="29" t="s">
        <v>410</v>
      </c>
      <c r="C306" s="29" t="s">
        <v>410</v>
      </c>
      <c r="D306" s="29" t="s">
        <v>107</v>
      </c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  <c r="AE306" s="29"/>
      <c r="AF306" s="29"/>
      <c r="AG306" s="29"/>
      <c r="AH306" s="29"/>
      <c r="AI306" s="29"/>
      <c r="AJ306" s="29"/>
      <c r="AK306" s="29"/>
      <c r="AL306" s="29"/>
      <c r="AM306" s="29"/>
      <c r="AN306" s="29"/>
      <c r="AO306" s="29"/>
      <c r="AP306" s="29"/>
      <c r="AQ306" s="29"/>
      <c r="AR306" s="29"/>
      <c r="AS306" s="29"/>
      <c r="AT306" s="29"/>
      <c r="AU306" s="29"/>
      <c r="AV306" s="29"/>
      <c r="AW306" s="29"/>
      <c r="AX306" s="29"/>
      <c r="AY306" s="29"/>
      <c r="AZ306" s="29"/>
      <c r="BA306" s="29"/>
      <c r="BB306" s="29"/>
      <c r="BC306" s="29"/>
      <c r="BD306" s="29"/>
      <c r="BE306" s="29"/>
      <c r="BF306" s="29"/>
      <c r="BG306" s="29"/>
      <c r="BH306" s="29"/>
      <c r="BI306" s="29"/>
      <c r="BJ306" s="29"/>
      <c r="BK306" s="29"/>
      <c r="BL306" s="29"/>
      <c r="BM306" s="29"/>
      <c r="BN306" s="29"/>
      <c r="BO306" s="29"/>
      <c r="BP306" s="29"/>
      <c r="BQ306" s="29"/>
      <c r="BR306" s="29"/>
      <c r="BS306" s="29"/>
      <c r="BT306" s="29"/>
      <c r="BU306" s="29"/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30"/>
      <c r="CQ306" s="30"/>
      <c r="CR306" s="30"/>
      <c r="CS306" s="30"/>
      <c r="CT306" s="30">
        <f t="shared" si="16"/>
        <v>0</v>
      </c>
      <c r="CU306">
        <v>83333.33</v>
      </c>
      <c r="CV306">
        <f t="shared" si="17"/>
        <v>0</v>
      </c>
      <c r="CZ306" s="28">
        <f t="shared" si="21"/>
        <v>0</v>
      </c>
      <c r="DA306" s="24">
        <f t="shared" si="22"/>
        <v>0</v>
      </c>
    </row>
    <row r="307" spans="1:120" s="25" customFormat="1" hidden="1" x14ac:dyDescent="0.25">
      <c r="A307" s="32">
        <v>305</v>
      </c>
      <c r="B307" s="32" t="s">
        <v>411</v>
      </c>
      <c r="C307" s="32" t="s">
        <v>411</v>
      </c>
      <c r="D307" s="32" t="s">
        <v>107</v>
      </c>
      <c r="E307" s="32"/>
      <c r="F307" s="32"/>
      <c r="G307" s="32"/>
      <c r="H307" s="32"/>
      <c r="I307" s="32"/>
      <c r="J307" s="32"/>
      <c r="K307" s="32"/>
      <c r="L307" s="32"/>
      <c r="M307" s="32">
        <v>1</v>
      </c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  <c r="AA307" s="32"/>
      <c r="AB307" s="32"/>
      <c r="AC307" s="32"/>
      <c r="AD307" s="32"/>
      <c r="AE307" s="32"/>
      <c r="AF307" s="32"/>
      <c r="AG307" s="32"/>
      <c r="AH307" s="32"/>
      <c r="AI307" s="32"/>
      <c r="AJ307" s="32"/>
      <c r="AK307" s="32"/>
      <c r="AL307" s="32"/>
      <c r="AM307" s="32"/>
      <c r="AN307" s="32"/>
      <c r="AO307" s="32"/>
      <c r="AP307" s="32"/>
      <c r="AQ307" s="32"/>
      <c r="AR307" s="32"/>
      <c r="AS307" s="32"/>
      <c r="AT307" s="32"/>
      <c r="AU307" s="32"/>
      <c r="AV307" s="32"/>
      <c r="AW307" s="32"/>
      <c r="AX307" s="32"/>
      <c r="AY307" s="32"/>
      <c r="AZ307" s="32"/>
      <c r="BA307" s="32"/>
      <c r="BB307" s="32"/>
      <c r="BC307" s="32"/>
      <c r="BD307" s="32"/>
      <c r="BE307" s="32"/>
      <c r="BF307" s="32">
        <v>1</v>
      </c>
      <c r="BG307" s="32"/>
      <c r="BH307" s="32"/>
      <c r="BI307" s="32"/>
      <c r="BJ307" s="32"/>
      <c r="BK307" s="32"/>
      <c r="BL307" s="32"/>
      <c r="BM307" s="32"/>
      <c r="BN307" s="32"/>
      <c r="BO307" s="32"/>
      <c r="BP307" s="32"/>
      <c r="BQ307" s="32"/>
      <c r="BR307" s="32"/>
      <c r="BS307" s="32"/>
      <c r="BT307" s="32"/>
      <c r="BU307" s="32"/>
      <c r="BV307" s="32"/>
      <c r="BW307" s="32"/>
      <c r="BX307" s="32"/>
      <c r="BY307" s="32"/>
      <c r="BZ307" s="32"/>
      <c r="CA307" s="32"/>
      <c r="CB307" s="32"/>
      <c r="CC307" s="32"/>
      <c r="CD307" s="32"/>
      <c r="CE307" s="32"/>
      <c r="CF307" s="32"/>
      <c r="CG307" s="32"/>
      <c r="CH307" s="32"/>
      <c r="CI307" s="32"/>
      <c r="CJ307" s="32"/>
      <c r="CK307" s="32"/>
      <c r="CL307" s="32"/>
      <c r="CM307" s="32"/>
      <c r="CN307" s="32"/>
      <c r="CO307" s="32"/>
      <c r="CP307" s="33">
        <v>2</v>
      </c>
      <c r="CQ307" s="33"/>
      <c r="CR307" s="33">
        <v>2</v>
      </c>
      <c r="CS307" s="33"/>
      <c r="CT307" s="33">
        <f t="shared" si="16"/>
        <v>0</v>
      </c>
      <c r="CU307" s="24">
        <v>14814.82</v>
      </c>
      <c r="CV307">
        <f t="shared" si="17"/>
        <v>0</v>
      </c>
      <c r="CW307" s="24"/>
      <c r="CX307" s="24"/>
      <c r="CY307" s="31"/>
      <c r="CZ307" s="28">
        <f t="shared" si="21"/>
        <v>0</v>
      </c>
      <c r="DA307" s="24">
        <f t="shared" si="22"/>
        <v>0</v>
      </c>
      <c r="DB307" s="24"/>
      <c r="DC307" s="24"/>
      <c r="DD307" s="24"/>
      <c r="DE307" s="24"/>
      <c r="DF307" s="24"/>
      <c r="DG307" s="24"/>
      <c r="DH307" s="24"/>
      <c r="DI307" s="24"/>
      <c r="DJ307" s="24"/>
      <c r="DK307" s="24"/>
      <c r="DL307" s="24"/>
      <c r="DM307" s="24"/>
      <c r="DN307" s="24"/>
      <c r="DO307" s="24"/>
      <c r="DP307" s="24"/>
    </row>
    <row r="308" spans="1:120" s="25" customFormat="1" hidden="1" x14ac:dyDescent="0.25">
      <c r="A308" s="32">
        <v>306</v>
      </c>
      <c r="B308" s="32" t="s">
        <v>412</v>
      </c>
      <c r="C308" s="32" t="s">
        <v>412</v>
      </c>
      <c r="D308" s="32" t="s">
        <v>107</v>
      </c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  <c r="AA308" s="32"/>
      <c r="AB308" s="32"/>
      <c r="AC308" s="32"/>
      <c r="AD308" s="32"/>
      <c r="AE308" s="32"/>
      <c r="AF308" s="32">
        <v>1</v>
      </c>
      <c r="AG308" s="32"/>
      <c r="AH308" s="32"/>
      <c r="AI308" s="32"/>
      <c r="AJ308" s="32"/>
      <c r="AK308" s="32"/>
      <c r="AL308" s="32"/>
      <c r="AM308" s="32"/>
      <c r="AN308" s="32"/>
      <c r="AO308" s="32"/>
      <c r="AP308" s="32"/>
      <c r="AQ308" s="32"/>
      <c r="AR308" s="32"/>
      <c r="AS308" s="32"/>
      <c r="AT308" s="32"/>
      <c r="AU308" s="32"/>
      <c r="AV308" s="32"/>
      <c r="AW308" s="32"/>
      <c r="AX308" s="32"/>
      <c r="AY308" s="32"/>
      <c r="AZ308" s="32"/>
      <c r="BA308" s="32"/>
      <c r="BB308" s="32"/>
      <c r="BC308" s="32"/>
      <c r="BD308" s="32"/>
      <c r="BE308" s="32"/>
      <c r="BF308" s="32"/>
      <c r="BG308" s="32"/>
      <c r="BH308" s="32"/>
      <c r="BI308" s="32"/>
      <c r="BJ308" s="32"/>
      <c r="BK308" s="32"/>
      <c r="BL308" s="32"/>
      <c r="BM308" s="32"/>
      <c r="BN308" s="32"/>
      <c r="BO308" s="32"/>
      <c r="BP308" s="32"/>
      <c r="BQ308" s="32"/>
      <c r="BR308" s="32"/>
      <c r="BS308" s="32"/>
      <c r="BT308" s="32"/>
      <c r="BU308" s="32"/>
      <c r="BV308" s="32"/>
      <c r="BW308" s="32"/>
      <c r="BX308" s="32"/>
      <c r="BY308" s="32"/>
      <c r="BZ308" s="32"/>
      <c r="CA308" s="32"/>
      <c r="CB308" s="32"/>
      <c r="CC308" s="32"/>
      <c r="CD308" s="32"/>
      <c r="CE308" s="32"/>
      <c r="CF308" s="32"/>
      <c r="CG308" s="32"/>
      <c r="CH308" s="32"/>
      <c r="CI308" s="32"/>
      <c r="CJ308" s="32"/>
      <c r="CK308" s="32"/>
      <c r="CL308" s="32"/>
      <c r="CM308" s="32"/>
      <c r="CN308" s="32"/>
      <c r="CO308" s="32"/>
      <c r="CP308" s="33">
        <v>1</v>
      </c>
      <c r="CQ308" s="33"/>
      <c r="CR308" s="33">
        <v>1</v>
      </c>
      <c r="CS308" s="33"/>
      <c r="CT308" s="33">
        <f t="shared" si="16"/>
        <v>0</v>
      </c>
      <c r="CU308" s="24">
        <v>385185.19</v>
      </c>
      <c r="CV308">
        <f t="shared" si="17"/>
        <v>0</v>
      </c>
      <c r="CW308" s="24"/>
      <c r="CX308" s="24"/>
      <c r="CY308" s="31"/>
      <c r="CZ308" s="28">
        <f t="shared" si="21"/>
        <v>0</v>
      </c>
      <c r="DA308" s="24">
        <f t="shared" si="22"/>
        <v>0</v>
      </c>
      <c r="DB308" s="24"/>
      <c r="DC308" s="24"/>
      <c r="DD308" s="24"/>
      <c r="DE308" s="24"/>
      <c r="DF308" s="24"/>
      <c r="DG308" s="24"/>
      <c r="DH308" s="24"/>
      <c r="DI308" s="24"/>
      <c r="DJ308" s="24"/>
      <c r="DK308" s="24"/>
      <c r="DL308" s="24"/>
      <c r="DM308" s="24"/>
      <c r="DN308" s="24"/>
      <c r="DO308" s="24"/>
      <c r="DP308" s="24"/>
    </row>
    <row r="309" spans="1:120" s="25" customFormat="1" hidden="1" x14ac:dyDescent="0.25">
      <c r="A309" s="32">
        <v>307</v>
      </c>
      <c r="B309" s="32" t="s">
        <v>413</v>
      </c>
      <c r="C309" s="32" t="s">
        <v>413</v>
      </c>
      <c r="D309" s="32" t="s">
        <v>107</v>
      </c>
      <c r="E309" s="32"/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  <c r="AA309" s="32"/>
      <c r="AB309" s="32"/>
      <c r="AC309" s="32"/>
      <c r="AD309" s="32"/>
      <c r="AE309" s="32"/>
      <c r="AF309" s="32"/>
      <c r="AG309" s="32"/>
      <c r="AH309" s="32"/>
      <c r="AI309" s="32"/>
      <c r="AJ309" s="32"/>
      <c r="AK309" s="32"/>
      <c r="AL309" s="32"/>
      <c r="AM309" s="32"/>
      <c r="AN309" s="32"/>
      <c r="AO309" s="32"/>
      <c r="AP309" s="32"/>
      <c r="AQ309" s="32"/>
      <c r="AR309" s="32"/>
      <c r="AS309" s="32"/>
      <c r="AT309" s="32"/>
      <c r="AU309" s="32"/>
      <c r="AV309" s="32"/>
      <c r="AW309" s="32"/>
      <c r="AX309" s="32"/>
      <c r="AY309" s="32"/>
      <c r="AZ309" s="32"/>
      <c r="BA309" s="32"/>
      <c r="BB309" s="32"/>
      <c r="BC309" s="32"/>
      <c r="BD309" s="32"/>
      <c r="BE309" s="32"/>
      <c r="BF309" s="32"/>
      <c r="BG309" s="32"/>
      <c r="BH309" s="32"/>
      <c r="BI309" s="32"/>
      <c r="BJ309" s="32"/>
      <c r="BK309" s="32"/>
      <c r="BL309" s="32"/>
      <c r="BM309" s="32"/>
      <c r="BN309" s="32"/>
      <c r="BO309" s="32"/>
      <c r="BP309" s="32"/>
      <c r="BQ309" s="32"/>
      <c r="BR309" s="32"/>
      <c r="BS309" s="32"/>
      <c r="BT309" s="32"/>
      <c r="BU309" s="32"/>
      <c r="BV309" s="32"/>
      <c r="BW309" s="32"/>
      <c r="BX309" s="32"/>
      <c r="BY309" s="32"/>
      <c r="BZ309" s="32"/>
      <c r="CA309" s="32"/>
      <c r="CB309" s="32"/>
      <c r="CC309" s="32"/>
      <c r="CD309" s="32"/>
      <c r="CE309" s="32"/>
      <c r="CF309" s="32"/>
      <c r="CG309" s="32"/>
      <c r="CH309" s="32"/>
      <c r="CI309" s="32"/>
      <c r="CJ309" s="32"/>
      <c r="CK309" s="32"/>
      <c r="CL309" s="32"/>
      <c r="CM309" s="32"/>
      <c r="CN309" s="32"/>
      <c r="CO309" s="32"/>
      <c r="CP309" s="33"/>
      <c r="CQ309" s="33"/>
      <c r="CR309" s="33"/>
      <c r="CS309" s="33"/>
      <c r="CT309" s="33">
        <f t="shared" si="16"/>
        <v>0</v>
      </c>
      <c r="CU309" s="24">
        <v>37037.040000000001</v>
      </c>
      <c r="CV309">
        <f t="shared" si="17"/>
        <v>0</v>
      </c>
      <c r="CW309" s="24"/>
      <c r="CX309" s="24"/>
      <c r="CY309" s="31"/>
      <c r="CZ309" s="28">
        <f t="shared" si="21"/>
        <v>0</v>
      </c>
      <c r="DA309" s="24">
        <f t="shared" si="22"/>
        <v>0</v>
      </c>
      <c r="DB309" s="24"/>
      <c r="DC309" s="24"/>
      <c r="DD309" s="24"/>
      <c r="DE309" s="24"/>
      <c r="DF309" s="24"/>
      <c r="DG309" s="24"/>
      <c r="DH309" s="24"/>
      <c r="DI309" s="24"/>
      <c r="DJ309" s="24"/>
      <c r="DK309" s="24"/>
      <c r="DL309" s="24"/>
      <c r="DM309" s="24"/>
      <c r="DN309" s="24"/>
      <c r="DO309" s="24"/>
      <c r="DP309" s="24"/>
    </row>
    <row r="310" spans="1:120" s="25" customFormat="1" hidden="1" x14ac:dyDescent="0.25">
      <c r="A310" s="32">
        <v>308</v>
      </c>
      <c r="B310" s="32" t="s">
        <v>414</v>
      </c>
      <c r="C310" s="32" t="s">
        <v>414</v>
      </c>
      <c r="D310" s="32" t="s">
        <v>107</v>
      </c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  <c r="AA310" s="32"/>
      <c r="AB310" s="32"/>
      <c r="AC310" s="32"/>
      <c r="AD310" s="32"/>
      <c r="AE310" s="32"/>
      <c r="AF310" s="32"/>
      <c r="AG310" s="32"/>
      <c r="AH310" s="32"/>
      <c r="AI310" s="32"/>
      <c r="AJ310" s="32"/>
      <c r="AK310" s="32"/>
      <c r="AL310" s="32"/>
      <c r="AM310" s="32"/>
      <c r="AN310" s="32"/>
      <c r="AO310" s="32"/>
      <c r="AP310" s="32"/>
      <c r="AQ310" s="32"/>
      <c r="AR310" s="32"/>
      <c r="AS310" s="32"/>
      <c r="AT310" s="32"/>
      <c r="AU310" s="32"/>
      <c r="AV310" s="32"/>
      <c r="AW310" s="32"/>
      <c r="AX310" s="32"/>
      <c r="AY310" s="32"/>
      <c r="AZ310" s="32"/>
      <c r="BA310" s="32"/>
      <c r="BB310" s="32"/>
      <c r="BC310" s="32"/>
      <c r="BD310" s="32"/>
      <c r="BE310" s="32"/>
      <c r="BF310" s="32"/>
      <c r="BG310" s="32"/>
      <c r="BH310" s="32"/>
      <c r="BI310" s="32"/>
      <c r="BJ310" s="32"/>
      <c r="BK310" s="32"/>
      <c r="BL310" s="32"/>
      <c r="BM310" s="32"/>
      <c r="BN310" s="32"/>
      <c r="BO310" s="32"/>
      <c r="BP310" s="32"/>
      <c r="BQ310" s="32"/>
      <c r="BR310" s="32"/>
      <c r="BS310" s="32"/>
      <c r="BT310" s="32"/>
      <c r="BU310" s="32"/>
      <c r="BV310" s="32"/>
      <c r="BW310" s="32"/>
      <c r="BX310" s="32"/>
      <c r="BY310" s="32"/>
      <c r="BZ310" s="32"/>
      <c r="CA310" s="32"/>
      <c r="CB310" s="32"/>
      <c r="CC310" s="32"/>
      <c r="CD310" s="32"/>
      <c r="CE310" s="32"/>
      <c r="CF310" s="32"/>
      <c r="CG310" s="32"/>
      <c r="CH310" s="32"/>
      <c r="CI310" s="32"/>
      <c r="CJ310" s="32"/>
      <c r="CK310" s="32"/>
      <c r="CL310" s="32"/>
      <c r="CM310" s="32"/>
      <c r="CN310" s="32"/>
      <c r="CO310" s="32"/>
      <c r="CP310" s="33"/>
      <c r="CQ310" s="33"/>
      <c r="CR310" s="33"/>
      <c r="CS310" s="33"/>
      <c r="CT310" s="33">
        <f t="shared" si="16"/>
        <v>0</v>
      </c>
      <c r="CU310" s="24">
        <v>113888.89</v>
      </c>
      <c r="CV310">
        <f t="shared" si="17"/>
        <v>0</v>
      </c>
      <c r="CW310" s="24"/>
      <c r="CX310" s="24"/>
      <c r="CY310" s="31"/>
      <c r="CZ310" s="28">
        <f t="shared" si="21"/>
        <v>0</v>
      </c>
      <c r="DA310" s="24">
        <f t="shared" si="22"/>
        <v>0</v>
      </c>
      <c r="DB310" s="24"/>
      <c r="DC310" s="24"/>
      <c r="DD310" s="24"/>
      <c r="DE310" s="24"/>
      <c r="DF310" s="24"/>
      <c r="DG310" s="24"/>
      <c r="DH310" s="24"/>
      <c r="DI310" s="24"/>
      <c r="DJ310" s="24"/>
      <c r="DK310" s="24"/>
      <c r="DL310" s="24"/>
      <c r="DM310" s="24"/>
      <c r="DN310" s="24"/>
      <c r="DO310" s="24"/>
      <c r="DP310" s="24"/>
    </row>
    <row r="311" spans="1:120" s="25" customFormat="1" hidden="1" x14ac:dyDescent="0.25">
      <c r="A311" s="32">
        <v>309</v>
      </c>
      <c r="B311" s="32" t="s">
        <v>415</v>
      </c>
      <c r="C311" s="32" t="s">
        <v>415</v>
      </c>
      <c r="D311" s="32" t="s">
        <v>107</v>
      </c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  <c r="AA311" s="32"/>
      <c r="AB311" s="32"/>
      <c r="AC311" s="32"/>
      <c r="AD311" s="32"/>
      <c r="AE311" s="32"/>
      <c r="AF311" s="32"/>
      <c r="AG311" s="32"/>
      <c r="AH311" s="32"/>
      <c r="AI311" s="32"/>
      <c r="AJ311" s="32"/>
      <c r="AK311" s="32"/>
      <c r="AL311" s="32"/>
      <c r="AM311" s="32"/>
      <c r="AN311" s="32"/>
      <c r="AO311" s="32"/>
      <c r="AP311" s="32"/>
      <c r="AQ311" s="32"/>
      <c r="AR311" s="32"/>
      <c r="AS311" s="32"/>
      <c r="AT311" s="32"/>
      <c r="AU311" s="32">
        <v>1</v>
      </c>
      <c r="AV311" s="32"/>
      <c r="AW311" s="32"/>
      <c r="AX311" s="32"/>
      <c r="AY311" s="32"/>
      <c r="AZ311" s="32"/>
      <c r="BA311" s="32"/>
      <c r="BB311" s="32"/>
      <c r="BC311" s="32"/>
      <c r="BD311" s="32"/>
      <c r="BE311" s="32"/>
      <c r="BF311" s="32"/>
      <c r="BG311" s="32"/>
      <c r="BH311" s="32"/>
      <c r="BI311" s="32"/>
      <c r="BJ311" s="32"/>
      <c r="BK311" s="32"/>
      <c r="BL311" s="32"/>
      <c r="BM311" s="32"/>
      <c r="BN311" s="32"/>
      <c r="BO311" s="32"/>
      <c r="BP311" s="32"/>
      <c r="BQ311" s="32"/>
      <c r="BR311" s="32"/>
      <c r="BS311" s="32"/>
      <c r="BT311" s="32"/>
      <c r="BU311" s="32"/>
      <c r="BV311" s="32"/>
      <c r="BW311" s="32"/>
      <c r="BX311" s="32"/>
      <c r="BY311" s="32"/>
      <c r="BZ311" s="32"/>
      <c r="CA311" s="32"/>
      <c r="CB311" s="32"/>
      <c r="CC311" s="32"/>
      <c r="CD311" s="32"/>
      <c r="CE311" s="32"/>
      <c r="CF311" s="32"/>
      <c r="CG311" s="32"/>
      <c r="CH311" s="32"/>
      <c r="CI311" s="32"/>
      <c r="CJ311" s="32"/>
      <c r="CK311" s="32"/>
      <c r="CL311" s="32"/>
      <c r="CM311" s="32"/>
      <c r="CN311" s="32"/>
      <c r="CO311" s="32"/>
      <c r="CP311" s="33">
        <v>1</v>
      </c>
      <c r="CQ311" s="33"/>
      <c r="CR311" s="33">
        <v>1</v>
      </c>
      <c r="CS311" s="33"/>
      <c r="CT311" s="33">
        <f t="shared" si="16"/>
        <v>0</v>
      </c>
      <c r="CU311" s="24">
        <v>166666.67000000001</v>
      </c>
      <c r="CV311">
        <f t="shared" si="17"/>
        <v>0</v>
      </c>
      <c r="CW311" s="24"/>
      <c r="CX311" s="24"/>
      <c r="CY311" s="31"/>
      <c r="CZ311" s="28">
        <f t="shared" si="21"/>
        <v>0</v>
      </c>
      <c r="DA311" s="24">
        <f t="shared" si="22"/>
        <v>0</v>
      </c>
      <c r="DB311" s="24"/>
      <c r="DC311" s="24"/>
      <c r="DD311" s="24"/>
      <c r="DE311" s="24"/>
      <c r="DF311" s="24"/>
      <c r="DG311" s="24"/>
      <c r="DH311" s="24"/>
      <c r="DI311" s="24"/>
      <c r="DJ311" s="24"/>
      <c r="DK311" s="24"/>
      <c r="DL311" s="24"/>
      <c r="DM311" s="24"/>
      <c r="DN311" s="24"/>
      <c r="DO311" s="24"/>
      <c r="DP311" s="24"/>
    </row>
    <row r="312" spans="1:120" s="25" customFormat="1" hidden="1" x14ac:dyDescent="0.25">
      <c r="A312" s="32">
        <v>310</v>
      </c>
      <c r="B312" s="32" t="s">
        <v>416</v>
      </c>
      <c r="C312" s="32" t="s">
        <v>416</v>
      </c>
      <c r="D312" s="32" t="s">
        <v>107</v>
      </c>
      <c r="E312" s="32"/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  <c r="AA312" s="32"/>
      <c r="AB312" s="32"/>
      <c r="AC312" s="32"/>
      <c r="AD312" s="32"/>
      <c r="AE312" s="32"/>
      <c r="AF312" s="32"/>
      <c r="AG312" s="32"/>
      <c r="AH312" s="32"/>
      <c r="AI312" s="32"/>
      <c r="AJ312" s="32"/>
      <c r="AK312" s="32"/>
      <c r="AL312" s="32"/>
      <c r="AM312" s="32"/>
      <c r="AN312" s="32"/>
      <c r="AO312" s="32"/>
      <c r="AP312" s="32"/>
      <c r="AQ312" s="32"/>
      <c r="AR312" s="32"/>
      <c r="AS312" s="32"/>
      <c r="AT312" s="32"/>
      <c r="AU312" s="32"/>
      <c r="AV312" s="32"/>
      <c r="AW312" s="32"/>
      <c r="AX312" s="32"/>
      <c r="AY312" s="32"/>
      <c r="AZ312" s="32"/>
      <c r="BA312" s="32"/>
      <c r="BB312" s="32"/>
      <c r="BC312" s="32"/>
      <c r="BD312" s="32"/>
      <c r="BE312" s="32"/>
      <c r="BF312" s="32"/>
      <c r="BG312" s="32"/>
      <c r="BH312" s="32"/>
      <c r="BI312" s="32"/>
      <c r="BJ312" s="32"/>
      <c r="BK312" s="32"/>
      <c r="BL312" s="32"/>
      <c r="BM312" s="32"/>
      <c r="BN312" s="32"/>
      <c r="BO312" s="32"/>
      <c r="BP312" s="32"/>
      <c r="BQ312" s="32"/>
      <c r="BR312" s="32"/>
      <c r="BS312" s="32"/>
      <c r="BT312" s="32"/>
      <c r="BU312" s="32"/>
      <c r="BV312" s="32"/>
      <c r="BW312" s="32"/>
      <c r="BX312" s="32"/>
      <c r="BY312" s="32"/>
      <c r="BZ312" s="32"/>
      <c r="CA312" s="32"/>
      <c r="CB312" s="32"/>
      <c r="CC312" s="32"/>
      <c r="CD312" s="32"/>
      <c r="CE312" s="32"/>
      <c r="CF312" s="32"/>
      <c r="CG312" s="32"/>
      <c r="CH312" s="32"/>
      <c r="CI312" s="32"/>
      <c r="CJ312" s="32"/>
      <c r="CK312" s="32"/>
      <c r="CL312" s="32"/>
      <c r="CM312" s="32"/>
      <c r="CN312" s="32"/>
      <c r="CO312" s="32"/>
      <c r="CP312" s="33"/>
      <c r="CQ312" s="33"/>
      <c r="CR312" s="33"/>
      <c r="CS312" s="33"/>
      <c r="CT312" s="33">
        <f t="shared" si="16"/>
        <v>0</v>
      </c>
      <c r="CU312" s="24">
        <v>185185.19</v>
      </c>
      <c r="CV312">
        <f t="shared" si="17"/>
        <v>0</v>
      </c>
      <c r="CW312" s="24"/>
      <c r="CX312" s="24"/>
      <c r="CY312" s="31"/>
      <c r="CZ312" s="28">
        <f t="shared" si="21"/>
        <v>0</v>
      </c>
      <c r="DA312" s="24">
        <f t="shared" si="22"/>
        <v>0</v>
      </c>
      <c r="DB312" s="24"/>
      <c r="DC312" s="24"/>
      <c r="DD312" s="24"/>
      <c r="DE312" s="24"/>
      <c r="DF312" s="24"/>
      <c r="DG312" s="24"/>
      <c r="DH312" s="24"/>
      <c r="DI312" s="24"/>
      <c r="DJ312" s="24"/>
      <c r="DK312" s="24"/>
      <c r="DL312" s="24"/>
      <c r="DM312" s="24"/>
      <c r="DN312" s="24"/>
      <c r="DO312" s="24"/>
      <c r="DP312" s="24"/>
    </row>
    <row r="313" spans="1:120" s="25" customFormat="1" hidden="1" x14ac:dyDescent="0.25">
      <c r="A313" s="32">
        <v>311</v>
      </c>
      <c r="B313" s="32" t="s">
        <v>417</v>
      </c>
      <c r="C313" s="32" t="s">
        <v>417</v>
      </c>
      <c r="D313" s="32" t="s">
        <v>107</v>
      </c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  <c r="AA313" s="32"/>
      <c r="AB313" s="32"/>
      <c r="AC313" s="32">
        <v>1</v>
      </c>
      <c r="AD313" s="32"/>
      <c r="AE313" s="32"/>
      <c r="AF313" s="32"/>
      <c r="AG313" s="32"/>
      <c r="AH313" s="32"/>
      <c r="AI313" s="32"/>
      <c r="AJ313" s="32"/>
      <c r="AK313" s="32"/>
      <c r="AL313" s="32"/>
      <c r="AM313" s="32"/>
      <c r="AN313" s="32"/>
      <c r="AO313" s="32"/>
      <c r="AP313" s="32"/>
      <c r="AQ313" s="32"/>
      <c r="AR313" s="32"/>
      <c r="AS313" s="32"/>
      <c r="AT313" s="32"/>
      <c r="AU313" s="32"/>
      <c r="AV313" s="32"/>
      <c r="AW313" s="32"/>
      <c r="AX313" s="32"/>
      <c r="AY313" s="32"/>
      <c r="AZ313" s="32"/>
      <c r="BA313" s="32"/>
      <c r="BB313" s="32"/>
      <c r="BC313" s="32"/>
      <c r="BD313" s="32"/>
      <c r="BE313" s="32"/>
      <c r="BF313" s="32"/>
      <c r="BG313" s="32"/>
      <c r="BH313" s="32"/>
      <c r="BI313" s="32"/>
      <c r="BJ313" s="32"/>
      <c r="BK313" s="32"/>
      <c r="BL313" s="32"/>
      <c r="BM313" s="32"/>
      <c r="BN313" s="32"/>
      <c r="BO313" s="32"/>
      <c r="BP313" s="32"/>
      <c r="BQ313" s="32"/>
      <c r="BR313" s="32"/>
      <c r="BS313" s="32"/>
      <c r="BT313" s="32"/>
      <c r="BU313" s="32"/>
      <c r="BV313" s="32"/>
      <c r="BW313" s="32"/>
      <c r="BX313" s="32"/>
      <c r="BY313" s="32"/>
      <c r="BZ313" s="32"/>
      <c r="CA313" s="32"/>
      <c r="CB313" s="32"/>
      <c r="CC313" s="32"/>
      <c r="CD313" s="32"/>
      <c r="CE313" s="32"/>
      <c r="CF313" s="32"/>
      <c r="CG313" s="32"/>
      <c r="CH313" s="32"/>
      <c r="CI313" s="32"/>
      <c r="CJ313" s="32"/>
      <c r="CK313" s="32"/>
      <c r="CL313" s="32"/>
      <c r="CM313" s="32"/>
      <c r="CN313" s="32"/>
      <c r="CO313" s="32"/>
      <c r="CP313" s="33">
        <v>1</v>
      </c>
      <c r="CQ313" s="33"/>
      <c r="CR313" s="33">
        <v>1</v>
      </c>
      <c r="CS313" s="33"/>
      <c r="CT313" s="33">
        <f t="shared" si="16"/>
        <v>0</v>
      </c>
      <c r="CU313" s="24">
        <v>185185.19</v>
      </c>
      <c r="CV313">
        <f t="shared" si="17"/>
        <v>0</v>
      </c>
      <c r="CW313" s="24"/>
      <c r="CX313" s="24"/>
      <c r="CY313" s="31"/>
      <c r="CZ313" s="28">
        <f t="shared" si="21"/>
        <v>0</v>
      </c>
      <c r="DA313" s="24">
        <f t="shared" si="22"/>
        <v>0</v>
      </c>
      <c r="DB313" s="24"/>
      <c r="DC313" s="24"/>
      <c r="DD313" s="24"/>
      <c r="DE313" s="24"/>
      <c r="DF313" s="24"/>
      <c r="DG313" s="24"/>
      <c r="DH313" s="24"/>
      <c r="DI313" s="24"/>
      <c r="DJ313" s="24"/>
      <c r="DK313" s="24"/>
      <c r="DL313" s="24"/>
      <c r="DM313" s="24"/>
      <c r="DN313" s="24"/>
      <c r="DO313" s="24"/>
      <c r="DP313" s="24"/>
    </row>
    <row r="314" spans="1:120" s="25" customFormat="1" hidden="1" x14ac:dyDescent="0.25">
      <c r="A314" s="32">
        <v>312</v>
      </c>
      <c r="B314" s="32" t="s">
        <v>418</v>
      </c>
      <c r="C314" s="32" t="s">
        <v>418</v>
      </c>
      <c r="D314" s="32" t="s">
        <v>107</v>
      </c>
      <c r="E314" s="32"/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  <c r="AA314" s="32"/>
      <c r="AB314" s="32"/>
      <c r="AC314" s="32"/>
      <c r="AD314" s="32"/>
      <c r="AE314" s="32"/>
      <c r="AF314" s="32"/>
      <c r="AG314" s="32"/>
      <c r="AH314" s="32"/>
      <c r="AI314" s="32"/>
      <c r="AJ314" s="32"/>
      <c r="AK314" s="32"/>
      <c r="AL314" s="32"/>
      <c r="AM314" s="32"/>
      <c r="AN314" s="32"/>
      <c r="AO314" s="32"/>
      <c r="AP314" s="32"/>
      <c r="AQ314" s="32"/>
      <c r="AR314" s="32"/>
      <c r="AS314" s="32"/>
      <c r="AT314" s="32"/>
      <c r="AU314" s="32"/>
      <c r="AV314" s="32"/>
      <c r="AW314" s="32"/>
      <c r="AX314" s="32"/>
      <c r="AY314" s="32"/>
      <c r="AZ314" s="32"/>
      <c r="BA314" s="32"/>
      <c r="BB314" s="32"/>
      <c r="BC314" s="32"/>
      <c r="BD314" s="32"/>
      <c r="BE314" s="32"/>
      <c r="BF314" s="32"/>
      <c r="BG314" s="32"/>
      <c r="BH314" s="32">
        <v>1</v>
      </c>
      <c r="BI314" s="32"/>
      <c r="BJ314" s="32"/>
      <c r="BK314" s="32"/>
      <c r="BL314" s="32"/>
      <c r="BM314" s="32"/>
      <c r="BN314" s="32"/>
      <c r="BO314" s="32"/>
      <c r="BP314" s="32"/>
      <c r="BQ314" s="32"/>
      <c r="BR314" s="32"/>
      <c r="BS314" s="32"/>
      <c r="BT314" s="32"/>
      <c r="BU314" s="32"/>
      <c r="BV314" s="32"/>
      <c r="BW314" s="32"/>
      <c r="BX314" s="32"/>
      <c r="BY314" s="32"/>
      <c r="BZ314" s="32"/>
      <c r="CA314" s="32"/>
      <c r="CB314" s="32"/>
      <c r="CC314" s="32"/>
      <c r="CD314" s="32"/>
      <c r="CE314" s="32"/>
      <c r="CF314" s="32"/>
      <c r="CG314" s="32"/>
      <c r="CH314" s="32"/>
      <c r="CI314" s="32"/>
      <c r="CJ314" s="32"/>
      <c r="CK314" s="32"/>
      <c r="CL314" s="32"/>
      <c r="CM314" s="32"/>
      <c r="CN314" s="32"/>
      <c r="CO314" s="32"/>
      <c r="CP314" s="33">
        <v>1</v>
      </c>
      <c r="CQ314" s="33"/>
      <c r="CR314" s="33">
        <v>1</v>
      </c>
      <c r="CS314" s="33"/>
      <c r="CT314" s="33">
        <f t="shared" si="16"/>
        <v>0</v>
      </c>
      <c r="CU314" s="24">
        <v>222222.22</v>
      </c>
      <c r="CV314">
        <f t="shared" si="17"/>
        <v>0</v>
      </c>
      <c r="CW314" s="24"/>
      <c r="CX314" s="24"/>
      <c r="CY314" s="31"/>
      <c r="CZ314" s="28">
        <f t="shared" si="21"/>
        <v>0</v>
      </c>
      <c r="DA314" s="24">
        <f t="shared" si="22"/>
        <v>0</v>
      </c>
      <c r="DB314" s="24"/>
      <c r="DC314" s="24"/>
      <c r="DD314" s="24"/>
      <c r="DE314" s="24"/>
      <c r="DF314" s="24"/>
      <c r="DG314" s="24"/>
      <c r="DH314" s="24"/>
      <c r="DI314" s="24"/>
      <c r="DJ314" s="24"/>
      <c r="DK314" s="24"/>
      <c r="DL314" s="24"/>
      <c r="DM314" s="24"/>
      <c r="DN314" s="24"/>
      <c r="DO314" s="24"/>
      <c r="DP314" s="24"/>
    </row>
    <row r="315" spans="1:120" s="25" customFormat="1" hidden="1" x14ac:dyDescent="0.25">
      <c r="A315" s="32">
        <v>313</v>
      </c>
      <c r="B315" s="32" t="s">
        <v>419</v>
      </c>
      <c r="C315" s="32" t="s">
        <v>419</v>
      </c>
      <c r="D315" s="32" t="s">
        <v>107</v>
      </c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>
        <v>2</v>
      </c>
      <c r="Q315" s="32"/>
      <c r="R315" s="32"/>
      <c r="S315" s="32"/>
      <c r="T315" s="32"/>
      <c r="U315" s="32"/>
      <c r="V315" s="32"/>
      <c r="W315" s="32"/>
      <c r="X315" s="32"/>
      <c r="Y315" s="32"/>
      <c r="Z315" s="32"/>
      <c r="AA315" s="32"/>
      <c r="AB315" s="32"/>
      <c r="AC315" s="32"/>
      <c r="AD315" s="32"/>
      <c r="AE315" s="32"/>
      <c r="AF315" s="32"/>
      <c r="AG315" s="32"/>
      <c r="AH315" s="32"/>
      <c r="AI315" s="32"/>
      <c r="AJ315" s="32"/>
      <c r="AK315" s="32"/>
      <c r="AL315" s="32"/>
      <c r="AM315" s="32"/>
      <c r="AN315" s="32"/>
      <c r="AO315" s="32"/>
      <c r="AP315" s="32"/>
      <c r="AQ315" s="32"/>
      <c r="AR315" s="32"/>
      <c r="AS315" s="32"/>
      <c r="AT315" s="32"/>
      <c r="AU315" s="32"/>
      <c r="AV315" s="32"/>
      <c r="AW315" s="32"/>
      <c r="AX315" s="32"/>
      <c r="AY315" s="32"/>
      <c r="AZ315" s="32"/>
      <c r="BA315" s="32"/>
      <c r="BB315" s="32"/>
      <c r="BC315" s="32"/>
      <c r="BD315" s="32"/>
      <c r="BE315" s="32"/>
      <c r="BF315" s="32"/>
      <c r="BG315" s="32"/>
      <c r="BH315" s="32"/>
      <c r="BI315" s="32"/>
      <c r="BJ315" s="32"/>
      <c r="BK315" s="32"/>
      <c r="BL315" s="32"/>
      <c r="BM315" s="32"/>
      <c r="BN315" s="32"/>
      <c r="BO315" s="32"/>
      <c r="BP315" s="32"/>
      <c r="BQ315" s="32"/>
      <c r="BR315" s="32"/>
      <c r="BS315" s="32"/>
      <c r="BT315" s="32"/>
      <c r="BU315" s="32"/>
      <c r="BV315" s="32"/>
      <c r="BW315" s="32"/>
      <c r="BX315" s="32"/>
      <c r="BY315" s="32"/>
      <c r="BZ315" s="32"/>
      <c r="CA315" s="32"/>
      <c r="CB315" s="32"/>
      <c r="CC315" s="32"/>
      <c r="CD315" s="32"/>
      <c r="CE315" s="32"/>
      <c r="CF315" s="32"/>
      <c r="CG315" s="32"/>
      <c r="CH315" s="32"/>
      <c r="CI315" s="32"/>
      <c r="CJ315" s="32"/>
      <c r="CK315" s="32"/>
      <c r="CL315" s="32"/>
      <c r="CM315" s="32"/>
      <c r="CN315" s="32"/>
      <c r="CO315" s="32"/>
      <c r="CP315" s="33">
        <v>2</v>
      </c>
      <c r="CQ315" s="33"/>
      <c r="CR315" s="33">
        <v>2</v>
      </c>
      <c r="CS315" s="33"/>
      <c r="CT315" s="33">
        <f t="shared" si="16"/>
        <v>0</v>
      </c>
      <c r="CU315" s="24">
        <v>33880.559999999998</v>
      </c>
      <c r="CV315">
        <f t="shared" si="17"/>
        <v>0</v>
      </c>
      <c r="CW315" s="24"/>
      <c r="CX315" s="24"/>
      <c r="CY315" s="31"/>
      <c r="CZ315" s="28">
        <f t="shared" si="21"/>
        <v>0</v>
      </c>
      <c r="DA315" s="24">
        <f t="shared" si="22"/>
        <v>0</v>
      </c>
      <c r="DB315" s="24"/>
      <c r="DC315" s="24"/>
      <c r="DD315" s="24"/>
      <c r="DE315" s="24"/>
      <c r="DF315" s="24"/>
      <c r="DG315" s="24"/>
      <c r="DH315" s="24"/>
      <c r="DI315" s="24"/>
      <c r="DJ315" s="24"/>
      <c r="DK315" s="24"/>
      <c r="DL315" s="24"/>
      <c r="DM315" s="24"/>
      <c r="DN315" s="24"/>
      <c r="DO315" s="24"/>
      <c r="DP315" s="24"/>
    </row>
    <row r="316" spans="1:120" s="25" customFormat="1" hidden="1" x14ac:dyDescent="0.25">
      <c r="A316" s="32">
        <v>314</v>
      </c>
      <c r="B316" s="32" t="s">
        <v>420</v>
      </c>
      <c r="C316" s="32" t="s">
        <v>420</v>
      </c>
      <c r="D316" s="32" t="s">
        <v>107</v>
      </c>
      <c r="E316" s="32"/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  <c r="AA316" s="32"/>
      <c r="AB316" s="32"/>
      <c r="AC316" s="32"/>
      <c r="AD316" s="32"/>
      <c r="AE316" s="32"/>
      <c r="AF316" s="32"/>
      <c r="AG316" s="32"/>
      <c r="AH316" s="32"/>
      <c r="AI316" s="32"/>
      <c r="AJ316" s="32"/>
      <c r="AK316" s="32"/>
      <c r="AL316" s="32"/>
      <c r="AM316" s="32"/>
      <c r="AN316" s="32"/>
      <c r="AO316" s="32"/>
      <c r="AP316" s="32"/>
      <c r="AQ316" s="32"/>
      <c r="AR316" s="32"/>
      <c r="AS316" s="32"/>
      <c r="AT316" s="32"/>
      <c r="AU316" s="32"/>
      <c r="AV316" s="32"/>
      <c r="AW316" s="32"/>
      <c r="AX316" s="32"/>
      <c r="AY316" s="32"/>
      <c r="AZ316" s="32"/>
      <c r="BA316" s="32"/>
      <c r="BB316" s="32"/>
      <c r="BC316" s="32"/>
      <c r="BD316" s="32"/>
      <c r="BE316" s="32"/>
      <c r="BF316" s="32"/>
      <c r="BG316" s="32"/>
      <c r="BH316" s="32"/>
      <c r="BI316" s="32"/>
      <c r="BJ316" s="32"/>
      <c r="BK316" s="32"/>
      <c r="BL316" s="32"/>
      <c r="BM316" s="32"/>
      <c r="BN316" s="32"/>
      <c r="BO316" s="32"/>
      <c r="BP316" s="32"/>
      <c r="BQ316" s="32"/>
      <c r="BR316" s="32"/>
      <c r="BS316" s="32"/>
      <c r="BT316" s="32"/>
      <c r="BU316" s="32"/>
      <c r="BV316" s="32"/>
      <c r="BW316" s="32"/>
      <c r="BX316" s="32"/>
      <c r="BY316" s="32"/>
      <c r="BZ316" s="32"/>
      <c r="CA316" s="32"/>
      <c r="CB316" s="32"/>
      <c r="CC316" s="32"/>
      <c r="CD316" s="32"/>
      <c r="CE316" s="32"/>
      <c r="CF316" s="32"/>
      <c r="CG316" s="32"/>
      <c r="CH316" s="32"/>
      <c r="CI316" s="32"/>
      <c r="CJ316" s="32"/>
      <c r="CK316" s="32"/>
      <c r="CL316" s="32"/>
      <c r="CM316" s="32"/>
      <c r="CN316" s="32"/>
      <c r="CO316" s="32"/>
      <c r="CP316" s="33"/>
      <c r="CQ316" s="33"/>
      <c r="CR316" s="33"/>
      <c r="CS316" s="33"/>
      <c r="CT316" s="33">
        <f t="shared" si="16"/>
        <v>0</v>
      </c>
      <c r="CU316" s="24">
        <v>21021.3</v>
      </c>
      <c r="CV316">
        <f t="shared" si="17"/>
        <v>0</v>
      </c>
      <c r="CW316" s="24"/>
      <c r="CX316" s="24"/>
      <c r="CY316" s="31"/>
      <c r="CZ316" s="28">
        <f t="shared" si="21"/>
        <v>0</v>
      </c>
      <c r="DA316" s="24">
        <f t="shared" si="22"/>
        <v>0</v>
      </c>
      <c r="DB316" s="24"/>
      <c r="DC316" s="24"/>
      <c r="DD316" s="24"/>
      <c r="DE316" s="24"/>
      <c r="DF316" s="24"/>
      <c r="DG316" s="24"/>
      <c r="DH316" s="24"/>
      <c r="DI316" s="24"/>
      <c r="DJ316" s="24"/>
      <c r="DK316" s="24"/>
      <c r="DL316" s="24"/>
      <c r="DM316" s="24"/>
      <c r="DN316" s="24"/>
      <c r="DO316" s="24"/>
      <c r="DP316" s="24"/>
    </row>
    <row r="317" spans="1:120" s="25" customFormat="1" hidden="1" x14ac:dyDescent="0.25">
      <c r="A317" s="32">
        <v>315</v>
      </c>
      <c r="B317" s="32" t="s">
        <v>421</v>
      </c>
      <c r="C317" s="32" t="s">
        <v>421</v>
      </c>
      <c r="D317" s="32" t="s">
        <v>107</v>
      </c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  <c r="AA317" s="32"/>
      <c r="AB317" s="32"/>
      <c r="AC317" s="32"/>
      <c r="AD317" s="32"/>
      <c r="AE317" s="32"/>
      <c r="AF317" s="32"/>
      <c r="AG317" s="32"/>
      <c r="AH317" s="32"/>
      <c r="AI317" s="32"/>
      <c r="AJ317" s="32"/>
      <c r="AK317" s="32"/>
      <c r="AL317" s="32"/>
      <c r="AM317" s="32"/>
      <c r="AN317" s="32"/>
      <c r="AO317" s="32"/>
      <c r="AP317" s="32"/>
      <c r="AQ317" s="32"/>
      <c r="AR317" s="32"/>
      <c r="AS317" s="32"/>
      <c r="AT317" s="32"/>
      <c r="AU317" s="32"/>
      <c r="AV317" s="32"/>
      <c r="AW317" s="32"/>
      <c r="AX317" s="32"/>
      <c r="AY317" s="32"/>
      <c r="AZ317" s="32"/>
      <c r="BA317" s="32"/>
      <c r="BB317" s="32"/>
      <c r="BC317" s="32"/>
      <c r="BD317" s="32"/>
      <c r="BE317" s="32"/>
      <c r="BF317" s="32"/>
      <c r="BG317" s="32"/>
      <c r="BH317" s="32"/>
      <c r="BI317" s="32"/>
      <c r="BJ317" s="32"/>
      <c r="BK317" s="32"/>
      <c r="BL317" s="32"/>
      <c r="BM317" s="32"/>
      <c r="BN317" s="32"/>
      <c r="BO317" s="32"/>
      <c r="BP317" s="32"/>
      <c r="BQ317" s="32"/>
      <c r="BR317" s="32"/>
      <c r="BS317" s="32"/>
      <c r="BT317" s="32"/>
      <c r="BU317" s="32"/>
      <c r="BV317" s="32"/>
      <c r="BW317" s="32"/>
      <c r="BX317" s="32"/>
      <c r="BY317" s="32"/>
      <c r="BZ317" s="32"/>
      <c r="CA317" s="32"/>
      <c r="CB317" s="32"/>
      <c r="CC317" s="32"/>
      <c r="CD317" s="32"/>
      <c r="CE317" s="32"/>
      <c r="CF317" s="32"/>
      <c r="CG317" s="32"/>
      <c r="CH317" s="32"/>
      <c r="CI317" s="32"/>
      <c r="CJ317" s="32"/>
      <c r="CK317" s="32"/>
      <c r="CL317" s="32"/>
      <c r="CM317" s="32"/>
      <c r="CN317" s="32"/>
      <c r="CO317" s="32"/>
      <c r="CP317" s="33"/>
      <c r="CQ317" s="33"/>
      <c r="CR317" s="33"/>
      <c r="CS317" s="33"/>
      <c r="CT317" s="33">
        <f t="shared" si="16"/>
        <v>0</v>
      </c>
      <c r="CU317" s="24">
        <v>215926.86</v>
      </c>
      <c r="CV317">
        <f t="shared" si="17"/>
        <v>0</v>
      </c>
      <c r="CW317" s="24"/>
      <c r="CX317" s="24"/>
      <c r="CY317" s="31"/>
      <c r="CZ317" s="28">
        <f t="shared" si="21"/>
        <v>0</v>
      </c>
      <c r="DA317" s="24">
        <f t="shared" si="22"/>
        <v>0</v>
      </c>
      <c r="DB317" s="24"/>
      <c r="DC317" s="24"/>
      <c r="DD317" s="24"/>
      <c r="DE317" s="24"/>
      <c r="DF317" s="24"/>
      <c r="DG317" s="24"/>
      <c r="DH317" s="24"/>
      <c r="DI317" s="24"/>
      <c r="DJ317" s="24"/>
      <c r="DK317" s="24"/>
      <c r="DL317" s="24"/>
      <c r="DM317" s="24"/>
      <c r="DN317" s="24"/>
      <c r="DO317" s="24"/>
      <c r="DP317" s="24"/>
    </row>
    <row r="318" spans="1:120" s="25" customFormat="1" hidden="1" x14ac:dyDescent="0.25">
      <c r="A318" s="32">
        <v>316</v>
      </c>
      <c r="B318" s="32" t="s">
        <v>422</v>
      </c>
      <c r="C318" s="32" t="s">
        <v>422</v>
      </c>
      <c r="D318" s="32" t="s">
        <v>107</v>
      </c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  <c r="AA318" s="32"/>
      <c r="AB318" s="32"/>
      <c r="AC318" s="32"/>
      <c r="AD318" s="32"/>
      <c r="AE318" s="32"/>
      <c r="AF318" s="32"/>
      <c r="AG318" s="32"/>
      <c r="AH318" s="32"/>
      <c r="AI318" s="32"/>
      <c r="AJ318" s="32"/>
      <c r="AK318" s="32"/>
      <c r="AL318" s="32"/>
      <c r="AM318" s="32"/>
      <c r="AN318" s="32"/>
      <c r="AO318" s="32"/>
      <c r="AP318" s="32"/>
      <c r="AQ318" s="32"/>
      <c r="AR318" s="32"/>
      <c r="AS318" s="32"/>
      <c r="AT318" s="32"/>
      <c r="AU318" s="32"/>
      <c r="AV318" s="32"/>
      <c r="AW318" s="32"/>
      <c r="AX318" s="32"/>
      <c r="AY318" s="32"/>
      <c r="AZ318" s="32"/>
      <c r="BA318" s="32"/>
      <c r="BB318" s="32"/>
      <c r="BC318" s="32"/>
      <c r="BD318" s="32"/>
      <c r="BE318" s="32"/>
      <c r="BF318" s="32"/>
      <c r="BG318" s="32"/>
      <c r="BH318" s="32"/>
      <c r="BI318" s="32"/>
      <c r="BJ318" s="32"/>
      <c r="BK318" s="32"/>
      <c r="BL318" s="32"/>
      <c r="BM318" s="32"/>
      <c r="BN318" s="32"/>
      <c r="BO318" s="32"/>
      <c r="BP318" s="32"/>
      <c r="BQ318" s="32"/>
      <c r="BR318" s="32"/>
      <c r="BS318" s="32"/>
      <c r="BT318" s="32"/>
      <c r="BU318" s="32"/>
      <c r="BV318" s="32"/>
      <c r="BW318" s="32"/>
      <c r="BX318" s="32"/>
      <c r="BY318" s="32"/>
      <c r="BZ318" s="32"/>
      <c r="CA318" s="32"/>
      <c r="CB318" s="32"/>
      <c r="CC318" s="32"/>
      <c r="CD318" s="32"/>
      <c r="CE318" s="32"/>
      <c r="CF318" s="32"/>
      <c r="CG318" s="32"/>
      <c r="CH318" s="32"/>
      <c r="CI318" s="32"/>
      <c r="CJ318" s="32"/>
      <c r="CK318" s="32"/>
      <c r="CL318" s="32"/>
      <c r="CM318" s="32"/>
      <c r="CN318" s="32"/>
      <c r="CO318" s="32"/>
      <c r="CP318" s="33"/>
      <c r="CQ318" s="33"/>
      <c r="CR318" s="33"/>
      <c r="CS318" s="33"/>
      <c r="CT318" s="33">
        <f t="shared" si="16"/>
        <v>0</v>
      </c>
      <c r="CU318" s="24">
        <v>231481.48</v>
      </c>
      <c r="CV318">
        <f t="shared" si="17"/>
        <v>0</v>
      </c>
      <c r="CW318" s="24"/>
      <c r="CX318" s="24"/>
      <c r="CY318" s="31"/>
      <c r="CZ318" s="28">
        <f t="shared" si="21"/>
        <v>0</v>
      </c>
      <c r="DA318" s="24">
        <f t="shared" si="22"/>
        <v>0</v>
      </c>
      <c r="DB318" s="24"/>
      <c r="DC318" s="24"/>
      <c r="DD318" s="24"/>
      <c r="DE318" s="24"/>
      <c r="DF318" s="24"/>
      <c r="DG318" s="24"/>
      <c r="DH318" s="24"/>
      <c r="DI318" s="24"/>
      <c r="DJ318" s="24"/>
      <c r="DK318" s="24"/>
      <c r="DL318" s="24"/>
      <c r="DM318" s="24"/>
      <c r="DN318" s="24"/>
      <c r="DO318" s="24"/>
      <c r="DP318" s="24"/>
    </row>
    <row r="319" spans="1:120" s="25" customFormat="1" hidden="1" x14ac:dyDescent="0.25">
      <c r="A319" s="32">
        <v>317</v>
      </c>
      <c r="B319" s="32" t="s">
        <v>423</v>
      </c>
      <c r="C319" s="32" t="s">
        <v>423</v>
      </c>
      <c r="D319" s="32" t="s">
        <v>107</v>
      </c>
      <c r="E319" s="32"/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  <c r="AA319" s="32"/>
      <c r="AB319" s="32"/>
      <c r="AC319" s="32"/>
      <c r="AD319" s="32"/>
      <c r="AE319" s="32"/>
      <c r="AF319" s="32"/>
      <c r="AG319" s="32"/>
      <c r="AH319" s="32"/>
      <c r="AI319" s="32"/>
      <c r="AJ319" s="32"/>
      <c r="AK319" s="32"/>
      <c r="AL319" s="32"/>
      <c r="AM319" s="32"/>
      <c r="AN319" s="32"/>
      <c r="AO319" s="32"/>
      <c r="AP319" s="32"/>
      <c r="AQ319" s="32"/>
      <c r="AR319" s="32"/>
      <c r="AS319" s="32"/>
      <c r="AT319" s="32"/>
      <c r="AU319" s="32"/>
      <c r="AV319" s="32"/>
      <c r="AW319" s="32"/>
      <c r="AX319" s="32"/>
      <c r="AY319" s="32"/>
      <c r="AZ319" s="32"/>
      <c r="BA319" s="32"/>
      <c r="BB319" s="32"/>
      <c r="BC319" s="32"/>
      <c r="BD319" s="32"/>
      <c r="BE319" s="32"/>
      <c r="BF319" s="32"/>
      <c r="BG319" s="32"/>
      <c r="BH319" s="32"/>
      <c r="BI319" s="32"/>
      <c r="BJ319" s="32"/>
      <c r="BK319" s="32"/>
      <c r="BL319" s="32"/>
      <c r="BM319" s="32"/>
      <c r="BN319" s="32"/>
      <c r="BO319" s="32"/>
      <c r="BP319" s="32"/>
      <c r="BQ319" s="32"/>
      <c r="BR319" s="32"/>
      <c r="BS319" s="32"/>
      <c r="BT319" s="32"/>
      <c r="BU319" s="32"/>
      <c r="BV319" s="32"/>
      <c r="BW319" s="32"/>
      <c r="BX319" s="32"/>
      <c r="BY319" s="32"/>
      <c r="BZ319" s="32"/>
      <c r="CA319" s="32"/>
      <c r="CB319" s="32"/>
      <c r="CC319" s="32"/>
      <c r="CD319" s="32"/>
      <c r="CE319" s="32"/>
      <c r="CF319" s="32"/>
      <c r="CG319" s="32"/>
      <c r="CH319" s="32"/>
      <c r="CI319" s="32"/>
      <c r="CJ319" s="32"/>
      <c r="CK319" s="32"/>
      <c r="CL319" s="32"/>
      <c r="CM319" s="32"/>
      <c r="CN319" s="32"/>
      <c r="CO319" s="32"/>
      <c r="CP319" s="33"/>
      <c r="CQ319" s="33"/>
      <c r="CR319" s="33"/>
      <c r="CS319" s="33"/>
      <c r="CT319" s="33">
        <f t="shared" si="16"/>
        <v>0</v>
      </c>
      <c r="CU319" s="24">
        <v>48357.41</v>
      </c>
      <c r="CV319">
        <f t="shared" si="17"/>
        <v>0</v>
      </c>
      <c r="CW319" s="24"/>
      <c r="CX319" s="24"/>
      <c r="CY319" s="31"/>
      <c r="CZ319" s="28">
        <f t="shared" si="21"/>
        <v>0</v>
      </c>
      <c r="DA319" s="24">
        <f t="shared" si="22"/>
        <v>0</v>
      </c>
      <c r="DB319" s="24"/>
      <c r="DC319" s="24"/>
      <c r="DD319" s="24"/>
      <c r="DE319" s="24"/>
      <c r="DF319" s="24"/>
      <c r="DG319" s="24"/>
      <c r="DH319" s="24"/>
      <c r="DI319" s="24"/>
      <c r="DJ319" s="24"/>
      <c r="DK319" s="24"/>
      <c r="DL319" s="24"/>
      <c r="DM319" s="24"/>
      <c r="DN319" s="24"/>
      <c r="DO319" s="24"/>
      <c r="DP319" s="24"/>
    </row>
    <row r="320" spans="1:120" s="25" customFormat="1" hidden="1" x14ac:dyDescent="0.25">
      <c r="A320" s="32">
        <v>318</v>
      </c>
      <c r="B320" s="32" t="s">
        <v>424</v>
      </c>
      <c r="C320" s="32" t="s">
        <v>424</v>
      </c>
      <c r="D320" s="32" t="s">
        <v>107</v>
      </c>
      <c r="E320" s="32"/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  <c r="AA320" s="32"/>
      <c r="AB320" s="32"/>
      <c r="AC320" s="32"/>
      <c r="AD320" s="32"/>
      <c r="AE320" s="32"/>
      <c r="AF320" s="32"/>
      <c r="AG320" s="32"/>
      <c r="AH320" s="32"/>
      <c r="AI320" s="32"/>
      <c r="AJ320" s="32"/>
      <c r="AK320" s="32"/>
      <c r="AL320" s="32"/>
      <c r="AM320" s="32"/>
      <c r="AN320" s="32"/>
      <c r="AO320" s="32"/>
      <c r="AP320" s="32"/>
      <c r="AQ320" s="32"/>
      <c r="AR320" s="32"/>
      <c r="AS320" s="32"/>
      <c r="AT320" s="32"/>
      <c r="AU320" s="32"/>
      <c r="AV320" s="32"/>
      <c r="AW320" s="32"/>
      <c r="AX320" s="32"/>
      <c r="AY320" s="32"/>
      <c r="AZ320" s="32"/>
      <c r="BA320" s="32"/>
      <c r="BB320" s="32"/>
      <c r="BC320" s="32"/>
      <c r="BD320" s="32"/>
      <c r="BE320" s="32"/>
      <c r="BF320" s="32">
        <v>2</v>
      </c>
      <c r="BG320" s="32"/>
      <c r="BH320" s="32"/>
      <c r="BI320" s="32"/>
      <c r="BJ320" s="32"/>
      <c r="BK320" s="32"/>
      <c r="BL320" s="32"/>
      <c r="BM320" s="32"/>
      <c r="BN320" s="32"/>
      <c r="BO320" s="32"/>
      <c r="BP320" s="32"/>
      <c r="BQ320" s="32"/>
      <c r="BR320" s="32"/>
      <c r="BS320" s="32"/>
      <c r="BT320" s="32"/>
      <c r="BU320" s="32"/>
      <c r="BV320" s="32"/>
      <c r="BW320" s="32"/>
      <c r="BX320" s="32"/>
      <c r="BY320" s="32"/>
      <c r="BZ320" s="32"/>
      <c r="CA320" s="32"/>
      <c r="CB320" s="32"/>
      <c r="CC320" s="32"/>
      <c r="CD320" s="32"/>
      <c r="CE320" s="32"/>
      <c r="CF320" s="32"/>
      <c r="CG320" s="32"/>
      <c r="CH320" s="32"/>
      <c r="CI320" s="32"/>
      <c r="CJ320" s="32"/>
      <c r="CK320" s="32"/>
      <c r="CL320" s="32"/>
      <c r="CM320" s="32"/>
      <c r="CN320" s="32"/>
      <c r="CO320" s="32"/>
      <c r="CP320" s="33">
        <v>2</v>
      </c>
      <c r="CQ320" s="33"/>
      <c r="CR320" s="33">
        <v>2</v>
      </c>
      <c r="CS320" s="33"/>
      <c r="CT320" s="33">
        <f t="shared" si="16"/>
        <v>0</v>
      </c>
      <c r="CU320" s="24">
        <v>49159.26</v>
      </c>
      <c r="CV320">
        <f t="shared" si="17"/>
        <v>0</v>
      </c>
      <c r="CW320" s="24"/>
      <c r="CX320" s="24"/>
      <c r="CY320" s="31"/>
      <c r="CZ320" s="28">
        <f t="shared" si="21"/>
        <v>0</v>
      </c>
      <c r="DA320" s="24">
        <f t="shared" si="22"/>
        <v>0</v>
      </c>
      <c r="DB320" s="24"/>
      <c r="DC320" s="24"/>
      <c r="DD320" s="24"/>
      <c r="DE320" s="24"/>
      <c r="DF320" s="24"/>
      <c r="DG320" s="24"/>
      <c r="DH320" s="24"/>
      <c r="DI320" s="24"/>
      <c r="DJ320" s="24"/>
      <c r="DK320" s="24"/>
      <c r="DL320" s="24"/>
      <c r="DM320" s="24"/>
      <c r="DN320" s="24"/>
      <c r="DO320" s="24"/>
      <c r="DP320" s="24"/>
    </row>
    <row r="321" spans="1:120" s="25" customFormat="1" hidden="1" x14ac:dyDescent="0.25">
      <c r="A321" s="32">
        <v>319</v>
      </c>
      <c r="B321" s="32" t="s">
        <v>425</v>
      </c>
      <c r="C321" s="32" t="s">
        <v>425</v>
      </c>
      <c r="D321" s="32" t="s">
        <v>107</v>
      </c>
      <c r="E321" s="32"/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>
        <v>2</v>
      </c>
      <c r="Q321" s="32"/>
      <c r="R321" s="32"/>
      <c r="S321" s="32"/>
      <c r="T321" s="32">
        <v>1</v>
      </c>
      <c r="U321" s="32"/>
      <c r="V321" s="32"/>
      <c r="W321" s="32"/>
      <c r="X321" s="32"/>
      <c r="Y321" s="32"/>
      <c r="Z321" s="32"/>
      <c r="AA321" s="32"/>
      <c r="AB321" s="32"/>
      <c r="AC321" s="32"/>
      <c r="AD321" s="32"/>
      <c r="AE321" s="32"/>
      <c r="AF321" s="32"/>
      <c r="AG321" s="32"/>
      <c r="AH321" s="32"/>
      <c r="AI321" s="32"/>
      <c r="AJ321" s="32"/>
      <c r="AK321" s="32"/>
      <c r="AL321" s="32"/>
      <c r="AM321" s="32"/>
      <c r="AN321" s="32"/>
      <c r="AO321" s="32"/>
      <c r="AP321" s="32"/>
      <c r="AQ321" s="32">
        <v>1</v>
      </c>
      <c r="AR321" s="32"/>
      <c r="AS321" s="32"/>
      <c r="AT321" s="32"/>
      <c r="AU321" s="32"/>
      <c r="AV321" s="32"/>
      <c r="AW321" s="32"/>
      <c r="AX321" s="32"/>
      <c r="AY321" s="32"/>
      <c r="AZ321" s="32"/>
      <c r="BA321" s="32"/>
      <c r="BB321" s="32"/>
      <c r="BC321" s="32">
        <v>1</v>
      </c>
      <c r="BD321" s="32"/>
      <c r="BE321" s="32"/>
      <c r="BF321" s="32"/>
      <c r="BG321" s="32"/>
      <c r="BH321" s="32"/>
      <c r="BI321" s="32"/>
      <c r="BJ321" s="32"/>
      <c r="BK321" s="32"/>
      <c r="BL321" s="32"/>
      <c r="BM321" s="32"/>
      <c r="BN321" s="32"/>
      <c r="BO321" s="32"/>
      <c r="BP321" s="32"/>
      <c r="BQ321" s="32"/>
      <c r="BR321" s="32"/>
      <c r="BS321" s="32"/>
      <c r="BT321" s="32"/>
      <c r="BU321" s="32"/>
      <c r="BV321" s="32"/>
      <c r="BW321" s="32"/>
      <c r="BX321" s="32"/>
      <c r="BY321" s="32"/>
      <c r="BZ321" s="32"/>
      <c r="CA321" s="32"/>
      <c r="CB321" s="32"/>
      <c r="CC321" s="32"/>
      <c r="CD321" s="32"/>
      <c r="CE321" s="32"/>
      <c r="CF321" s="32"/>
      <c r="CG321" s="32"/>
      <c r="CH321" s="32"/>
      <c r="CI321" s="32"/>
      <c r="CJ321" s="32"/>
      <c r="CK321" s="32"/>
      <c r="CL321" s="32"/>
      <c r="CM321" s="32"/>
      <c r="CN321" s="32"/>
      <c r="CO321" s="32"/>
      <c r="CP321" s="33">
        <v>5</v>
      </c>
      <c r="CQ321" s="33"/>
      <c r="CR321" s="33">
        <v>5</v>
      </c>
      <c r="CS321" s="33"/>
      <c r="CT321" s="33">
        <f t="shared" si="16"/>
        <v>0</v>
      </c>
      <c r="CU321" s="24">
        <v>129629.63</v>
      </c>
      <c r="CV321">
        <f t="shared" si="17"/>
        <v>0</v>
      </c>
      <c r="CW321" s="24"/>
      <c r="CX321" s="24"/>
      <c r="CY321" s="31"/>
      <c r="CZ321" s="28">
        <f t="shared" si="21"/>
        <v>0</v>
      </c>
      <c r="DA321" s="24">
        <f t="shared" si="22"/>
        <v>0</v>
      </c>
      <c r="DB321" s="24"/>
      <c r="DC321" s="24"/>
      <c r="DD321" s="24"/>
      <c r="DE321" s="24"/>
      <c r="DF321" s="24"/>
      <c r="DG321" s="24"/>
      <c r="DH321" s="24"/>
      <c r="DI321" s="24"/>
      <c r="DJ321" s="24"/>
      <c r="DK321" s="24"/>
      <c r="DL321" s="24"/>
      <c r="DM321" s="24"/>
      <c r="DN321" s="24"/>
      <c r="DO321" s="24"/>
      <c r="DP321" s="24"/>
    </row>
    <row r="322" spans="1:120" s="25" customFormat="1" hidden="1" x14ac:dyDescent="0.25">
      <c r="A322" s="32">
        <v>320</v>
      </c>
      <c r="B322" s="32" t="s">
        <v>426</v>
      </c>
      <c r="C322" s="32" t="s">
        <v>426</v>
      </c>
      <c r="D322" s="32" t="s">
        <v>107</v>
      </c>
      <c r="E322" s="32"/>
      <c r="F322" s="32"/>
      <c r="G322" s="32"/>
      <c r="H322" s="32"/>
      <c r="I322" s="32"/>
      <c r="J322" s="32"/>
      <c r="K322" s="32"/>
      <c r="L322" s="32"/>
      <c r="M322" s="32"/>
      <c r="N322" s="32">
        <v>2</v>
      </c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  <c r="AA322" s="32"/>
      <c r="AB322" s="32"/>
      <c r="AC322" s="32"/>
      <c r="AD322" s="32"/>
      <c r="AE322" s="32"/>
      <c r="AF322" s="32"/>
      <c r="AG322" s="32"/>
      <c r="AH322" s="32"/>
      <c r="AI322" s="32"/>
      <c r="AJ322" s="32"/>
      <c r="AK322" s="32"/>
      <c r="AL322" s="32"/>
      <c r="AM322" s="32"/>
      <c r="AN322" s="32"/>
      <c r="AO322" s="32"/>
      <c r="AP322" s="32"/>
      <c r="AQ322" s="32"/>
      <c r="AR322" s="32"/>
      <c r="AS322" s="32"/>
      <c r="AT322" s="32"/>
      <c r="AU322" s="32"/>
      <c r="AV322" s="32"/>
      <c r="AW322" s="32"/>
      <c r="AX322" s="32"/>
      <c r="AY322" s="32"/>
      <c r="AZ322" s="32"/>
      <c r="BA322" s="32"/>
      <c r="BB322" s="32"/>
      <c r="BC322" s="32"/>
      <c r="BD322" s="32"/>
      <c r="BE322" s="32"/>
      <c r="BF322" s="32"/>
      <c r="BG322" s="32"/>
      <c r="BH322" s="32"/>
      <c r="BI322" s="32"/>
      <c r="BJ322" s="32"/>
      <c r="BK322" s="32"/>
      <c r="BL322" s="32"/>
      <c r="BM322" s="32"/>
      <c r="BN322" s="32"/>
      <c r="BO322" s="32"/>
      <c r="BP322" s="32"/>
      <c r="BQ322" s="32"/>
      <c r="BR322" s="32"/>
      <c r="BS322" s="32"/>
      <c r="BT322" s="32"/>
      <c r="BU322" s="32"/>
      <c r="BV322" s="32"/>
      <c r="BW322" s="32"/>
      <c r="BX322" s="32"/>
      <c r="BY322" s="32"/>
      <c r="BZ322" s="32"/>
      <c r="CA322" s="32"/>
      <c r="CB322" s="32"/>
      <c r="CC322" s="32"/>
      <c r="CD322" s="32"/>
      <c r="CE322" s="32"/>
      <c r="CF322" s="32"/>
      <c r="CG322" s="32"/>
      <c r="CH322" s="32"/>
      <c r="CI322" s="32"/>
      <c r="CJ322" s="32"/>
      <c r="CK322" s="32"/>
      <c r="CL322" s="32"/>
      <c r="CM322" s="32"/>
      <c r="CN322" s="32"/>
      <c r="CO322" s="32"/>
      <c r="CP322" s="33">
        <v>2</v>
      </c>
      <c r="CQ322" s="33"/>
      <c r="CR322" s="33">
        <v>2</v>
      </c>
      <c r="CS322" s="33"/>
      <c r="CT322" s="33">
        <f t="shared" si="16"/>
        <v>0</v>
      </c>
      <c r="CU322" s="24">
        <v>376067.97</v>
      </c>
      <c r="CV322">
        <f t="shared" si="17"/>
        <v>0</v>
      </c>
      <c r="CW322" s="24"/>
      <c r="CX322" s="24"/>
      <c r="CY322" s="31"/>
      <c r="CZ322" s="28">
        <f t="shared" si="21"/>
        <v>0</v>
      </c>
      <c r="DA322" s="24">
        <f t="shared" si="22"/>
        <v>0</v>
      </c>
      <c r="DB322" s="24"/>
      <c r="DC322" s="24"/>
      <c r="DD322" s="24"/>
      <c r="DE322" s="24"/>
      <c r="DF322" s="24"/>
      <c r="DG322" s="24"/>
      <c r="DH322" s="24"/>
      <c r="DI322" s="24"/>
      <c r="DJ322" s="24"/>
      <c r="DK322" s="24"/>
      <c r="DL322" s="24"/>
      <c r="DM322" s="24"/>
      <c r="DN322" s="24"/>
      <c r="DO322" s="24"/>
      <c r="DP322" s="24"/>
    </row>
    <row r="323" spans="1:120" s="25" customFormat="1" hidden="1" x14ac:dyDescent="0.25">
      <c r="A323" s="32">
        <v>321</v>
      </c>
      <c r="B323" s="32" t="s">
        <v>427</v>
      </c>
      <c r="C323" s="32" t="s">
        <v>427</v>
      </c>
      <c r="D323" s="32" t="s">
        <v>107</v>
      </c>
      <c r="E323" s="32"/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  <c r="AA323" s="32"/>
      <c r="AB323" s="32"/>
      <c r="AC323" s="32"/>
      <c r="AD323" s="32"/>
      <c r="AE323" s="32"/>
      <c r="AF323" s="32"/>
      <c r="AG323" s="32"/>
      <c r="AH323" s="32"/>
      <c r="AI323" s="32"/>
      <c r="AJ323" s="32"/>
      <c r="AK323" s="32"/>
      <c r="AL323" s="32"/>
      <c r="AM323" s="32"/>
      <c r="AN323" s="32"/>
      <c r="AO323" s="32"/>
      <c r="AP323" s="32"/>
      <c r="AQ323" s="32"/>
      <c r="AR323" s="32"/>
      <c r="AS323" s="32"/>
      <c r="AT323" s="32"/>
      <c r="AU323" s="32"/>
      <c r="AV323" s="32"/>
      <c r="AW323" s="32"/>
      <c r="AX323" s="32"/>
      <c r="AY323" s="32"/>
      <c r="AZ323" s="32"/>
      <c r="BA323" s="32"/>
      <c r="BB323" s="32"/>
      <c r="BC323" s="32"/>
      <c r="BD323" s="32"/>
      <c r="BE323" s="32"/>
      <c r="BF323" s="32"/>
      <c r="BG323" s="32"/>
      <c r="BH323" s="32"/>
      <c r="BI323" s="32"/>
      <c r="BJ323" s="32"/>
      <c r="BK323" s="32"/>
      <c r="BL323" s="32"/>
      <c r="BM323" s="32"/>
      <c r="BN323" s="32"/>
      <c r="BO323" s="32"/>
      <c r="BP323" s="32"/>
      <c r="BQ323" s="32"/>
      <c r="BR323" s="32"/>
      <c r="BS323" s="32"/>
      <c r="BT323" s="32"/>
      <c r="BU323" s="32"/>
      <c r="BV323" s="32"/>
      <c r="BW323" s="32"/>
      <c r="BX323" s="32"/>
      <c r="BY323" s="32"/>
      <c r="BZ323" s="32"/>
      <c r="CA323" s="32"/>
      <c r="CB323" s="32"/>
      <c r="CC323" s="32"/>
      <c r="CD323" s="32"/>
      <c r="CE323" s="32"/>
      <c r="CF323" s="32"/>
      <c r="CG323" s="32"/>
      <c r="CH323" s="32"/>
      <c r="CI323" s="32"/>
      <c r="CJ323" s="32"/>
      <c r="CK323" s="32"/>
      <c r="CL323" s="32"/>
      <c r="CM323" s="32"/>
      <c r="CN323" s="32"/>
      <c r="CO323" s="32"/>
      <c r="CP323" s="33"/>
      <c r="CQ323" s="33"/>
      <c r="CR323" s="33"/>
      <c r="CS323" s="33"/>
      <c r="CT323" s="33">
        <f t="shared" ref="CT323:CT345" si="23">CP323-CQ323-CR323-CS323</f>
        <v>0</v>
      </c>
      <c r="CU323" s="24">
        <v>26851.86</v>
      </c>
      <c r="CV323">
        <f t="shared" si="17"/>
        <v>0</v>
      </c>
      <c r="CW323" s="24"/>
      <c r="CX323" s="24"/>
      <c r="CY323" s="31"/>
      <c r="CZ323" s="28">
        <f t="shared" si="21"/>
        <v>0</v>
      </c>
      <c r="DA323" s="24">
        <f t="shared" si="22"/>
        <v>0</v>
      </c>
      <c r="DB323" s="24"/>
      <c r="DC323" s="24"/>
      <c r="DD323" s="24"/>
      <c r="DE323" s="24"/>
      <c r="DF323" s="24"/>
      <c r="DG323" s="24"/>
      <c r="DH323" s="24"/>
      <c r="DI323" s="24"/>
      <c r="DJ323" s="24"/>
      <c r="DK323" s="24"/>
      <c r="DL323" s="24"/>
      <c r="DM323" s="24"/>
      <c r="DN323" s="24"/>
      <c r="DO323" s="24"/>
      <c r="DP323" s="24"/>
    </row>
    <row r="324" spans="1:120" s="25" customFormat="1" hidden="1" x14ac:dyDescent="0.25">
      <c r="A324" s="32">
        <v>322</v>
      </c>
      <c r="B324" s="32" t="s">
        <v>428</v>
      </c>
      <c r="C324" s="32" t="s">
        <v>428</v>
      </c>
      <c r="D324" s="32" t="s">
        <v>107</v>
      </c>
      <c r="E324" s="32"/>
      <c r="F324" s="32"/>
      <c r="G324" s="32"/>
      <c r="H324" s="32"/>
      <c r="I324" s="32"/>
      <c r="J324" s="32"/>
      <c r="K324" s="32"/>
      <c r="L324" s="32"/>
      <c r="M324" s="32">
        <v>1</v>
      </c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  <c r="AA324" s="32"/>
      <c r="AB324" s="32"/>
      <c r="AC324" s="32"/>
      <c r="AD324" s="32"/>
      <c r="AE324" s="32"/>
      <c r="AF324" s="32"/>
      <c r="AG324" s="32">
        <v>1</v>
      </c>
      <c r="AH324" s="32"/>
      <c r="AI324" s="32"/>
      <c r="AJ324" s="32"/>
      <c r="AK324" s="32"/>
      <c r="AL324" s="32"/>
      <c r="AM324" s="32"/>
      <c r="AN324" s="32"/>
      <c r="AO324" s="32"/>
      <c r="AP324" s="32"/>
      <c r="AQ324" s="32"/>
      <c r="AR324" s="32"/>
      <c r="AS324" s="32"/>
      <c r="AT324" s="32"/>
      <c r="AU324" s="32"/>
      <c r="AV324" s="32"/>
      <c r="AW324" s="32"/>
      <c r="AX324" s="32">
        <v>1</v>
      </c>
      <c r="AY324" s="32"/>
      <c r="AZ324" s="32"/>
      <c r="BA324" s="32"/>
      <c r="BB324" s="32"/>
      <c r="BC324" s="32"/>
      <c r="BD324" s="32"/>
      <c r="BE324" s="32"/>
      <c r="BF324" s="32">
        <v>1</v>
      </c>
      <c r="BG324" s="32"/>
      <c r="BH324" s="32"/>
      <c r="BI324" s="32"/>
      <c r="BJ324" s="32"/>
      <c r="BK324" s="32"/>
      <c r="BL324" s="32"/>
      <c r="BM324" s="32"/>
      <c r="BN324" s="32"/>
      <c r="BO324" s="32"/>
      <c r="BP324" s="32"/>
      <c r="BQ324" s="32"/>
      <c r="BR324" s="32"/>
      <c r="BS324" s="32"/>
      <c r="BT324" s="32"/>
      <c r="BU324" s="32"/>
      <c r="BV324" s="32"/>
      <c r="BW324" s="32"/>
      <c r="BX324" s="32"/>
      <c r="BY324" s="32"/>
      <c r="BZ324" s="32"/>
      <c r="CA324" s="32"/>
      <c r="CB324" s="32"/>
      <c r="CC324" s="32"/>
      <c r="CD324" s="32"/>
      <c r="CE324" s="32"/>
      <c r="CF324" s="32"/>
      <c r="CG324" s="32"/>
      <c r="CH324" s="32"/>
      <c r="CI324" s="32"/>
      <c r="CJ324" s="32"/>
      <c r="CK324" s="32"/>
      <c r="CL324" s="32"/>
      <c r="CM324" s="32">
        <v>1</v>
      </c>
      <c r="CN324" s="32"/>
      <c r="CO324" s="32"/>
      <c r="CP324" s="33">
        <v>5</v>
      </c>
      <c r="CQ324" s="33"/>
      <c r="CR324" s="33">
        <v>5</v>
      </c>
      <c r="CS324" s="33"/>
      <c r="CT324" s="33">
        <f t="shared" si="23"/>
        <v>0</v>
      </c>
      <c r="CU324" s="24">
        <v>27777.78</v>
      </c>
      <c r="CV324">
        <f t="shared" ref="CV324:CV345" si="24">CU324*CT324</f>
        <v>0</v>
      </c>
      <c r="CW324" s="24"/>
      <c r="CX324" s="24"/>
      <c r="CY324" s="31"/>
      <c r="CZ324" s="28">
        <f t="shared" si="21"/>
        <v>0</v>
      </c>
      <c r="DA324" s="24">
        <f t="shared" si="22"/>
        <v>0</v>
      </c>
      <c r="DB324" s="24"/>
      <c r="DC324" s="24"/>
      <c r="DD324" s="24"/>
      <c r="DE324" s="24"/>
      <c r="DF324" s="24"/>
      <c r="DG324" s="24"/>
      <c r="DH324" s="24"/>
      <c r="DI324" s="24"/>
      <c r="DJ324" s="24"/>
      <c r="DK324" s="24"/>
      <c r="DL324" s="24"/>
      <c r="DM324" s="24"/>
      <c r="DN324" s="24"/>
      <c r="DO324" s="24"/>
      <c r="DP324" s="24"/>
    </row>
    <row r="325" spans="1:120" s="25" customFormat="1" hidden="1" x14ac:dyDescent="0.25">
      <c r="A325" s="32">
        <v>323</v>
      </c>
      <c r="B325" s="32" t="s">
        <v>429</v>
      </c>
      <c r="C325" s="32" t="s">
        <v>429</v>
      </c>
      <c r="D325" s="32" t="s">
        <v>107</v>
      </c>
      <c r="E325" s="32"/>
      <c r="F325" s="32"/>
      <c r="G325" s="32"/>
      <c r="H325" s="32"/>
      <c r="I325" s="32"/>
      <c r="J325" s="32"/>
      <c r="K325" s="32"/>
      <c r="L325" s="32"/>
      <c r="M325" s="32">
        <v>1</v>
      </c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  <c r="AA325" s="32"/>
      <c r="AB325" s="32"/>
      <c r="AC325" s="32"/>
      <c r="AD325" s="32"/>
      <c r="AE325" s="32"/>
      <c r="AF325" s="32"/>
      <c r="AG325" s="32"/>
      <c r="AH325" s="32"/>
      <c r="AI325" s="32"/>
      <c r="AJ325" s="32"/>
      <c r="AK325" s="32"/>
      <c r="AL325" s="32"/>
      <c r="AM325" s="32"/>
      <c r="AN325" s="32"/>
      <c r="AO325" s="32"/>
      <c r="AP325" s="32"/>
      <c r="AQ325" s="32"/>
      <c r="AR325" s="32"/>
      <c r="AS325" s="32"/>
      <c r="AT325" s="32"/>
      <c r="AU325" s="32"/>
      <c r="AV325" s="32"/>
      <c r="AW325" s="32"/>
      <c r="AX325" s="32"/>
      <c r="AY325" s="32"/>
      <c r="AZ325" s="32"/>
      <c r="BA325" s="32"/>
      <c r="BB325" s="32"/>
      <c r="BC325" s="32"/>
      <c r="BD325" s="32"/>
      <c r="BE325" s="32"/>
      <c r="BF325" s="32"/>
      <c r="BG325" s="32"/>
      <c r="BH325" s="32">
        <v>1</v>
      </c>
      <c r="BI325" s="32"/>
      <c r="BJ325" s="32"/>
      <c r="BK325" s="32"/>
      <c r="BL325" s="32"/>
      <c r="BM325" s="32"/>
      <c r="BN325" s="32"/>
      <c r="BO325" s="32"/>
      <c r="BP325" s="32"/>
      <c r="BQ325" s="32"/>
      <c r="BR325" s="32"/>
      <c r="BS325" s="32"/>
      <c r="BT325" s="32"/>
      <c r="BU325" s="32"/>
      <c r="BV325" s="32"/>
      <c r="BW325" s="32"/>
      <c r="BX325" s="32"/>
      <c r="BY325" s="32"/>
      <c r="BZ325" s="32"/>
      <c r="CA325" s="32"/>
      <c r="CB325" s="32"/>
      <c r="CC325" s="32"/>
      <c r="CD325" s="32"/>
      <c r="CE325" s="32"/>
      <c r="CF325" s="32"/>
      <c r="CG325" s="32"/>
      <c r="CH325" s="32"/>
      <c r="CI325" s="32"/>
      <c r="CJ325" s="32"/>
      <c r="CK325" s="32"/>
      <c r="CL325" s="32"/>
      <c r="CM325" s="32"/>
      <c r="CN325" s="32"/>
      <c r="CO325" s="32"/>
      <c r="CP325" s="33">
        <v>2</v>
      </c>
      <c r="CQ325" s="33"/>
      <c r="CR325" s="33">
        <v>2</v>
      </c>
      <c r="CS325" s="33"/>
      <c r="CT325" s="33">
        <f t="shared" si="23"/>
        <v>0</v>
      </c>
      <c r="CU325" s="24">
        <v>51851.86</v>
      </c>
      <c r="CV325">
        <f t="shared" si="24"/>
        <v>0</v>
      </c>
      <c r="CW325" s="24"/>
      <c r="CX325" s="24"/>
      <c r="CY325" s="31"/>
      <c r="CZ325" s="28">
        <f t="shared" si="21"/>
        <v>0</v>
      </c>
      <c r="DA325" s="24">
        <f t="shared" si="22"/>
        <v>0</v>
      </c>
      <c r="DB325" s="24"/>
      <c r="DC325" s="24"/>
      <c r="DD325" s="24"/>
      <c r="DE325" s="24"/>
      <c r="DF325" s="24"/>
      <c r="DG325" s="24"/>
      <c r="DH325" s="24"/>
      <c r="DI325" s="24"/>
      <c r="DJ325" s="24"/>
      <c r="DK325" s="24"/>
      <c r="DL325" s="24"/>
      <c r="DM325" s="24"/>
      <c r="DN325" s="24"/>
      <c r="DO325" s="24"/>
      <c r="DP325" s="24"/>
    </row>
    <row r="326" spans="1:120" s="25" customFormat="1" hidden="1" x14ac:dyDescent="0.25">
      <c r="A326" s="32">
        <v>324</v>
      </c>
      <c r="B326" s="32" t="s">
        <v>430</v>
      </c>
      <c r="C326" s="32" t="s">
        <v>430</v>
      </c>
      <c r="D326" s="32" t="s">
        <v>107</v>
      </c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  <c r="AA326" s="32"/>
      <c r="AB326" s="32"/>
      <c r="AC326" s="32"/>
      <c r="AD326" s="32"/>
      <c r="AE326" s="32"/>
      <c r="AF326" s="32"/>
      <c r="AG326" s="32"/>
      <c r="AH326" s="32"/>
      <c r="AI326" s="32"/>
      <c r="AJ326" s="32"/>
      <c r="AK326" s="32"/>
      <c r="AL326" s="32"/>
      <c r="AM326" s="32"/>
      <c r="AN326" s="32"/>
      <c r="AO326" s="32"/>
      <c r="AP326" s="32"/>
      <c r="AQ326" s="32"/>
      <c r="AR326" s="32"/>
      <c r="AS326" s="32"/>
      <c r="AT326" s="32"/>
      <c r="AU326" s="32"/>
      <c r="AV326" s="32"/>
      <c r="AW326" s="32"/>
      <c r="AX326" s="32"/>
      <c r="AY326" s="32"/>
      <c r="AZ326" s="32"/>
      <c r="BA326" s="32"/>
      <c r="BB326" s="32"/>
      <c r="BC326" s="32"/>
      <c r="BD326" s="32"/>
      <c r="BE326" s="32"/>
      <c r="BF326" s="32"/>
      <c r="BG326" s="32"/>
      <c r="BH326" s="32"/>
      <c r="BI326" s="32"/>
      <c r="BJ326" s="32"/>
      <c r="BK326" s="32"/>
      <c r="BL326" s="32"/>
      <c r="BM326" s="32"/>
      <c r="BN326" s="32"/>
      <c r="BO326" s="32"/>
      <c r="BP326" s="32"/>
      <c r="BQ326" s="32"/>
      <c r="BR326" s="32"/>
      <c r="BS326" s="32">
        <v>1</v>
      </c>
      <c r="BT326" s="32"/>
      <c r="BU326" s="32"/>
      <c r="BV326" s="32"/>
      <c r="BW326" s="32"/>
      <c r="BX326" s="32"/>
      <c r="BY326" s="32"/>
      <c r="BZ326" s="32"/>
      <c r="CA326" s="32"/>
      <c r="CB326" s="32"/>
      <c r="CC326" s="32"/>
      <c r="CD326" s="32"/>
      <c r="CE326" s="32"/>
      <c r="CF326" s="32"/>
      <c r="CG326" s="32"/>
      <c r="CH326" s="32"/>
      <c r="CI326" s="32"/>
      <c r="CJ326" s="32"/>
      <c r="CK326" s="32"/>
      <c r="CL326" s="32"/>
      <c r="CM326" s="32"/>
      <c r="CN326" s="32"/>
      <c r="CO326" s="32"/>
      <c r="CP326" s="33">
        <v>1</v>
      </c>
      <c r="CQ326" s="33"/>
      <c r="CR326" s="33">
        <v>1</v>
      </c>
      <c r="CS326" s="33"/>
      <c r="CT326" s="33">
        <f t="shared" si="23"/>
        <v>0</v>
      </c>
      <c r="CU326" s="24">
        <v>32407.41</v>
      </c>
      <c r="CV326">
        <f t="shared" si="24"/>
        <v>0</v>
      </c>
      <c r="CW326" s="24"/>
      <c r="CX326" s="24"/>
      <c r="CY326" s="31"/>
      <c r="CZ326" s="28">
        <f t="shared" si="21"/>
        <v>0</v>
      </c>
      <c r="DA326" s="24">
        <f t="shared" si="22"/>
        <v>0</v>
      </c>
      <c r="DB326" s="24"/>
      <c r="DC326" s="24"/>
      <c r="DD326" s="24"/>
      <c r="DE326" s="24"/>
      <c r="DF326" s="24"/>
      <c r="DG326" s="24"/>
      <c r="DH326" s="24"/>
      <c r="DI326" s="24"/>
      <c r="DJ326" s="24"/>
      <c r="DK326" s="24"/>
      <c r="DL326" s="24"/>
      <c r="DM326" s="24"/>
      <c r="DN326" s="24"/>
      <c r="DO326" s="24"/>
      <c r="DP326" s="24"/>
    </row>
    <row r="327" spans="1:120" s="25" customFormat="1" hidden="1" x14ac:dyDescent="0.25">
      <c r="A327" s="32">
        <v>325</v>
      </c>
      <c r="B327" s="32" t="s">
        <v>431</v>
      </c>
      <c r="C327" s="32" t="s">
        <v>431</v>
      </c>
      <c r="D327" s="32" t="s">
        <v>107</v>
      </c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  <c r="AA327" s="32"/>
      <c r="AB327" s="32"/>
      <c r="AC327" s="32"/>
      <c r="AD327" s="32"/>
      <c r="AE327" s="32"/>
      <c r="AF327" s="32"/>
      <c r="AG327" s="32"/>
      <c r="AH327" s="32"/>
      <c r="AI327" s="32"/>
      <c r="AJ327" s="32"/>
      <c r="AK327" s="32"/>
      <c r="AL327" s="32"/>
      <c r="AM327" s="32"/>
      <c r="AN327" s="32"/>
      <c r="AO327" s="32"/>
      <c r="AP327" s="32"/>
      <c r="AQ327" s="32"/>
      <c r="AR327" s="32"/>
      <c r="AS327" s="32"/>
      <c r="AT327" s="32"/>
      <c r="AU327" s="32"/>
      <c r="AV327" s="32"/>
      <c r="AW327" s="32"/>
      <c r="AX327" s="32"/>
      <c r="AY327" s="32"/>
      <c r="AZ327" s="32"/>
      <c r="BA327" s="32"/>
      <c r="BB327" s="32"/>
      <c r="BC327" s="32"/>
      <c r="BD327" s="32"/>
      <c r="BE327" s="32"/>
      <c r="BF327" s="32">
        <v>2</v>
      </c>
      <c r="BG327" s="32"/>
      <c r="BH327" s="32"/>
      <c r="BI327" s="32"/>
      <c r="BJ327" s="32"/>
      <c r="BK327" s="32"/>
      <c r="BL327" s="32"/>
      <c r="BM327" s="32"/>
      <c r="BN327" s="32"/>
      <c r="BO327" s="32"/>
      <c r="BP327" s="32"/>
      <c r="BQ327" s="32"/>
      <c r="BR327" s="32"/>
      <c r="BS327" s="32"/>
      <c r="BT327" s="32"/>
      <c r="BU327" s="32"/>
      <c r="BV327" s="32"/>
      <c r="BW327" s="32"/>
      <c r="BX327" s="32"/>
      <c r="BY327" s="32"/>
      <c r="BZ327" s="32"/>
      <c r="CA327" s="32"/>
      <c r="CB327" s="32"/>
      <c r="CC327" s="32"/>
      <c r="CD327" s="32"/>
      <c r="CE327" s="32"/>
      <c r="CF327" s="32"/>
      <c r="CG327" s="32"/>
      <c r="CH327" s="32"/>
      <c r="CI327" s="32"/>
      <c r="CJ327" s="32"/>
      <c r="CK327" s="32"/>
      <c r="CL327" s="32"/>
      <c r="CM327" s="32"/>
      <c r="CN327" s="32"/>
      <c r="CO327" s="32"/>
      <c r="CP327" s="33">
        <v>2</v>
      </c>
      <c r="CQ327" s="33"/>
      <c r="CR327" s="33">
        <v>2</v>
      </c>
      <c r="CS327" s="33"/>
      <c r="CT327" s="33">
        <f t="shared" si="23"/>
        <v>0</v>
      </c>
      <c r="CU327" s="24">
        <v>37037.03</v>
      </c>
      <c r="CV327">
        <f t="shared" si="24"/>
        <v>0</v>
      </c>
      <c r="CW327" s="24"/>
      <c r="CX327" s="24"/>
      <c r="CY327" s="31"/>
      <c r="CZ327" s="28">
        <f t="shared" si="21"/>
        <v>0</v>
      </c>
      <c r="DA327" s="24">
        <f t="shared" si="22"/>
        <v>0</v>
      </c>
      <c r="DB327" s="24"/>
      <c r="DC327" s="24"/>
      <c r="DD327" s="24"/>
      <c r="DE327" s="24"/>
      <c r="DF327" s="24"/>
      <c r="DG327" s="24"/>
      <c r="DH327" s="24"/>
      <c r="DI327" s="24"/>
      <c r="DJ327" s="24"/>
      <c r="DK327" s="24"/>
      <c r="DL327" s="24"/>
      <c r="DM327" s="24"/>
      <c r="DN327" s="24"/>
      <c r="DO327" s="24"/>
      <c r="DP327" s="24"/>
    </row>
    <row r="328" spans="1:120" s="25" customFormat="1" hidden="1" x14ac:dyDescent="0.25">
      <c r="A328" s="32">
        <v>326</v>
      </c>
      <c r="B328" s="32" t="s">
        <v>432</v>
      </c>
      <c r="C328" s="32" t="s">
        <v>432</v>
      </c>
      <c r="D328" s="32" t="s">
        <v>107</v>
      </c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  <c r="AA328" s="32"/>
      <c r="AB328" s="32"/>
      <c r="AC328" s="32"/>
      <c r="AD328" s="32"/>
      <c r="AE328" s="32"/>
      <c r="AF328" s="32"/>
      <c r="AG328" s="32"/>
      <c r="AH328" s="32"/>
      <c r="AI328" s="32"/>
      <c r="AJ328" s="32"/>
      <c r="AK328" s="32"/>
      <c r="AL328" s="32"/>
      <c r="AM328" s="32"/>
      <c r="AN328" s="32"/>
      <c r="AO328" s="32"/>
      <c r="AP328" s="32"/>
      <c r="AQ328" s="32"/>
      <c r="AR328" s="32"/>
      <c r="AS328" s="32"/>
      <c r="AT328" s="32"/>
      <c r="AU328" s="32"/>
      <c r="AV328" s="32"/>
      <c r="AW328" s="32"/>
      <c r="AX328" s="32"/>
      <c r="AY328" s="32"/>
      <c r="AZ328" s="32"/>
      <c r="BA328" s="32"/>
      <c r="BB328" s="32"/>
      <c r="BC328" s="32"/>
      <c r="BD328" s="32"/>
      <c r="BE328" s="32"/>
      <c r="BF328" s="32"/>
      <c r="BG328" s="32"/>
      <c r="BH328" s="32"/>
      <c r="BI328" s="32"/>
      <c r="BJ328" s="32"/>
      <c r="BK328" s="32"/>
      <c r="BL328" s="32"/>
      <c r="BM328" s="32"/>
      <c r="BN328" s="32"/>
      <c r="BO328" s="32"/>
      <c r="BP328" s="32"/>
      <c r="BQ328" s="32"/>
      <c r="BR328" s="32"/>
      <c r="BS328" s="32"/>
      <c r="BT328" s="32"/>
      <c r="BU328" s="32"/>
      <c r="BV328" s="32"/>
      <c r="BW328" s="32"/>
      <c r="BX328" s="32"/>
      <c r="BY328" s="32"/>
      <c r="BZ328" s="32"/>
      <c r="CA328" s="32"/>
      <c r="CB328" s="32"/>
      <c r="CC328" s="32"/>
      <c r="CD328" s="32"/>
      <c r="CE328" s="32"/>
      <c r="CF328" s="32"/>
      <c r="CG328" s="32"/>
      <c r="CH328" s="32"/>
      <c r="CI328" s="32"/>
      <c r="CJ328" s="32"/>
      <c r="CK328" s="32"/>
      <c r="CL328" s="32"/>
      <c r="CM328" s="32">
        <v>1</v>
      </c>
      <c r="CN328" s="32"/>
      <c r="CO328" s="32"/>
      <c r="CP328" s="33">
        <v>1</v>
      </c>
      <c r="CQ328" s="33"/>
      <c r="CR328" s="33">
        <v>1</v>
      </c>
      <c r="CS328" s="33"/>
      <c r="CT328" s="33">
        <f t="shared" si="23"/>
        <v>0</v>
      </c>
      <c r="CU328" s="24">
        <v>41666.67</v>
      </c>
      <c r="CV328">
        <f t="shared" si="24"/>
        <v>0</v>
      </c>
      <c r="CW328" s="24"/>
      <c r="CX328" s="24"/>
      <c r="CY328" s="31"/>
      <c r="CZ328" s="28">
        <f t="shared" si="21"/>
        <v>0</v>
      </c>
      <c r="DA328" s="24">
        <f t="shared" si="22"/>
        <v>0</v>
      </c>
      <c r="DB328" s="24"/>
      <c r="DC328" s="24"/>
      <c r="DD328" s="24"/>
      <c r="DE328" s="24"/>
      <c r="DF328" s="24"/>
      <c r="DG328" s="24"/>
      <c r="DH328" s="24"/>
      <c r="DI328" s="24"/>
      <c r="DJ328" s="24"/>
      <c r="DK328" s="24"/>
      <c r="DL328" s="24"/>
      <c r="DM328" s="24"/>
      <c r="DN328" s="24"/>
      <c r="DO328" s="24"/>
      <c r="DP328" s="24"/>
    </row>
    <row r="329" spans="1:120" s="25" customFormat="1" hidden="1" x14ac:dyDescent="0.25">
      <c r="A329" s="32">
        <v>327</v>
      </c>
      <c r="B329" s="32" t="s">
        <v>433</v>
      </c>
      <c r="C329" s="32" t="s">
        <v>433</v>
      </c>
      <c r="D329" s="32" t="s">
        <v>107</v>
      </c>
      <c r="E329" s="32"/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  <c r="AA329" s="32"/>
      <c r="AB329" s="32"/>
      <c r="AC329" s="32"/>
      <c r="AD329" s="32"/>
      <c r="AE329" s="32"/>
      <c r="AF329" s="32"/>
      <c r="AG329" s="32"/>
      <c r="AH329" s="32"/>
      <c r="AI329" s="32"/>
      <c r="AJ329" s="32"/>
      <c r="AK329" s="32"/>
      <c r="AL329" s="32"/>
      <c r="AM329" s="32"/>
      <c r="AN329" s="32"/>
      <c r="AO329" s="32"/>
      <c r="AP329" s="32"/>
      <c r="AQ329" s="32"/>
      <c r="AR329" s="32"/>
      <c r="AS329" s="32"/>
      <c r="AT329" s="32"/>
      <c r="AU329" s="32"/>
      <c r="AV329" s="32"/>
      <c r="AW329" s="32"/>
      <c r="AX329" s="32"/>
      <c r="AY329" s="32"/>
      <c r="AZ329" s="32"/>
      <c r="BA329" s="32"/>
      <c r="BB329" s="32"/>
      <c r="BC329" s="32"/>
      <c r="BD329" s="32"/>
      <c r="BE329" s="32"/>
      <c r="BF329" s="32"/>
      <c r="BG329" s="32"/>
      <c r="BH329" s="32"/>
      <c r="BI329" s="32"/>
      <c r="BJ329" s="32"/>
      <c r="BK329" s="32"/>
      <c r="BL329" s="32"/>
      <c r="BM329" s="32"/>
      <c r="BN329" s="32"/>
      <c r="BO329" s="32"/>
      <c r="BP329" s="32"/>
      <c r="BQ329" s="32"/>
      <c r="BR329" s="32"/>
      <c r="BS329" s="32"/>
      <c r="BT329" s="32"/>
      <c r="BU329" s="32"/>
      <c r="BV329" s="32"/>
      <c r="BW329" s="32"/>
      <c r="BX329" s="32"/>
      <c r="BY329" s="32"/>
      <c r="BZ329" s="32"/>
      <c r="CA329" s="32"/>
      <c r="CB329" s="32"/>
      <c r="CC329" s="32"/>
      <c r="CD329" s="32"/>
      <c r="CE329" s="32"/>
      <c r="CF329" s="32"/>
      <c r="CG329" s="32"/>
      <c r="CH329" s="32"/>
      <c r="CI329" s="32"/>
      <c r="CJ329" s="32"/>
      <c r="CK329" s="32"/>
      <c r="CL329" s="32"/>
      <c r="CM329" s="32"/>
      <c r="CN329" s="32"/>
      <c r="CO329" s="32"/>
      <c r="CP329" s="33"/>
      <c r="CQ329" s="33"/>
      <c r="CR329" s="33"/>
      <c r="CS329" s="33"/>
      <c r="CT329" s="33">
        <f t="shared" si="23"/>
        <v>0</v>
      </c>
      <c r="CU329" s="24">
        <v>73240.740000000005</v>
      </c>
      <c r="CV329">
        <f t="shared" si="24"/>
        <v>0</v>
      </c>
      <c r="CW329" s="24"/>
      <c r="CX329" s="24"/>
      <c r="CY329" s="31"/>
      <c r="CZ329" s="28">
        <f t="shared" si="21"/>
        <v>0</v>
      </c>
      <c r="DA329" s="24">
        <f t="shared" si="22"/>
        <v>0</v>
      </c>
      <c r="DB329" s="24"/>
      <c r="DC329" s="24"/>
      <c r="DD329" s="24"/>
      <c r="DE329" s="24"/>
      <c r="DF329" s="24"/>
      <c r="DG329" s="24"/>
      <c r="DH329" s="24"/>
      <c r="DI329" s="24"/>
      <c r="DJ329" s="24"/>
      <c r="DK329" s="24"/>
      <c r="DL329" s="24"/>
      <c r="DM329" s="24"/>
      <c r="DN329" s="24"/>
      <c r="DO329" s="24"/>
      <c r="DP329" s="24"/>
    </row>
    <row r="330" spans="1:120" s="25" customFormat="1" hidden="1" x14ac:dyDescent="0.25">
      <c r="A330" s="32">
        <v>328</v>
      </c>
      <c r="B330" s="32" t="s">
        <v>434</v>
      </c>
      <c r="C330" s="32" t="s">
        <v>434</v>
      </c>
      <c r="D330" s="32" t="s">
        <v>107</v>
      </c>
      <c r="E330" s="32"/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  <c r="AA330" s="32"/>
      <c r="AB330" s="32"/>
      <c r="AC330" s="32"/>
      <c r="AD330" s="32"/>
      <c r="AE330" s="32"/>
      <c r="AF330" s="32"/>
      <c r="AG330" s="32"/>
      <c r="AH330" s="32"/>
      <c r="AI330" s="32"/>
      <c r="AJ330" s="32"/>
      <c r="AK330" s="32"/>
      <c r="AL330" s="32"/>
      <c r="AM330" s="32"/>
      <c r="AN330" s="32"/>
      <c r="AO330" s="32"/>
      <c r="AP330" s="32"/>
      <c r="AQ330" s="32"/>
      <c r="AR330" s="32"/>
      <c r="AS330" s="32"/>
      <c r="AT330" s="32"/>
      <c r="AU330" s="32"/>
      <c r="AV330" s="32"/>
      <c r="AW330" s="32"/>
      <c r="AX330" s="32"/>
      <c r="AY330" s="32"/>
      <c r="AZ330" s="32"/>
      <c r="BA330" s="32"/>
      <c r="BB330" s="32"/>
      <c r="BC330" s="32"/>
      <c r="BD330" s="32"/>
      <c r="BE330" s="32"/>
      <c r="BF330" s="32"/>
      <c r="BG330" s="32"/>
      <c r="BH330" s="32"/>
      <c r="BI330" s="32"/>
      <c r="BJ330" s="32"/>
      <c r="BK330" s="32"/>
      <c r="BL330" s="32"/>
      <c r="BM330" s="32"/>
      <c r="BN330" s="32"/>
      <c r="BO330" s="32"/>
      <c r="BP330" s="32"/>
      <c r="BQ330" s="32"/>
      <c r="BR330" s="32"/>
      <c r="BS330" s="32"/>
      <c r="BT330" s="32"/>
      <c r="BU330" s="32"/>
      <c r="BV330" s="32"/>
      <c r="BW330" s="32"/>
      <c r="BX330" s="32"/>
      <c r="BY330" s="32"/>
      <c r="BZ330" s="32"/>
      <c r="CA330" s="32"/>
      <c r="CB330" s="32"/>
      <c r="CC330" s="32"/>
      <c r="CD330" s="32"/>
      <c r="CE330" s="32"/>
      <c r="CF330" s="32"/>
      <c r="CG330" s="32"/>
      <c r="CH330" s="32"/>
      <c r="CI330" s="32"/>
      <c r="CJ330" s="32"/>
      <c r="CK330" s="32"/>
      <c r="CL330" s="32"/>
      <c r="CM330" s="32"/>
      <c r="CN330" s="32"/>
      <c r="CO330" s="32"/>
      <c r="CP330" s="33"/>
      <c r="CQ330" s="33"/>
      <c r="CR330" s="33"/>
      <c r="CS330" s="33"/>
      <c r="CT330" s="33">
        <f t="shared" si="23"/>
        <v>0</v>
      </c>
      <c r="CU330" s="24">
        <v>181350</v>
      </c>
      <c r="CV330">
        <f t="shared" si="24"/>
        <v>0</v>
      </c>
      <c r="CW330" s="24"/>
      <c r="CX330" s="24"/>
      <c r="CY330" s="31"/>
      <c r="CZ330" s="28">
        <f t="shared" si="21"/>
        <v>0</v>
      </c>
      <c r="DA330" s="24">
        <f t="shared" si="22"/>
        <v>0</v>
      </c>
      <c r="DB330" s="24"/>
      <c r="DC330" s="24"/>
      <c r="DD330" s="24"/>
      <c r="DE330" s="24"/>
      <c r="DF330" s="24"/>
      <c r="DG330" s="24"/>
      <c r="DH330" s="24"/>
      <c r="DI330" s="24"/>
      <c r="DJ330" s="24"/>
      <c r="DK330" s="24"/>
      <c r="DL330" s="24"/>
      <c r="DM330" s="24"/>
      <c r="DN330" s="24"/>
      <c r="DO330" s="24"/>
      <c r="DP330" s="24"/>
    </row>
    <row r="331" spans="1:120" s="25" customFormat="1" hidden="1" x14ac:dyDescent="0.25">
      <c r="A331" s="32">
        <v>329</v>
      </c>
      <c r="B331" s="32" t="s">
        <v>435</v>
      </c>
      <c r="C331" s="32" t="s">
        <v>435</v>
      </c>
      <c r="D331" s="32" t="s">
        <v>107</v>
      </c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  <c r="AA331" s="32"/>
      <c r="AB331" s="32"/>
      <c r="AC331" s="32"/>
      <c r="AD331" s="32"/>
      <c r="AE331" s="32"/>
      <c r="AF331" s="32"/>
      <c r="AG331" s="32"/>
      <c r="AH331" s="32"/>
      <c r="AI331" s="32"/>
      <c r="AJ331" s="32"/>
      <c r="AK331" s="32"/>
      <c r="AL331" s="32"/>
      <c r="AM331" s="32"/>
      <c r="AN331" s="32"/>
      <c r="AO331" s="32"/>
      <c r="AP331" s="32"/>
      <c r="AQ331" s="32"/>
      <c r="AR331" s="32"/>
      <c r="AS331" s="32"/>
      <c r="AT331" s="32"/>
      <c r="AU331" s="32"/>
      <c r="AV331" s="32"/>
      <c r="AW331" s="32"/>
      <c r="AX331" s="32"/>
      <c r="AY331" s="32"/>
      <c r="AZ331" s="32"/>
      <c r="BA331" s="32"/>
      <c r="BB331" s="32"/>
      <c r="BC331" s="32"/>
      <c r="BD331" s="32"/>
      <c r="BE331" s="32"/>
      <c r="BF331" s="32"/>
      <c r="BG331" s="32"/>
      <c r="BH331" s="32"/>
      <c r="BI331" s="32"/>
      <c r="BJ331" s="32"/>
      <c r="BK331" s="32"/>
      <c r="BL331" s="32"/>
      <c r="BM331" s="32"/>
      <c r="BN331" s="32"/>
      <c r="BO331" s="32"/>
      <c r="BP331" s="32"/>
      <c r="BQ331" s="32"/>
      <c r="BR331" s="32"/>
      <c r="BS331" s="32"/>
      <c r="BT331" s="32"/>
      <c r="BU331" s="32"/>
      <c r="BV331" s="32"/>
      <c r="BW331" s="32"/>
      <c r="BX331" s="32"/>
      <c r="BY331" s="32"/>
      <c r="BZ331" s="32"/>
      <c r="CA331" s="32"/>
      <c r="CB331" s="32"/>
      <c r="CC331" s="32"/>
      <c r="CD331" s="32"/>
      <c r="CE331" s="32"/>
      <c r="CF331" s="32"/>
      <c r="CG331" s="32"/>
      <c r="CH331" s="32"/>
      <c r="CI331" s="32"/>
      <c r="CJ331" s="32"/>
      <c r="CK331" s="32"/>
      <c r="CL331" s="32"/>
      <c r="CM331" s="32"/>
      <c r="CN331" s="32"/>
      <c r="CO331" s="32"/>
      <c r="CP331" s="33"/>
      <c r="CQ331" s="33"/>
      <c r="CR331" s="33"/>
      <c r="CS331" s="33"/>
      <c r="CT331" s="33">
        <f t="shared" si="23"/>
        <v>0</v>
      </c>
      <c r="CU331" s="24">
        <v>152500</v>
      </c>
      <c r="CV331">
        <f t="shared" si="24"/>
        <v>0</v>
      </c>
      <c r="CW331" s="24"/>
      <c r="CX331" s="24"/>
      <c r="CY331" s="31"/>
      <c r="CZ331" s="28">
        <f t="shared" si="21"/>
        <v>0</v>
      </c>
      <c r="DA331" s="24">
        <f t="shared" si="22"/>
        <v>0</v>
      </c>
      <c r="DB331" s="24"/>
      <c r="DC331" s="24"/>
      <c r="DD331" s="24"/>
      <c r="DE331" s="24"/>
      <c r="DF331" s="24"/>
      <c r="DG331" s="24"/>
      <c r="DH331" s="24"/>
      <c r="DI331" s="24"/>
      <c r="DJ331" s="24"/>
      <c r="DK331" s="24"/>
      <c r="DL331" s="24"/>
      <c r="DM331" s="24"/>
      <c r="DN331" s="24"/>
      <c r="DO331" s="24"/>
      <c r="DP331" s="24"/>
    </row>
    <row r="332" spans="1:120" s="25" customFormat="1" hidden="1" x14ac:dyDescent="0.25">
      <c r="A332" s="32">
        <v>330</v>
      </c>
      <c r="B332" s="32" t="s">
        <v>436</v>
      </c>
      <c r="C332" s="32" t="s">
        <v>436</v>
      </c>
      <c r="D332" s="32" t="s">
        <v>107</v>
      </c>
      <c r="E332" s="32"/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  <c r="AA332" s="32"/>
      <c r="AB332" s="32"/>
      <c r="AC332" s="32"/>
      <c r="AD332" s="32"/>
      <c r="AE332" s="32"/>
      <c r="AF332" s="32"/>
      <c r="AG332" s="32"/>
      <c r="AH332" s="32"/>
      <c r="AI332" s="32"/>
      <c r="AJ332" s="32"/>
      <c r="AK332" s="32"/>
      <c r="AL332" s="32"/>
      <c r="AM332" s="32"/>
      <c r="AN332" s="32"/>
      <c r="AO332" s="32"/>
      <c r="AP332" s="32"/>
      <c r="AQ332" s="32"/>
      <c r="AR332" s="32"/>
      <c r="AS332" s="32"/>
      <c r="AT332" s="32"/>
      <c r="AU332" s="32"/>
      <c r="AV332" s="32"/>
      <c r="AW332" s="32"/>
      <c r="AX332" s="32"/>
      <c r="AY332" s="32"/>
      <c r="AZ332" s="32"/>
      <c r="BA332" s="32"/>
      <c r="BB332" s="32"/>
      <c r="BC332" s="32"/>
      <c r="BD332" s="32"/>
      <c r="BE332" s="32"/>
      <c r="BF332" s="32"/>
      <c r="BG332" s="32"/>
      <c r="BH332" s="32"/>
      <c r="BI332" s="32"/>
      <c r="BJ332" s="32"/>
      <c r="BK332" s="32"/>
      <c r="BL332" s="32"/>
      <c r="BM332" s="32"/>
      <c r="BN332" s="32"/>
      <c r="BO332" s="32"/>
      <c r="BP332" s="32"/>
      <c r="BQ332" s="32"/>
      <c r="BR332" s="32"/>
      <c r="BS332" s="32"/>
      <c r="BT332" s="32"/>
      <c r="BU332" s="32"/>
      <c r="BV332" s="32"/>
      <c r="BW332" s="32"/>
      <c r="BX332" s="32"/>
      <c r="BY332" s="32"/>
      <c r="BZ332" s="32"/>
      <c r="CA332" s="32"/>
      <c r="CB332" s="32"/>
      <c r="CC332" s="32"/>
      <c r="CD332" s="32"/>
      <c r="CE332" s="32"/>
      <c r="CF332" s="32"/>
      <c r="CG332" s="32"/>
      <c r="CH332" s="32"/>
      <c r="CI332" s="32"/>
      <c r="CJ332" s="32"/>
      <c r="CK332" s="32"/>
      <c r="CL332" s="32"/>
      <c r="CM332" s="32"/>
      <c r="CN332" s="32"/>
      <c r="CO332" s="32"/>
      <c r="CP332" s="33"/>
      <c r="CQ332" s="33"/>
      <c r="CR332" s="33"/>
      <c r="CS332" s="33"/>
      <c r="CT332" s="33">
        <f t="shared" si="23"/>
        <v>0</v>
      </c>
      <c r="CU332" s="24">
        <v>785850</v>
      </c>
      <c r="CV332">
        <f t="shared" si="24"/>
        <v>0</v>
      </c>
      <c r="CW332" s="24"/>
      <c r="CX332" s="24"/>
      <c r="CY332" s="31"/>
      <c r="CZ332" s="28">
        <f t="shared" si="21"/>
        <v>0</v>
      </c>
      <c r="DA332" s="24">
        <f t="shared" si="22"/>
        <v>0</v>
      </c>
      <c r="DB332" s="24"/>
      <c r="DC332" s="24"/>
      <c r="DD332" s="24"/>
      <c r="DE332" s="24"/>
      <c r="DF332" s="24"/>
      <c r="DG332" s="24"/>
      <c r="DH332" s="24"/>
      <c r="DI332" s="24"/>
      <c r="DJ332" s="24"/>
      <c r="DK332" s="24"/>
      <c r="DL332" s="24"/>
      <c r="DM332" s="24"/>
      <c r="DN332" s="24"/>
      <c r="DO332" s="24"/>
      <c r="DP332" s="24"/>
    </row>
    <row r="333" spans="1:120" s="25" customFormat="1" hidden="1" x14ac:dyDescent="0.25">
      <c r="A333" s="32">
        <v>331</v>
      </c>
      <c r="B333" s="32" t="s">
        <v>437</v>
      </c>
      <c r="C333" s="32" t="s">
        <v>437</v>
      </c>
      <c r="D333" s="32" t="s">
        <v>107</v>
      </c>
      <c r="E333" s="32"/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  <c r="AA333" s="32"/>
      <c r="AB333" s="32"/>
      <c r="AC333" s="32"/>
      <c r="AD333" s="32"/>
      <c r="AE333" s="32"/>
      <c r="AF333" s="32"/>
      <c r="AG333" s="32"/>
      <c r="AH333" s="32"/>
      <c r="AI333" s="32"/>
      <c r="AJ333" s="32"/>
      <c r="AK333" s="32"/>
      <c r="AL333" s="32"/>
      <c r="AM333" s="32"/>
      <c r="AN333" s="32"/>
      <c r="AO333" s="32"/>
      <c r="AP333" s="32"/>
      <c r="AQ333" s="32"/>
      <c r="AR333" s="32"/>
      <c r="AS333" s="32"/>
      <c r="AT333" s="32"/>
      <c r="AU333" s="32"/>
      <c r="AV333" s="32"/>
      <c r="AW333" s="32"/>
      <c r="AX333" s="32"/>
      <c r="AY333" s="32"/>
      <c r="AZ333" s="32"/>
      <c r="BA333" s="32"/>
      <c r="BB333" s="32"/>
      <c r="BC333" s="32"/>
      <c r="BD333" s="32"/>
      <c r="BE333" s="32"/>
      <c r="BF333" s="32"/>
      <c r="BG333" s="32"/>
      <c r="BH333" s="32"/>
      <c r="BI333" s="32"/>
      <c r="BJ333" s="32"/>
      <c r="BK333" s="32"/>
      <c r="BL333" s="32"/>
      <c r="BM333" s="32"/>
      <c r="BN333" s="32"/>
      <c r="BO333" s="32"/>
      <c r="BP333" s="32"/>
      <c r="BQ333" s="32"/>
      <c r="BR333" s="32"/>
      <c r="BS333" s="32"/>
      <c r="BT333" s="32"/>
      <c r="BU333" s="32"/>
      <c r="BV333" s="32"/>
      <c r="BW333" s="32"/>
      <c r="BX333" s="32"/>
      <c r="BY333" s="32"/>
      <c r="BZ333" s="32"/>
      <c r="CA333" s="32"/>
      <c r="CB333" s="32"/>
      <c r="CC333" s="32"/>
      <c r="CD333" s="32"/>
      <c r="CE333" s="32"/>
      <c r="CF333" s="32"/>
      <c r="CG333" s="32"/>
      <c r="CH333" s="32"/>
      <c r="CI333" s="32"/>
      <c r="CJ333" s="32"/>
      <c r="CK333" s="32"/>
      <c r="CL333" s="32"/>
      <c r="CM333" s="32"/>
      <c r="CN333" s="32"/>
      <c r="CO333" s="32"/>
      <c r="CP333" s="33"/>
      <c r="CQ333" s="33"/>
      <c r="CR333" s="33"/>
      <c r="CS333" s="33"/>
      <c r="CT333" s="33">
        <f t="shared" si="23"/>
        <v>0</v>
      </c>
      <c r="CU333" s="24">
        <v>481181.48</v>
      </c>
      <c r="CV333">
        <f t="shared" si="24"/>
        <v>0</v>
      </c>
      <c r="CW333" s="24"/>
      <c r="CX333" s="24"/>
      <c r="CY333" s="31"/>
      <c r="CZ333" s="28">
        <f t="shared" si="21"/>
        <v>0</v>
      </c>
      <c r="DA333" s="24">
        <f t="shared" si="22"/>
        <v>0</v>
      </c>
      <c r="DB333" s="24"/>
      <c r="DC333" s="24"/>
      <c r="DD333" s="24"/>
      <c r="DE333" s="24"/>
      <c r="DF333" s="24"/>
      <c r="DG333" s="24"/>
      <c r="DH333" s="24"/>
      <c r="DI333" s="24"/>
      <c r="DJ333" s="24"/>
      <c r="DK333" s="24"/>
      <c r="DL333" s="24"/>
      <c r="DM333" s="24"/>
      <c r="DN333" s="24"/>
      <c r="DO333" s="24"/>
      <c r="DP333" s="24"/>
    </row>
    <row r="334" spans="1:120" s="25" customFormat="1" hidden="1" x14ac:dyDescent="0.25">
      <c r="A334" s="32">
        <v>332</v>
      </c>
      <c r="B334" s="32" t="s">
        <v>438</v>
      </c>
      <c r="C334" s="32" t="s">
        <v>438</v>
      </c>
      <c r="D334" s="32" t="s">
        <v>107</v>
      </c>
      <c r="E334" s="32"/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  <c r="AA334" s="32"/>
      <c r="AB334" s="32"/>
      <c r="AC334" s="32"/>
      <c r="AD334" s="32"/>
      <c r="AE334" s="32"/>
      <c r="AF334" s="32"/>
      <c r="AG334" s="32"/>
      <c r="AH334" s="32"/>
      <c r="AI334" s="32"/>
      <c r="AJ334" s="32"/>
      <c r="AK334" s="32"/>
      <c r="AL334" s="32"/>
      <c r="AM334" s="32"/>
      <c r="AN334" s="32"/>
      <c r="AO334" s="32"/>
      <c r="AP334" s="32"/>
      <c r="AQ334" s="32"/>
      <c r="AR334" s="32"/>
      <c r="AS334" s="32"/>
      <c r="AT334" s="32"/>
      <c r="AU334" s="32"/>
      <c r="AV334" s="32"/>
      <c r="AW334" s="32"/>
      <c r="AX334" s="32"/>
      <c r="AY334" s="32"/>
      <c r="AZ334" s="32"/>
      <c r="BA334" s="32"/>
      <c r="BB334" s="32"/>
      <c r="BC334" s="32"/>
      <c r="BD334" s="32"/>
      <c r="BE334" s="32"/>
      <c r="BF334" s="32"/>
      <c r="BG334" s="32"/>
      <c r="BH334" s="32"/>
      <c r="BI334" s="32"/>
      <c r="BJ334" s="32"/>
      <c r="BK334" s="32"/>
      <c r="BL334" s="32"/>
      <c r="BM334" s="32"/>
      <c r="BN334" s="32"/>
      <c r="BO334" s="32"/>
      <c r="BP334" s="32"/>
      <c r="BQ334" s="32"/>
      <c r="BR334" s="32"/>
      <c r="BS334" s="32"/>
      <c r="BT334" s="32"/>
      <c r="BU334" s="32"/>
      <c r="BV334" s="32"/>
      <c r="BW334" s="32"/>
      <c r="BX334" s="32"/>
      <c r="BY334" s="32"/>
      <c r="BZ334" s="32"/>
      <c r="CA334" s="32"/>
      <c r="CB334" s="32"/>
      <c r="CC334" s="32"/>
      <c r="CD334" s="32"/>
      <c r="CE334" s="32"/>
      <c r="CF334" s="32"/>
      <c r="CG334" s="32"/>
      <c r="CH334" s="32"/>
      <c r="CI334" s="32"/>
      <c r="CJ334" s="32"/>
      <c r="CK334" s="32"/>
      <c r="CL334" s="32"/>
      <c r="CM334" s="32"/>
      <c r="CN334" s="32"/>
      <c r="CO334" s="32"/>
      <c r="CP334" s="33"/>
      <c r="CQ334" s="33"/>
      <c r="CR334" s="33"/>
      <c r="CS334" s="33"/>
      <c r="CT334" s="33">
        <f t="shared" si="23"/>
        <v>0</v>
      </c>
      <c r="CU334" s="24">
        <v>3308796.3</v>
      </c>
      <c r="CV334">
        <f t="shared" si="24"/>
        <v>0</v>
      </c>
      <c r="CW334" s="24"/>
      <c r="CX334" s="24"/>
      <c r="CY334" s="31"/>
      <c r="CZ334" s="28">
        <f t="shared" si="21"/>
        <v>0</v>
      </c>
      <c r="DA334" s="24">
        <f t="shared" si="22"/>
        <v>0</v>
      </c>
      <c r="DB334" s="24"/>
      <c r="DC334" s="24"/>
      <c r="DD334" s="24"/>
      <c r="DE334" s="24"/>
      <c r="DF334" s="24"/>
      <c r="DG334" s="24"/>
      <c r="DH334" s="24"/>
      <c r="DI334" s="24"/>
      <c r="DJ334" s="24"/>
      <c r="DK334" s="24"/>
      <c r="DL334" s="24"/>
      <c r="DM334" s="24"/>
      <c r="DN334" s="24"/>
      <c r="DO334" s="24"/>
      <c r="DP334" s="24"/>
    </row>
    <row r="335" spans="1:120" s="25" customFormat="1" hidden="1" x14ac:dyDescent="0.25">
      <c r="A335" s="32">
        <v>333</v>
      </c>
      <c r="B335" s="32" t="s">
        <v>439</v>
      </c>
      <c r="C335" s="32" t="s">
        <v>439</v>
      </c>
      <c r="D335" s="32" t="s">
        <v>107</v>
      </c>
      <c r="E335" s="32"/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  <c r="AA335" s="32"/>
      <c r="AB335" s="32"/>
      <c r="AC335" s="32"/>
      <c r="AD335" s="32"/>
      <c r="AE335" s="32"/>
      <c r="AF335" s="32"/>
      <c r="AG335" s="32"/>
      <c r="AH335" s="32"/>
      <c r="AI335" s="32"/>
      <c r="AJ335" s="32"/>
      <c r="AK335" s="32"/>
      <c r="AL335" s="32"/>
      <c r="AM335" s="32"/>
      <c r="AN335" s="32"/>
      <c r="AO335" s="32"/>
      <c r="AP335" s="32"/>
      <c r="AQ335" s="32"/>
      <c r="AR335" s="32"/>
      <c r="AS335" s="32"/>
      <c r="AT335" s="32"/>
      <c r="AU335" s="32"/>
      <c r="AV335" s="32"/>
      <c r="AW335" s="32"/>
      <c r="AX335" s="32"/>
      <c r="AY335" s="32"/>
      <c r="AZ335" s="32"/>
      <c r="BA335" s="32"/>
      <c r="BB335" s="32"/>
      <c r="BC335" s="32"/>
      <c r="BD335" s="32"/>
      <c r="BE335" s="32"/>
      <c r="BF335" s="32"/>
      <c r="BG335" s="32"/>
      <c r="BH335" s="32"/>
      <c r="BI335" s="32"/>
      <c r="BJ335" s="32"/>
      <c r="BK335" s="32"/>
      <c r="BL335" s="32"/>
      <c r="BM335" s="32"/>
      <c r="BN335" s="32"/>
      <c r="BO335" s="32"/>
      <c r="BP335" s="32"/>
      <c r="BQ335" s="32"/>
      <c r="BR335" s="32"/>
      <c r="BS335" s="32"/>
      <c r="BT335" s="32"/>
      <c r="BU335" s="32"/>
      <c r="BV335" s="32"/>
      <c r="BW335" s="32"/>
      <c r="BX335" s="32"/>
      <c r="BY335" s="32"/>
      <c r="BZ335" s="32"/>
      <c r="CA335" s="32"/>
      <c r="CB335" s="32"/>
      <c r="CC335" s="32"/>
      <c r="CD335" s="32"/>
      <c r="CE335" s="32"/>
      <c r="CF335" s="32"/>
      <c r="CG335" s="32"/>
      <c r="CH335" s="32"/>
      <c r="CI335" s="32"/>
      <c r="CJ335" s="32"/>
      <c r="CK335" s="32"/>
      <c r="CL335" s="32"/>
      <c r="CM335" s="32"/>
      <c r="CN335" s="32"/>
      <c r="CO335" s="32"/>
      <c r="CP335" s="33"/>
      <c r="CQ335" s="33"/>
      <c r="CR335" s="33"/>
      <c r="CS335" s="33"/>
      <c r="CT335" s="33">
        <f t="shared" si="23"/>
        <v>0</v>
      </c>
      <c r="CU335" s="24">
        <v>5360000</v>
      </c>
      <c r="CV335">
        <f t="shared" si="24"/>
        <v>0</v>
      </c>
      <c r="CW335" s="24"/>
      <c r="CX335" s="24"/>
      <c r="CY335" s="31"/>
      <c r="CZ335" s="28">
        <f t="shared" si="21"/>
        <v>0</v>
      </c>
      <c r="DA335" s="24">
        <f t="shared" si="22"/>
        <v>0</v>
      </c>
      <c r="DB335" s="24"/>
      <c r="DC335" s="24"/>
      <c r="DD335" s="24"/>
      <c r="DE335" s="24"/>
      <c r="DF335" s="24"/>
      <c r="DG335" s="24"/>
      <c r="DH335" s="24"/>
      <c r="DI335" s="24"/>
      <c r="DJ335" s="24"/>
      <c r="DK335" s="24"/>
      <c r="DL335" s="24"/>
      <c r="DM335" s="24"/>
      <c r="DN335" s="24"/>
      <c r="DO335" s="24"/>
      <c r="DP335" s="24"/>
    </row>
    <row r="336" spans="1:120" hidden="1" x14ac:dyDescent="0.25">
      <c r="A336" s="29">
        <v>334</v>
      </c>
      <c r="B336" s="29" t="s">
        <v>440</v>
      </c>
      <c r="C336" s="29" t="s">
        <v>440</v>
      </c>
      <c r="D336" s="29" t="s">
        <v>107</v>
      </c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  <c r="AC336" s="29"/>
      <c r="AD336" s="29"/>
      <c r="AE336" s="29"/>
      <c r="AF336" s="29"/>
      <c r="AG336" s="29"/>
      <c r="AH336" s="29"/>
      <c r="AI336" s="29"/>
      <c r="AJ336" s="29"/>
      <c r="AK336" s="29"/>
      <c r="AL336" s="29"/>
      <c r="AM336" s="29"/>
      <c r="AN336" s="29"/>
      <c r="AO336" s="29"/>
      <c r="AP336" s="29"/>
      <c r="AQ336" s="29"/>
      <c r="AR336" s="29"/>
      <c r="AS336" s="29"/>
      <c r="AT336" s="29"/>
      <c r="AU336" s="29"/>
      <c r="AV336" s="29"/>
      <c r="AW336" s="29"/>
      <c r="AX336" s="29"/>
      <c r="AY336" s="29"/>
      <c r="AZ336" s="29"/>
      <c r="BA336" s="29"/>
      <c r="BB336" s="29"/>
      <c r="BC336" s="29"/>
      <c r="BD336" s="29"/>
      <c r="BE336" s="29"/>
      <c r="BF336" s="29"/>
      <c r="BG336" s="29"/>
      <c r="BH336" s="29"/>
      <c r="BI336" s="29"/>
      <c r="BJ336" s="29"/>
      <c r="BK336" s="29"/>
      <c r="BL336" s="29"/>
      <c r="BM336" s="29"/>
      <c r="BN336" s="29"/>
      <c r="BO336" s="29"/>
      <c r="BP336" s="29"/>
      <c r="BQ336" s="29"/>
      <c r="BR336" s="29"/>
      <c r="BS336" s="29"/>
      <c r="BT336" s="29"/>
      <c r="BU336" s="29"/>
      <c r="BV336" s="29"/>
      <c r="BW336" s="29"/>
      <c r="BX336" s="29"/>
      <c r="BY336" s="29"/>
      <c r="BZ336" s="29"/>
      <c r="CA336" s="29"/>
      <c r="CB336" s="29"/>
      <c r="CC336" s="29"/>
      <c r="CD336" s="29"/>
      <c r="CE336" s="29"/>
      <c r="CF336" s="29"/>
      <c r="CG336" s="29"/>
      <c r="CH336" s="29"/>
      <c r="CI336" s="29"/>
      <c r="CJ336" s="29"/>
      <c r="CK336" s="29"/>
      <c r="CL336" s="29"/>
      <c r="CM336" s="29"/>
      <c r="CN336" s="29"/>
      <c r="CO336" s="29"/>
      <c r="CP336" s="30"/>
      <c r="CQ336" s="30"/>
      <c r="CR336" s="30"/>
      <c r="CS336" s="30"/>
      <c r="CT336" s="30">
        <f t="shared" si="23"/>
        <v>0</v>
      </c>
      <c r="CU336" s="24">
        <v>120370.37</v>
      </c>
      <c r="CV336">
        <f t="shared" si="24"/>
        <v>0</v>
      </c>
      <c r="CW336" s="24"/>
      <c r="CX336" s="24"/>
      <c r="CY336" s="31"/>
      <c r="CZ336" s="28">
        <f t="shared" ref="CZ336:CZ345" si="25">CY336/1.2</f>
        <v>0</v>
      </c>
      <c r="DA336" s="24">
        <f t="shared" si="22"/>
        <v>0</v>
      </c>
      <c r="DB336" s="24"/>
      <c r="DC336" s="24"/>
      <c r="DD336" s="24"/>
      <c r="DE336" s="24"/>
      <c r="DF336" s="24"/>
      <c r="DG336" s="24"/>
      <c r="DH336" s="24"/>
      <c r="DI336" s="24"/>
      <c r="DJ336" s="24"/>
      <c r="DK336" s="24"/>
      <c r="DL336" s="24"/>
      <c r="DM336" s="24"/>
      <c r="DN336" s="24"/>
      <c r="DO336" s="24"/>
      <c r="DP336" s="24"/>
    </row>
    <row r="337" spans="1:120" hidden="1" x14ac:dyDescent="0.25">
      <c r="A337" s="29">
        <v>335</v>
      </c>
      <c r="B337" s="29" t="s">
        <v>441</v>
      </c>
      <c r="C337" s="29" t="s">
        <v>441</v>
      </c>
      <c r="D337" s="29" t="s">
        <v>107</v>
      </c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  <c r="AC337" s="29"/>
      <c r="AD337" s="29"/>
      <c r="AE337" s="29"/>
      <c r="AF337" s="29"/>
      <c r="AG337" s="29"/>
      <c r="AH337" s="29"/>
      <c r="AI337" s="29"/>
      <c r="AJ337" s="29"/>
      <c r="AK337" s="29"/>
      <c r="AL337" s="29"/>
      <c r="AM337" s="29"/>
      <c r="AN337" s="29"/>
      <c r="AO337" s="29"/>
      <c r="AP337" s="29"/>
      <c r="AQ337" s="29"/>
      <c r="AR337" s="29"/>
      <c r="AS337" s="29"/>
      <c r="AT337" s="29"/>
      <c r="AU337" s="29"/>
      <c r="AV337" s="29"/>
      <c r="AW337" s="29"/>
      <c r="AX337" s="29"/>
      <c r="AY337" s="29"/>
      <c r="AZ337" s="29"/>
      <c r="BA337" s="29"/>
      <c r="BB337" s="29"/>
      <c r="BC337" s="29"/>
      <c r="BD337" s="29"/>
      <c r="BE337" s="29"/>
      <c r="BF337" s="29"/>
      <c r="BG337" s="29"/>
      <c r="BH337" s="29"/>
      <c r="BI337" s="29"/>
      <c r="BJ337" s="29"/>
      <c r="BK337" s="29"/>
      <c r="BL337" s="29"/>
      <c r="BM337" s="29"/>
      <c r="BN337" s="29"/>
      <c r="BO337" s="29"/>
      <c r="BP337" s="29"/>
      <c r="BQ337" s="29"/>
      <c r="BR337" s="29"/>
      <c r="BS337" s="29"/>
      <c r="BT337" s="29"/>
      <c r="BU337" s="29"/>
      <c r="BV337" s="29"/>
      <c r="BW337" s="29"/>
      <c r="BX337" s="29"/>
      <c r="BY337" s="29"/>
      <c r="BZ337" s="29"/>
      <c r="CA337" s="29"/>
      <c r="CB337" s="29"/>
      <c r="CC337" s="29"/>
      <c r="CD337" s="29"/>
      <c r="CE337" s="29"/>
      <c r="CF337" s="29"/>
      <c r="CG337" s="29"/>
      <c r="CH337" s="29"/>
      <c r="CI337" s="29"/>
      <c r="CJ337" s="29"/>
      <c r="CK337" s="29"/>
      <c r="CL337" s="29"/>
      <c r="CM337" s="29"/>
      <c r="CN337" s="29"/>
      <c r="CO337" s="29"/>
      <c r="CP337" s="30"/>
      <c r="CQ337" s="30"/>
      <c r="CR337" s="30"/>
      <c r="CS337" s="30"/>
      <c r="CT337" s="30">
        <f t="shared" si="23"/>
        <v>0</v>
      </c>
      <c r="CU337" s="24">
        <v>462962.96</v>
      </c>
      <c r="CV337">
        <f t="shared" si="24"/>
        <v>0</v>
      </c>
      <c r="CW337" s="24"/>
      <c r="CX337" s="24"/>
      <c r="CY337" s="31"/>
      <c r="CZ337" s="28">
        <f t="shared" si="25"/>
        <v>0</v>
      </c>
      <c r="DA337" s="24">
        <f t="shared" si="22"/>
        <v>0</v>
      </c>
      <c r="DB337" s="24"/>
      <c r="DC337" s="24"/>
      <c r="DD337" s="24"/>
      <c r="DE337" s="24"/>
      <c r="DF337" s="24"/>
      <c r="DG337" s="24"/>
      <c r="DH337" s="24"/>
      <c r="DI337" s="24"/>
      <c r="DJ337" s="24"/>
      <c r="DK337" s="24"/>
      <c r="DL337" s="24"/>
      <c r="DM337" s="24"/>
      <c r="DN337" s="24"/>
      <c r="DO337" s="24"/>
      <c r="DP337" s="24"/>
    </row>
    <row r="338" spans="1:120" hidden="1" x14ac:dyDescent="0.25">
      <c r="A338" s="29">
        <v>336</v>
      </c>
      <c r="B338" s="29" t="s">
        <v>442</v>
      </c>
      <c r="C338" s="29" t="s">
        <v>442</v>
      </c>
      <c r="D338" s="29" t="s">
        <v>107</v>
      </c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  <c r="AC338" s="29"/>
      <c r="AD338" s="29"/>
      <c r="AE338" s="29"/>
      <c r="AF338" s="29"/>
      <c r="AG338" s="29"/>
      <c r="AH338" s="29"/>
      <c r="AI338" s="29"/>
      <c r="AJ338" s="29"/>
      <c r="AK338" s="29"/>
      <c r="AL338" s="29"/>
      <c r="AM338" s="29"/>
      <c r="AN338" s="29"/>
      <c r="AO338" s="29"/>
      <c r="AP338" s="29"/>
      <c r="AQ338" s="29"/>
      <c r="AR338" s="29"/>
      <c r="AS338" s="29"/>
      <c r="AT338" s="29"/>
      <c r="AU338" s="29"/>
      <c r="AV338" s="29"/>
      <c r="AW338" s="29"/>
      <c r="AX338" s="29"/>
      <c r="AY338" s="29"/>
      <c r="AZ338" s="29"/>
      <c r="BA338" s="29"/>
      <c r="BB338" s="29"/>
      <c r="BC338" s="29"/>
      <c r="BD338" s="29"/>
      <c r="BE338" s="29"/>
      <c r="BF338" s="29"/>
      <c r="BG338" s="29"/>
      <c r="BH338" s="29"/>
      <c r="BI338" s="29"/>
      <c r="BJ338" s="29"/>
      <c r="BK338" s="29"/>
      <c r="BL338" s="29"/>
      <c r="BM338" s="29"/>
      <c r="BN338" s="29"/>
      <c r="BO338" s="29"/>
      <c r="BP338" s="29"/>
      <c r="BQ338" s="29"/>
      <c r="BR338" s="29"/>
      <c r="BS338" s="29"/>
      <c r="BT338" s="29"/>
      <c r="BU338" s="29"/>
      <c r="BV338" s="29"/>
      <c r="BW338" s="29"/>
      <c r="BX338" s="29"/>
      <c r="BY338" s="29"/>
      <c r="BZ338" s="29"/>
      <c r="CA338" s="29"/>
      <c r="CB338" s="29"/>
      <c r="CC338" s="29"/>
      <c r="CD338" s="29"/>
      <c r="CE338" s="29"/>
      <c r="CF338" s="29"/>
      <c r="CG338" s="29"/>
      <c r="CH338" s="29"/>
      <c r="CI338" s="29"/>
      <c r="CJ338" s="29"/>
      <c r="CK338" s="29"/>
      <c r="CL338" s="29"/>
      <c r="CM338" s="29"/>
      <c r="CN338" s="29"/>
      <c r="CO338" s="29"/>
      <c r="CP338" s="30"/>
      <c r="CQ338" s="30"/>
      <c r="CR338" s="30"/>
      <c r="CS338" s="30"/>
      <c r="CT338" s="30">
        <f t="shared" si="23"/>
        <v>0</v>
      </c>
      <c r="CU338" s="24">
        <v>1828189.81</v>
      </c>
      <c r="CV338">
        <f t="shared" si="24"/>
        <v>0</v>
      </c>
      <c r="CW338" s="24"/>
      <c r="CX338" s="24"/>
      <c r="CY338" s="31"/>
      <c r="CZ338" s="28">
        <f t="shared" si="25"/>
        <v>0</v>
      </c>
      <c r="DA338" s="24">
        <f t="shared" si="22"/>
        <v>0</v>
      </c>
      <c r="DB338" s="24"/>
      <c r="DC338" s="24"/>
      <c r="DD338" s="24"/>
      <c r="DE338" s="24"/>
      <c r="DF338" s="24"/>
      <c r="DG338" s="24"/>
      <c r="DH338" s="24"/>
      <c r="DI338" s="24"/>
      <c r="DJ338" s="24"/>
      <c r="DK338" s="24"/>
      <c r="DL338" s="24"/>
      <c r="DM338" s="24"/>
      <c r="DN338" s="24"/>
      <c r="DO338" s="24"/>
      <c r="DP338" s="24"/>
    </row>
    <row r="339" spans="1:120" hidden="1" x14ac:dyDescent="0.25">
      <c r="A339" s="29">
        <v>337</v>
      </c>
      <c r="B339" s="29" t="s">
        <v>443</v>
      </c>
      <c r="C339" s="29" t="s">
        <v>443</v>
      </c>
      <c r="D339" s="29" t="s">
        <v>107</v>
      </c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>
        <v>1</v>
      </c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  <c r="AC339" s="29"/>
      <c r="AD339" s="29"/>
      <c r="AE339" s="29"/>
      <c r="AF339" s="29"/>
      <c r="AG339" s="29"/>
      <c r="AH339" s="29"/>
      <c r="AI339" s="29"/>
      <c r="AJ339" s="29"/>
      <c r="AK339" s="29"/>
      <c r="AL339" s="29"/>
      <c r="AM339" s="29"/>
      <c r="AN339" s="29"/>
      <c r="AO339" s="29"/>
      <c r="AP339" s="29"/>
      <c r="AQ339" s="29"/>
      <c r="AR339" s="29"/>
      <c r="AS339" s="29"/>
      <c r="AT339" s="29"/>
      <c r="AU339" s="29"/>
      <c r="AV339" s="29"/>
      <c r="AW339" s="29"/>
      <c r="AX339" s="29">
        <v>1</v>
      </c>
      <c r="AY339" s="29"/>
      <c r="AZ339" s="29"/>
      <c r="BA339" s="29"/>
      <c r="BB339" s="29"/>
      <c r="BC339" s="29">
        <v>1</v>
      </c>
      <c r="BD339" s="29"/>
      <c r="BE339" s="29"/>
      <c r="BF339" s="29"/>
      <c r="BG339" s="29"/>
      <c r="BH339" s="29"/>
      <c r="BI339" s="29"/>
      <c r="BJ339" s="29"/>
      <c r="BK339" s="29"/>
      <c r="BL339" s="29"/>
      <c r="BM339" s="29"/>
      <c r="BN339" s="29"/>
      <c r="BO339" s="29"/>
      <c r="BP339" s="29"/>
      <c r="BQ339" s="29"/>
      <c r="BR339" s="29"/>
      <c r="BS339" s="29">
        <v>1</v>
      </c>
      <c r="BT339" s="29"/>
      <c r="BU339" s="29"/>
      <c r="BV339" s="29"/>
      <c r="BW339" s="29"/>
      <c r="BX339" s="29"/>
      <c r="BY339" s="29"/>
      <c r="BZ339" s="29"/>
      <c r="CA339" s="29"/>
      <c r="CB339" s="29"/>
      <c r="CC339" s="29"/>
      <c r="CD339" s="29"/>
      <c r="CE339" s="29"/>
      <c r="CF339" s="29"/>
      <c r="CG339" s="29"/>
      <c r="CH339" s="29"/>
      <c r="CI339" s="29"/>
      <c r="CJ339" s="29"/>
      <c r="CK339" s="29"/>
      <c r="CL339" s="29"/>
      <c r="CM339" s="29"/>
      <c r="CN339" s="29"/>
      <c r="CO339" s="29"/>
      <c r="CP339" s="30">
        <v>4</v>
      </c>
      <c r="CQ339" s="30"/>
      <c r="CR339" s="30"/>
      <c r="CS339" s="30"/>
      <c r="CT339" s="30">
        <f t="shared" si="23"/>
        <v>4</v>
      </c>
      <c r="CU339">
        <v>92592.59</v>
      </c>
      <c r="CV339">
        <f t="shared" si="24"/>
        <v>370370.36</v>
      </c>
      <c r="CZ339" s="28">
        <f t="shared" si="25"/>
        <v>0</v>
      </c>
      <c r="DA339" s="24">
        <f t="shared" si="22"/>
        <v>0</v>
      </c>
    </row>
    <row r="340" spans="1:120" hidden="1" x14ac:dyDescent="0.25">
      <c r="A340" s="29">
        <v>338</v>
      </c>
      <c r="B340" s="29" t="s">
        <v>444</v>
      </c>
      <c r="C340" s="29" t="s">
        <v>444</v>
      </c>
      <c r="D340" s="29" t="s">
        <v>107</v>
      </c>
      <c r="E340" s="29"/>
      <c r="F340" s="29"/>
      <c r="G340" s="29"/>
      <c r="H340" s="29"/>
      <c r="I340" s="29"/>
      <c r="J340" s="29"/>
      <c r="K340" s="29"/>
      <c r="L340" s="29">
        <v>2</v>
      </c>
      <c r="M340" s="29"/>
      <c r="N340" s="29"/>
      <c r="O340" s="29"/>
      <c r="P340" s="29"/>
      <c r="Q340" s="29"/>
      <c r="R340" s="29"/>
      <c r="S340" s="29">
        <v>1</v>
      </c>
      <c r="T340" s="29"/>
      <c r="U340" s="29"/>
      <c r="V340" s="29"/>
      <c r="W340" s="29"/>
      <c r="X340" s="29"/>
      <c r="Y340" s="29"/>
      <c r="Z340" s="29"/>
      <c r="AA340" s="29"/>
      <c r="AB340" s="29"/>
      <c r="AC340" s="29"/>
      <c r="AD340" s="29"/>
      <c r="AE340" s="29"/>
      <c r="AF340" s="29"/>
      <c r="AG340" s="29">
        <v>3</v>
      </c>
      <c r="AH340" s="29"/>
      <c r="AI340" s="29"/>
      <c r="AJ340" s="29"/>
      <c r="AK340" s="29"/>
      <c r="AL340" s="29"/>
      <c r="AM340" s="29"/>
      <c r="AN340" s="29"/>
      <c r="AO340" s="29"/>
      <c r="AP340" s="29"/>
      <c r="AQ340" s="29"/>
      <c r="AR340" s="29"/>
      <c r="AS340" s="29"/>
      <c r="AT340" s="29"/>
      <c r="AU340" s="29"/>
      <c r="AV340" s="29"/>
      <c r="AW340" s="29"/>
      <c r="AX340" s="29"/>
      <c r="AY340" s="29"/>
      <c r="AZ340" s="29"/>
      <c r="BA340" s="29"/>
      <c r="BB340" s="29"/>
      <c r="BC340" s="29"/>
      <c r="BD340" s="29"/>
      <c r="BE340" s="29"/>
      <c r="BF340" s="29"/>
      <c r="BG340" s="29"/>
      <c r="BH340" s="29"/>
      <c r="BI340" s="29"/>
      <c r="BJ340" s="29"/>
      <c r="BK340" s="29"/>
      <c r="BL340" s="29"/>
      <c r="BM340" s="29"/>
      <c r="BN340" s="29"/>
      <c r="BO340" s="29"/>
      <c r="BP340" s="29"/>
      <c r="BQ340" s="29"/>
      <c r="BR340" s="29"/>
      <c r="BS340" s="29"/>
      <c r="BT340" s="29"/>
      <c r="BU340" s="29"/>
      <c r="BV340" s="29"/>
      <c r="BW340" s="29"/>
      <c r="BX340" s="29"/>
      <c r="BY340" s="29"/>
      <c r="BZ340" s="29"/>
      <c r="CA340" s="29"/>
      <c r="CB340" s="29"/>
      <c r="CC340" s="29"/>
      <c r="CD340" s="29"/>
      <c r="CE340" s="29"/>
      <c r="CF340" s="29"/>
      <c r="CG340" s="29"/>
      <c r="CH340" s="29"/>
      <c r="CI340" s="29">
        <v>1</v>
      </c>
      <c r="CJ340" s="29"/>
      <c r="CK340" s="29"/>
      <c r="CL340" s="29"/>
      <c r="CM340" s="29"/>
      <c r="CN340" s="29"/>
      <c r="CO340" s="29"/>
      <c r="CP340" s="30">
        <v>7</v>
      </c>
      <c r="CQ340" s="30"/>
      <c r="CR340" s="30"/>
      <c r="CS340" s="30"/>
      <c r="CT340" s="30">
        <f t="shared" si="23"/>
        <v>7</v>
      </c>
      <c r="CU340">
        <v>32222.22</v>
      </c>
      <c r="CV340">
        <f t="shared" si="24"/>
        <v>225555.54</v>
      </c>
      <c r="CZ340" s="28">
        <f t="shared" si="25"/>
        <v>0</v>
      </c>
      <c r="DA340" s="24">
        <f t="shared" si="22"/>
        <v>0</v>
      </c>
    </row>
    <row r="341" spans="1:120" hidden="1" x14ac:dyDescent="0.25">
      <c r="A341" s="29">
        <v>339</v>
      </c>
      <c r="B341" s="29" t="s">
        <v>445</v>
      </c>
      <c r="C341" s="29" t="s">
        <v>445</v>
      </c>
      <c r="D341" s="29" t="s">
        <v>107</v>
      </c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  <c r="AC341" s="29"/>
      <c r="AD341" s="29"/>
      <c r="AE341" s="29"/>
      <c r="AF341" s="29"/>
      <c r="AG341" s="29"/>
      <c r="AH341" s="29"/>
      <c r="AI341" s="29"/>
      <c r="AJ341" s="29"/>
      <c r="AK341" s="29"/>
      <c r="AL341" s="29"/>
      <c r="AM341" s="29"/>
      <c r="AN341" s="29"/>
      <c r="AO341" s="29"/>
      <c r="AP341" s="29"/>
      <c r="AQ341" s="29"/>
      <c r="AR341" s="29"/>
      <c r="AS341" s="29"/>
      <c r="AT341" s="29"/>
      <c r="AU341" s="29"/>
      <c r="AV341" s="29"/>
      <c r="AW341" s="29"/>
      <c r="AX341" s="29"/>
      <c r="AY341" s="29"/>
      <c r="AZ341" s="29"/>
      <c r="BA341" s="29"/>
      <c r="BB341" s="29"/>
      <c r="BC341" s="29"/>
      <c r="BD341" s="29"/>
      <c r="BE341" s="29"/>
      <c r="BF341" s="29"/>
      <c r="BG341" s="29"/>
      <c r="BH341" s="29"/>
      <c r="BI341" s="29"/>
      <c r="BJ341" s="29"/>
      <c r="BK341" s="29"/>
      <c r="BL341" s="29"/>
      <c r="BM341" s="29"/>
      <c r="BN341" s="29"/>
      <c r="BO341" s="29"/>
      <c r="BP341" s="29"/>
      <c r="BQ341" s="29"/>
      <c r="BR341" s="29"/>
      <c r="BS341" s="29"/>
      <c r="BT341" s="29"/>
      <c r="BU341" s="29"/>
      <c r="BV341" s="29"/>
      <c r="BW341" s="29"/>
      <c r="BX341" s="29"/>
      <c r="BY341" s="29"/>
      <c r="BZ341" s="29"/>
      <c r="CA341" s="29"/>
      <c r="CB341" s="29"/>
      <c r="CC341" s="29"/>
      <c r="CD341" s="29"/>
      <c r="CE341" s="29"/>
      <c r="CF341" s="29"/>
      <c r="CG341" s="29"/>
      <c r="CH341" s="29"/>
      <c r="CI341" s="29"/>
      <c r="CJ341" s="29"/>
      <c r="CK341" s="29"/>
      <c r="CL341" s="29"/>
      <c r="CM341" s="29"/>
      <c r="CN341" s="29"/>
      <c r="CO341" s="29"/>
      <c r="CP341" s="30"/>
      <c r="CQ341" s="30"/>
      <c r="CR341" s="30"/>
      <c r="CS341" s="30"/>
      <c r="CT341" s="30">
        <f t="shared" si="23"/>
        <v>0</v>
      </c>
      <c r="CU341">
        <v>83333.33</v>
      </c>
      <c r="CV341">
        <f t="shared" si="24"/>
        <v>0</v>
      </c>
      <c r="CZ341" s="28">
        <f t="shared" si="25"/>
        <v>0</v>
      </c>
      <c r="DA341" s="24">
        <f t="shared" si="22"/>
        <v>0</v>
      </c>
    </row>
    <row r="342" spans="1:120" hidden="1" x14ac:dyDescent="0.25">
      <c r="A342" s="29">
        <v>340</v>
      </c>
      <c r="B342" s="29" t="s">
        <v>446</v>
      </c>
      <c r="C342" s="29" t="s">
        <v>446</v>
      </c>
      <c r="D342" s="29" t="s">
        <v>107</v>
      </c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>
        <v>1</v>
      </c>
      <c r="P342" s="29">
        <v>2</v>
      </c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  <c r="AC342" s="29"/>
      <c r="AD342" s="29"/>
      <c r="AE342" s="29"/>
      <c r="AF342" s="29">
        <v>1</v>
      </c>
      <c r="AG342" s="29"/>
      <c r="AH342" s="29"/>
      <c r="AI342" s="29"/>
      <c r="AJ342" s="29"/>
      <c r="AK342" s="29"/>
      <c r="AL342" s="29"/>
      <c r="AM342" s="29"/>
      <c r="AN342" s="29"/>
      <c r="AO342" s="29"/>
      <c r="AP342" s="29"/>
      <c r="AQ342" s="29"/>
      <c r="AR342" s="29"/>
      <c r="AS342" s="29"/>
      <c r="AT342" s="29"/>
      <c r="AU342" s="29"/>
      <c r="AV342" s="29"/>
      <c r="AW342" s="29"/>
      <c r="AX342" s="29"/>
      <c r="AY342" s="29"/>
      <c r="AZ342" s="29"/>
      <c r="BA342" s="29"/>
      <c r="BB342" s="29"/>
      <c r="BC342" s="29"/>
      <c r="BD342" s="29"/>
      <c r="BE342" s="29"/>
      <c r="BF342" s="29"/>
      <c r="BG342" s="29"/>
      <c r="BH342" s="29"/>
      <c r="BI342" s="29"/>
      <c r="BJ342" s="29"/>
      <c r="BK342" s="29"/>
      <c r="BL342" s="29"/>
      <c r="BM342" s="29">
        <v>1</v>
      </c>
      <c r="BN342" s="29"/>
      <c r="BO342" s="29"/>
      <c r="BP342" s="29"/>
      <c r="BQ342" s="29"/>
      <c r="BR342" s="29"/>
      <c r="BS342" s="29"/>
      <c r="BT342" s="29"/>
      <c r="BU342" s="29"/>
      <c r="BV342" s="29"/>
      <c r="BW342" s="29"/>
      <c r="BX342" s="29"/>
      <c r="BY342" s="29"/>
      <c r="BZ342" s="29"/>
      <c r="CA342" s="29"/>
      <c r="CB342" s="29"/>
      <c r="CC342" s="29"/>
      <c r="CD342" s="29"/>
      <c r="CE342" s="29"/>
      <c r="CF342" s="29"/>
      <c r="CG342" s="29"/>
      <c r="CH342" s="29"/>
      <c r="CI342" s="29"/>
      <c r="CJ342" s="29"/>
      <c r="CK342" s="29"/>
      <c r="CL342" s="29"/>
      <c r="CM342" s="29"/>
      <c r="CN342" s="29"/>
      <c r="CO342" s="29"/>
      <c r="CP342" s="30">
        <v>5</v>
      </c>
      <c r="CQ342" s="30"/>
      <c r="CR342" s="30"/>
      <c r="CS342" s="30"/>
      <c r="CT342" s="30">
        <f t="shared" si="23"/>
        <v>5</v>
      </c>
      <c r="CU342">
        <v>73565.740000000005</v>
      </c>
      <c r="CV342">
        <f t="shared" si="24"/>
        <v>367828.7</v>
      </c>
      <c r="CZ342" s="28">
        <f t="shared" si="25"/>
        <v>0</v>
      </c>
      <c r="DA342" s="24">
        <f t="shared" si="22"/>
        <v>0</v>
      </c>
    </row>
    <row r="343" spans="1:120" hidden="1" x14ac:dyDescent="0.25">
      <c r="A343" s="29">
        <v>341</v>
      </c>
      <c r="B343" s="29" t="s">
        <v>447</v>
      </c>
      <c r="C343" s="29" t="s">
        <v>447</v>
      </c>
      <c r="D343" s="29" t="s">
        <v>107</v>
      </c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>
        <v>1</v>
      </c>
      <c r="S343" s="29"/>
      <c r="T343" s="29"/>
      <c r="U343" s="29"/>
      <c r="V343" s="29"/>
      <c r="W343" s="29"/>
      <c r="X343" s="29"/>
      <c r="Y343" s="29"/>
      <c r="Z343" s="29"/>
      <c r="AA343" s="29"/>
      <c r="AB343" s="29"/>
      <c r="AC343" s="29"/>
      <c r="AD343" s="29"/>
      <c r="AE343" s="29"/>
      <c r="AF343" s="29"/>
      <c r="AG343" s="29"/>
      <c r="AH343" s="29"/>
      <c r="AI343" s="29"/>
      <c r="AJ343" s="29"/>
      <c r="AK343" s="29"/>
      <c r="AL343" s="29"/>
      <c r="AM343" s="29"/>
      <c r="AN343" s="29"/>
      <c r="AO343" s="29"/>
      <c r="AP343" s="29"/>
      <c r="AQ343" s="29"/>
      <c r="AR343" s="29"/>
      <c r="AS343" s="29"/>
      <c r="AT343" s="29"/>
      <c r="AU343" s="29"/>
      <c r="AV343" s="29"/>
      <c r="AW343" s="29"/>
      <c r="AX343" s="29"/>
      <c r="AY343" s="29"/>
      <c r="AZ343" s="29"/>
      <c r="BA343" s="29"/>
      <c r="BB343" s="29"/>
      <c r="BC343" s="29"/>
      <c r="BD343" s="29"/>
      <c r="BE343" s="29"/>
      <c r="BF343" s="29"/>
      <c r="BG343" s="29"/>
      <c r="BH343" s="29"/>
      <c r="BI343" s="29"/>
      <c r="BJ343" s="29"/>
      <c r="BK343" s="29"/>
      <c r="BL343" s="29"/>
      <c r="BM343" s="29"/>
      <c r="BN343" s="29"/>
      <c r="BO343" s="29"/>
      <c r="BP343" s="29"/>
      <c r="BQ343" s="29"/>
      <c r="BR343" s="29"/>
      <c r="BS343" s="29"/>
      <c r="BT343" s="29"/>
      <c r="BU343" s="29"/>
      <c r="BV343" s="29"/>
      <c r="BW343" s="29"/>
      <c r="BX343" s="29"/>
      <c r="BY343" s="29"/>
      <c r="BZ343" s="29"/>
      <c r="CA343" s="29"/>
      <c r="CB343" s="29"/>
      <c r="CC343" s="29"/>
      <c r="CD343" s="29"/>
      <c r="CE343" s="29"/>
      <c r="CF343" s="29"/>
      <c r="CG343" s="29"/>
      <c r="CH343" s="29"/>
      <c r="CI343" s="29"/>
      <c r="CJ343" s="29"/>
      <c r="CK343" s="29"/>
      <c r="CL343" s="29"/>
      <c r="CM343" s="29"/>
      <c r="CN343" s="29"/>
      <c r="CO343" s="29"/>
      <c r="CP343" s="30">
        <v>1</v>
      </c>
      <c r="CQ343" s="30"/>
      <c r="CR343" s="30"/>
      <c r="CS343" s="30"/>
      <c r="CT343" s="30">
        <f t="shared" si="23"/>
        <v>1</v>
      </c>
      <c r="CU343">
        <v>55555.56</v>
      </c>
      <c r="CV343">
        <f t="shared" si="24"/>
        <v>55555.56</v>
      </c>
      <c r="CZ343" s="28">
        <f t="shared" si="25"/>
        <v>0</v>
      </c>
      <c r="DA343" s="24">
        <f t="shared" si="22"/>
        <v>0</v>
      </c>
    </row>
    <row r="344" spans="1:120" hidden="1" x14ac:dyDescent="0.25">
      <c r="A344" s="29">
        <v>342</v>
      </c>
      <c r="B344" s="29" t="s">
        <v>448</v>
      </c>
      <c r="C344" s="29" t="s">
        <v>448</v>
      </c>
      <c r="D344" s="29" t="s">
        <v>107</v>
      </c>
      <c r="E344" s="29"/>
      <c r="F344" s="29"/>
      <c r="G344" s="29"/>
      <c r="H344" s="29"/>
      <c r="I344" s="29"/>
      <c r="J344" s="29"/>
      <c r="K344" s="29"/>
      <c r="L344" s="29">
        <v>2</v>
      </c>
      <c r="M344" s="29"/>
      <c r="N344" s="29"/>
      <c r="O344" s="29">
        <v>1</v>
      </c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  <c r="AC344" s="29"/>
      <c r="AD344" s="29"/>
      <c r="AE344" s="29"/>
      <c r="AF344" s="29"/>
      <c r="AG344" s="29"/>
      <c r="AH344" s="29"/>
      <c r="AI344" s="29"/>
      <c r="AJ344" s="29"/>
      <c r="AK344" s="29"/>
      <c r="AL344" s="29"/>
      <c r="AM344" s="29"/>
      <c r="AN344" s="29"/>
      <c r="AO344" s="29"/>
      <c r="AP344" s="29"/>
      <c r="AQ344" s="29"/>
      <c r="AR344" s="29"/>
      <c r="AS344" s="29"/>
      <c r="AT344" s="29"/>
      <c r="AU344" s="29"/>
      <c r="AV344" s="29"/>
      <c r="AW344" s="29"/>
      <c r="AX344" s="29"/>
      <c r="AY344" s="29"/>
      <c r="AZ344" s="29"/>
      <c r="BA344" s="29"/>
      <c r="BB344" s="29"/>
      <c r="BC344" s="29"/>
      <c r="BD344" s="29"/>
      <c r="BE344" s="29"/>
      <c r="BF344" s="29"/>
      <c r="BG344" s="29"/>
      <c r="BH344" s="29"/>
      <c r="BI344" s="29"/>
      <c r="BJ344" s="29"/>
      <c r="BK344" s="29"/>
      <c r="BL344" s="29"/>
      <c r="BM344" s="29"/>
      <c r="BN344" s="29"/>
      <c r="BO344" s="29"/>
      <c r="BP344" s="29"/>
      <c r="BQ344" s="29"/>
      <c r="BR344" s="29"/>
      <c r="BS344" s="29"/>
      <c r="BT344" s="29"/>
      <c r="BU344" s="29"/>
      <c r="BV344" s="29"/>
      <c r="BW344" s="29"/>
      <c r="BX344" s="29"/>
      <c r="BY344" s="29"/>
      <c r="BZ344" s="29"/>
      <c r="CA344" s="29"/>
      <c r="CB344" s="29"/>
      <c r="CC344" s="29"/>
      <c r="CD344" s="29"/>
      <c r="CE344" s="29"/>
      <c r="CF344" s="29"/>
      <c r="CG344" s="29"/>
      <c r="CH344" s="29"/>
      <c r="CI344" s="29"/>
      <c r="CJ344" s="29"/>
      <c r="CK344" s="29"/>
      <c r="CL344" s="29"/>
      <c r="CM344" s="29"/>
      <c r="CN344" s="29"/>
      <c r="CO344" s="29"/>
      <c r="CP344" s="30">
        <v>3</v>
      </c>
      <c r="CQ344" s="30"/>
      <c r="CR344" s="30"/>
      <c r="CS344" s="30"/>
      <c r="CT344" s="30">
        <f t="shared" si="23"/>
        <v>3</v>
      </c>
      <c r="CU344">
        <v>100000</v>
      </c>
      <c r="CV344">
        <f t="shared" si="24"/>
        <v>300000</v>
      </c>
      <c r="CZ344" s="28">
        <f t="shared" si="25"/>
        <v>0</v>
      </c>
      <c r="DA344" s="24">
        <f t="shared" si="22"/>
        <v>0</v>
      </c>
    </row>
    <row r="345" spans="1:120" hidden="1" x14ac:dyDescent="0.25">
      <c r="A345" s="29">
        <v>343</v>
      </c>
      <c r="B345" s="29" t="s">
        <v>449</v>
      </c>
      <c r="C345" s="29" t="s">
        <v>449</v>
      </c>
      <c r="D345" s="29" t="s">
        <v>107</v>
      </c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>
        <v>1</v>
      </c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  <c r="AC345" s="29">
        <v>1</v>
      </c>
      <c r="AD345" s="29"/>
      <c r="AE345" s="29"/>
      <c r="AF345" s="29">
        <v>1</v>
      </c>
      <c r="AG345" s="29"/>
      <c r="AH345" s="29"/>
      <c r="AI345" s="29"/>
      <c r="AJ345" s="29"/>
      <c r="AK345" s="29"/>
      <c r="AL345" s="29"/>
      <c r="AM345" s="29"/>
      <c r="AN345" s="29"/>
      <c r="AO345" s="29"/>
      <c r="AP345" s="29"/>
      <c r="AQ345" s="29"/>
      <c r="AR345" s="29"/>
      <c r="AS345" s="29"/>
      <c r="AT345" s="29"/>
      <c r="AU345" s="29"/>
      <c r="AV345" s="29"/>
      <c r="AW345" s="29"/>
      <c r="AX345" s="29">
        <v>1</v>
      </c>
      <c r="AY345" s="29"/>
      <c r="AZ345" s="29"/>
      <c r="BA345" s="29">
        <v>1</v>
      </c>
      <c r="BB345" s="29"/>
      <c r="BC345" s="29">
        <v>1</v>
      </c>
      <c r="BD345" s="29"/>
      <c r="BE345" s="29"/>
      <c r="BF345" s="29"/>
      <c r="BG345" s="29"/>
      <c r="BH345" s="29"/>
      <c r="BI345" s="29"/>
      <c r="BJ345" s="29"/>
      <c r="BK345" s="29"/>
      <c r="BL345" s="29"/>
      <c r="BM345" s="29"/>
      <c r="BN345" s="29"/>
      <c r="BO345" s="29">
        <v>1</v>
      </c>
      <c r="BP345" s="29"/>
      <c r="BQ345" s="29">
        <v>1</v>
      </c>
      <c r="BR345" s="29"/>
      <c r="BS345" s="29">
        <v>1</v>
      </c>
      <c r="BT345" s="29"/>
      <c r="BU345" s="29"/>
      <c r="BV345" s="29"/>
      <c r="BW345" s="29"/>
      <c r="BX345" s="29"/>
      <c r="BY345" s="29"/>
      <c r="BZ345" s="29"/>
      <c r="CA345" s="29"/>
      <c r="CB345" s="29"/>
      <c r="CC345" s="29"/>
      <c r="CD345" s="29"/>
      <c r="CE345" s="29"/>
      <c r="CF345" s="29"/>
      <c r="CG345" s="29"/>
      <c r="CH345" s="29">
        <v>1</v>
      </c>
      <c r="CI345" s="29"/>
      <c r="CJ345" s="29"/>
      <c r="CK345" s="29"/>
      <c r="CL345" s="29"/>
      <c r="CM345" s="29"/>
      <c r="CN345" s="29"/>
      <c r="CO345" s="29"/>
      <c r="CP345" s="30">
        <v>10</v>
      </c>
      <c r="CQ345" s="30"/>
      <c r="CR345" s="30"/>
      <c r="CS345" s="30"/>
      <c r="CT345" s="30">
        <f t="shared" si="23"/>
        <v>10</v>
      </c>
      <c r="CU345">
        <v>74074.080000000002</v>
      </c>
      <c r="CV345">
        <f t="shared" si="24"/>
        <v>740740.8</v>
      </c>
      <c r="CZ345" s="28">
        <f t="shared" si="25"/>
        <v>0</v>
      </c>
      <c r="DA345" s="24">
        <f t="shared" si="22"/>
        <v>0</v>
      </c>
    </row>
    <row r="346" spans="1:120" hidden="1" x14ac:dyDescent="0.25">
      <c r="A346" s="29" t="s">
        <v>450</v>
      </c>
      <c r="B346" s="29" t="s">
        <v>451</v>
      </c>
      <c r="C346" s="29" t="s">
        <v>450</v>
      </c>
      <c r="D346" s="29" t="s">
        <v>450</v>
      </c>
      <c r="E346" s="29">
        <v>255</v>
      </c>
      <c r="F346" s="29">
        <v>100</v>
      </c>
      <c r="G346" s="29">
        <v>6</v>
      </c>
      <c r="H346" s="29">
        <v>53</v>
      </c>
      <c r="I346" s="29">
        <v>11</v>
      </c>
      <c r="J346" s="29">
        <v>22</v>
      </c>
      <c r="K346" s="29">
        <v>1</v>
      </c>
      <c r="L346" s="29">
        <v>137</v>
      </c>
      <c r="M346" s="29">
        <v>116</v>
      </c>
      <c r="N346" s="29">
        <v>201</v>
      </c>
      <c r="O346" s="29">
        <v>261</v>
      </c>
      <c r="P346" s="29">
        <v>81</v>
      </c>
      <c r="Q346" s="29">
        <v>37</v>
      </c>
      <c r="R346" s="29">
        <v>18</v>
      </c>
      <c r="S346" s="29">
        <v>143</v>
      </c>
      <c r="T346" s="29">
        <v>59</v>
      </c>
      <c r="U346" s="29">
        <v>21</v>
      </c>
      <c r="V346" s="29">
        <v>39</v>
      </c>
      <c r="W346" s="29">
        <v>4</v>
      </c>
      <c r="X346" s="29">
        <v>6</v>
      </c>
      <c r="Y346" s="29">
        <v>21</v>
      </c>
      <c r="Z346" s="29">
        <v>67</v>
      </c>
      <c r="AA346" s="29">
        <v>6</v>
      </c>
      <c r="AB346" s="29">
        <v>25</v>
      </c>
      <c r="AC346" s="29">
        <v>68</v>
      </c>
      <c r="AD346" s="29">
        <v>29</v>
      </c>
      <c r="AE346" s="29">
        <v>2</v>
      </c>
      <c r="AF346" s="29">
        <v>732</v>
      </c>
      <c r="AG346" s="29">
        <v>65</v>
      </c>
      <c r="AH346" s="29">
        <v>13</v>
      </c>
      <c r="AI346" s="29">
        <v>23</v>
      </c>
      <c r="AJ346" s="29">
        <v>32</v>
      </c>
      <c r="AK346" s="29">
        <v>41</v>
      </c>
      <c r="AL346" s="29">
        <v>21</v>
      </c>
      <c r="AM346" s="29">
        <v>45</v>
      </c>
      <c r="AN346" s="29">
        <v>3</v>
      </c>
      <c r="AO346" s="29">
        <v>2</v>
      </c>
      <c r="AP346" s="29">
        <v>70</v>
      </c>
      <c r="AQ346" s="29">
        <v>78</v>
      </c>
      <c r="AR346" s="29">
        <v>30</v>
      </c>
      <c r="AS346" s="29">
        <v>42</v>
      </c>
      <c r="AT346" s="29">
        <v>187</v>
      </c>
      <c r="AU346" s="29">
        <v>1</v>
      </c>
      <c r="AV346" s="29">
        <v>92</v>
      </c>
      <c r="AW346" s="29">
        <v>14</v>
      </c>
      <c r="AX346" s="29">
        <v>23</v>
      </c>
      <c r="AY346" s="29">
        <v>1</v>
      </c>
      <c r="AZ346" s="29">
        <v>1</v>
      </c>
      <c r="BA346" s="29">
        <v>4</v>
      </c>
      <c r="BB346" s="29">
        <v>21</v>
      </c>
      <c r="BC346" s="29">
        <v>19</v>
      </c>
      <c r="BD346" s="29">
        <v>19</v>
      </c>
      <c r="BE346" s="29">
        <v>95</v>
      </c>
      <c r="BF346" s="29">
        <v>289</v>
      </c>
      <c r="BG346" s="29">
        <v>2</v>
      </c>
      <c r="BH346" s="29">
        <v>62</v>
      </c>
      <c r="BI346" s="29">
        <v>27</v>
      </c>
      <c r="BJ346" s="29">
        <v>47</v>
      </c>
      <c r="BK346" s="29">
        <v>3</v>
      </c>
      <c r="BL346" s="29">
        <v>89</v>
      </c>
      <c r="BM346" s="29">
        <v>8</v>
      </c>
      <c r="BN346" s="29">
        <v>1</v>
      </c>
      <c r="BO346" s="29">
        <v>86</v>
      </c>
      <c r="BP346" s="29">
        <v>17</v>
      </c>
      <c r="BQ346" s="29">
        <v>36</v>
      </c>
      <c r="BR346" s="29">
        <v>233</v>
      </c>
      <c r="BS346" s="29">
        <v>17</v>
      </c>
      <c r="BT346" s="29">
        <v>8</v>
      </c>
      <c r="BU346" s="29">
        <v>21</v>
      </c>
      <c r="BV346" s="29">
        <v>117</v>
      </c>
      <c r="BW346" s="29">
        <v>647</v>
      </c>
      <c r="BX346" s="29">
        <v>15</v>
      </c>
      <c r="BY346" s="29">
        <v>263</v>
      </c>
      <c r="BZ346" s="29">
        <v>350</v>
      </c>
      <c r="CA346" s="29">
        <v>15</v>
      </c>
      <c r="CB346" s="29">
        <v>122</v>
      </c>
      <c r="CC346" s="29">
        <v>79</v>
      </c>
      <c r="CD346" s="29">
        <v>36</v>
      </c>
      <c r="CE346" s="29">
        <v>55</v>
      </c>
      <c r="CF346" s="29">
        <v>4</v>
      </c>
      <c r="CG346" s="29">
        <v>4</v>
      </c>
      <c r="CH346" s="29">
        <v>22</v>
      </c>
      <c r="CI346" s="29">
        <v>34</v>
      </c>
      <c r="CJ346" s="29">
        <v>76</v>
      </c>
      <c r="CK346" s="29">
        <v>12</v>
      </c>
      <c r="CL346" s="29">
        <v>758</v>
      </c>
      <c r="CM346" s="29">
        <v>24</v>
      </c>
      <c r="CN346" s="29">
        <v>11</v>
      </c>
      <c r="CO346" s="29">
        <v>15</v>
      </c>
      <c r="CP346" s="30">
        <v>7068</v>
      </c>
      <c r="CQ346" s="30">
        <f>SUM(CQ3:CQ345)</f>
        <v>1</v>
      </c>
      <c r="CR346" s="30">
        <f>SUM(CR3:CR345)</f>
        <v>39</v>
      </c>
      <c r="CS346" s="30">
        <f>SUM(CS3:CS345)</f>
        <v>4277</v>
      </c>
      <c r="CT346" s="30">
        <f>SUM(CT3:CT345)</f>
        <v>2751</v>
      </c>
      <c r="CV346" s="34">
        <f>SUM(CV3:CV345)</f>
        <v>28264638.02</v>
      </c>
      <c r="DB346">
        <f>SUM(DB143:DB345)</f>
        <v>14014134.07666667</v>
      </c>
    </row>
    <row r="347" spans="1:120" x14ac:dyDescent="0.25">
      <c r="A347" s="29"/>
      <c r="B347" s="29" t="s">
        <v>450</v>
      </c>
      <c r="C347" s="29" t="s">
        <v>450</v>
      </c>
      <c r="D347" s="29" t="s">
        <v>450</v>
      </c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29"/>
      <c r="AH347" s="29"/>
      <c r="AI347" s="29"/>
      <c r="AJ347" s="29"/>
      <c r="AK347" s="29"/>
      <c r="AL347" s="29"/>
      <c r="AM347" s="29"/>
      <c r="AN347" s="29"/>
      <c r="AO347" s="29"/>
      <c r="AP347" s="29"/>
      <c r="AQ347" s="29"/>
      <c r="AR347" s="29"/>
      <c r="AS347" s="29"/>
      <c r="AT347" s="29"/>
      <c r="AU347" s="29"/>
      <c r="AV347" s="29"/>
      <c r="AW347" s="29"/>
      <c r="AX347" s="29"/>
      <c r="AY347" s="29"/>
      <c r="AZ347" s="29"/>
      <c r="BA347" s="29"/>
      <c r="BB347" s="29"/>
      <c r="BC347" s="29"/>
      <c r="BD347" s="29"/>
      <c r="BE347" s="29"/>
      <c r="BF347" s="29"/>
      <c r="BG347" s="29"/>
      <c r="BH347" s="29"/>
      <c r="BI347" s="29"/>
      <c r="BJ347" s="29"/>
      <c r="BK347" s="29"/>
      <c r="BL347" s="29"/>
      <c r="BM347" s="29"/>
      <c r="BN347" s="29"/>
      <c r="BO347" s="29"/>
      <c r="BP347" s="29"/>
      <c r="BQ347" s="29"/>
      <c r="BR347" s="29"/>
      <c r="BS347" s="29"/>
      <c r="BT347" s="29"/>
      <c r="BU347" s="29"/>
      <c r="BV347" s="29"/>
      <c r="BW347" s="29"/>
      <c r="BX347" s="29"/>
      <c r="BY347" s="29"/>
      <c r="BZ347" s="29"/>
      <c r="CA347" s="29"/>
      <c r="CB347" s="29"/>
      <c r="CC347" s="29"/>
      <c r="CD347" s="29"/>
      <c r="CE347" s="29"/>
      <c r="CF347" s="29"/>
      <c r="CG347" s="29"/>
      <c r="CH347" s="29"/>
      <c r="CI347" s="29"/>
      <c r="CJ347" s="29"/>
      <c r="CK347" s="29"/>
      <c r="CL347" s="29"/>
      <c r="CM347" s="29"/>
      <c r="CN347" s="29"/>
      <c r="CO347" s="29"/>
      <c r="CP347" s="29"/>
      <c r="CQ347" s="29"/>
      <c r="CR347" s="29"/>
      <c r="CS347" s="29"/>
      <c r="CT347" s="29"/>
    </row>
    <row r="349" spans="1:120" hidden="1" x14ac:dyDescent="0.25">
      <c r="CP349">
        <f>CQ346+CR346+CS346+CT346</f>
        <v>7068</v>
      </c>
      <c r="CX349">
        <f>CX143+CX145+CX146+CX158</f>
        <v>6019596.29</v>
      </c>
      <c r="DB349">
        <f>DB143+DB145+DB146+DB158</f>
        <v>7519596.29</v>
      </c>
    </row>
  </sheetData>
  <autoFilter ref="A2:CT34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11.02.2026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2026-02-18T13:39:46Z</dcterms:created>
  <dcterms:modified xsi:type="dcterms:W3CDTF">2026-02-18T13:40:09Z</dcterms:modified>
</cp:coreProperties>
</file>