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Reagenți Imunologici\"/>
    </mc:Choice>
  </mc:AlternateContent>
  <xr:revisionPtr revIDLastSave="0" documentId="13_ncr:1_{42F5134C-0821-4626-A9A3-994DA0185B30}" xr6:coauthVersionLast="47" xr6:coauthVersionMax="47" xr10:uidLastSave="{00000000-0000-0000-0000-000000000000}"/>
  <bookViews>
    <workbookView xWindow="-108" yWindow="-108" windowWidth="23256" windowHeight="12456" xr2:uid="{8E5602DE-52F2-4199-B523-4BEE45FEDD50}"/>
  </bookViews>
  <sheets>
    <sheet name="Sheet1" sheetId="1" r:id="rId1"/>
  </sheets>
  <definedNames>
    <definedName name="_xlnm._FilterDatabase" localSheetId="0" hidden="1">Sheet1!$A$1:$CU$141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T3" i="1" l="1"/>
  <c r="CU3" i="1" s="1"/>
  <c r="CT4" i="1"/>
  <c r="CU4" i="1" s="1"/>
  <c r="CT5" i="1"/>
  <c r="CU5" i="1" s="1"/>
  <c r="CT6" i="1"/>
  <c r="CU6" i="1" s="1"/>
  <c r="CT7" i="1"/>
  <c r="CT8" i="1"/>
  <c r="CT9" i="1"/>
  <c r="CU9" i="1" s="1"/>
  <c r="CT10" i="1"/>
  <c r="CU10" i="1" s="1"/>
  <c r="CT11" i="1"/>
  <c r="CU11" i="1" s="1"/>
  <c r="CT12" i="1"/>
  <c r="CU12" i="1" s="1"/>
  <c r="CT13" i="1"/>
  <c r="CU13" i="1" s="1"/>
  <c r="CT14" i="1"/>
  <c r="CU14" i="1" s="1"/>
  <c r="CT15" i="1"/>
  <c r="CT16" i="1"/>
  <c r="CT17" i="1"/>
  <c r="CT18" i="1"/>
  <c r="CU18" i="1" s="1"/>
  <c r="CT19" i="1"/>
  <c r="CU19" i="1" s="1"/>
  <c r="CT20" i="1"/>
  <c r="CU20" i="1" s="1"/>
  <c r="CT21" i="1"/>
  <c r="CU21" i="1" s="1"/>
  <c r="CT22" i="1"/>
  <c r="CU22" i="1" s="1"/>
  <c r="CT23" i="1"/>
  <c r="CT24" i="1"/>
  <c r="CT25" i="1"/>
  <c r="CU25" i="1" s="1"/>
  <c r="CT26" i="1"/>
  <c r="CU26" i="1" s="1"/>
  <c r="CT27" i="1"/>
  <c r="CU27" i="1" s="1"/>
  <c r="CT28" i="1"/>
  <c r="CU28" i="1" s="1"/>
  <c r="CT29" i="1"/>
  <c r="CU29" i="1" s="1"/>
  <c r="CT30" i="1"/>
  <c r="CU30" i="1" s="1"/>
  <c r="CT31" i="1"/>
  <c r="CT32" i="1"/>
  <c r="CT33" i="1"/>
  <c r="CU33" i="1" s="1"/>
  <c r="CT34" i="1"/>
  <c r="CU34" i="1" s="1"/>
  <c r="CT35" i="1"/>
  <c r="CU35" i="1" s="1"/>
  <c r="CT36" i="1"/>
  <c r="CU36" i="1" s="1"/>
  <c r="CT37" i="1"/>
  <c r="CU37" i="1" s="1"/>
  <c r="CT38" i="1"/>
  <c r="CU38" i="1" s="1"/>
  <c r="CT39" i="1"/>
  <c r="CU39" i="1" s="1"/>
  <c r="CT40" i="1"/>
  <c r="CU40" i="1" s="1"/>
  <c r="CT41" i="1"/>
  <c r="CU41" i="1" s="1"/>
  <c r="CT42" i="1"/>
  <c r="CU42" i="1" s="1"/>
  <c r="CT43" i="1"/>
  <c r="CT44" i="1"/>
  <c r="CU44" i="1" s="1"/>
  <c r="CT45" i="1"/>
  <c r="CT46" i="1"/>
  <c r="CU46" i="1" s="1"/>
  <c r="CT47" i="1"/>
  <c r="CT48" i="1"/>
  <c r="CU48" i="1" s="1"/>
  <c r="CT49" i="1"/>
  <c r="CU49" i="1" s="1"/>
  <c r="CT50" i="1"/>
  <c r="CU50" i="1" s="1"/>
  <c r="CT51" i="1"/>
  <c r="CT52" i="1"/>
  <c r="CU52" i="1" s="1"/>
  <c r="CT53" i="1"/>
  <c r="CU53" i="1" s="1"/>
  <c r="CT54" i="1"/>
  <c r="CU54" i="1" s="1"/>
  <c r="CT55" i="1"/>
  <c r="CU55" i="1" s="1"/>
  <c r="CT56" i="1"/>
  <c r="CU56" i="1" s="1"/>
  <c r="CT57" i="1"/>
  <c r="CU57" i="1" s="1"/>
  <c r="CT58" i="1"/>
  <c r="CU58" i="1" s="1"/>
  <c r="CT59" i="1"/>
  <c r="CU59" i="1" s="1"/>
  <c r="CT60" i="1"/>
  <c r="CU60" i="1" s="1"/>
  <c r="CT61" i="1"/>
  <c r="CU61" i="1" s="1"/>
  <c r="CT62" i="1"/>
  <c r="CU62" i="1" s="1"/>
  <c r="CT63" i="1"/>
  <c r="CT64" i="1"/>
  <c r="CT65" i="1"/>
  <c r="CU65" i="1" s="1"/>
  <c r="CT66" i="1"/>
  <c r="CU66" i="1" s="1"/>
  <c r="CT67" i="1"/>
  <c r="CU67" i="1" s="1"/>
  <c r="CT68" i="1"/>
  <c r="CU68" i="1" s="1"/>
  <c r="CT69" i="1"/>
  <c r="CU69" i="1" s="1"/>
  <c r="CT70" i="1"/>
  <c r="CU70" i="1" s="1"/>
  <c r="CT71" i="1"/>
  <c r="CU71" i="1" s="1"/>
  <c r="CT72" i="1"/>
  <c r="CU72" i="1" s="1"/>
  <c r="CT73" i="1"/>
  <c r="CU73" i="1" s="1"/>
  <c r="CT74" i="1"/>
  <c r="CU74" i="1" s="1"/>
  <c r="CT75" i="1"/>
  <c r="CT76" i="1"/>
  <c r="CU76" i="1" s="1"/>
  <c r="CT77" i="1"/>
  <c r="CU77" i="1" s="1"/>
  <c r="CT78" i="1"/>
  <c r="CU78" i="1" s="1"/>
  <c r="CT79" i="1"/>
  <c r="CU79" i="1" s="1"/>
  <c r="CT80" i="1"/>
  <c r="CU80" i="1" s="1"/>
  <c r="CT81" i="1"/>
  <c r="CU81" i="1" s="1"/>
  <c r="CT82" i="1"/>
  <c r="CU82" i="1" s="1"/>
  <c r="CT83" i="1"/>
  <c r="CU83" i="1" s="1"/>
  <c r="CT84" i="1"/>
  <c r="CU84" i="1" s="1"/>
  <c r="CT85" i="1"/>
  <c r="CU85" i="1" s="1"/>
  <c r="CT86" i="1"/>
  <c r="CU86" i="1" s="1"/>
  <c r="CT87" i="1"/>
  <c r="CU87" i="1" s="1"/>
  <c r="CT88" i="1"/>
  <c r="CU88" i="1" s="1"/>
  <c r="CT89" i="1"/>
  <c r="CU89" i="1" s="1"/>
  <c r="CT90" i="1"/>
  <c r="CU90" i="1" s="1"/>
  <c r="CT91" i="1"/>
  <c r="CU91" i="1" s="1"/>
  <c r="CT92" i="1"/>
  <c r="CU92" i="1" s="1"/>
  <c r="CT93" i="1"/>
  <c r="CT94" i="1"/>
  <c r="CU94" i="1" s="1"/>
  <c r="CT95" i="1"/>
  <c r="CU95" i="1" s="1"/>
  <c r="CT96" i="1"/>
  <c r="CU96" i="1" s="1"/>
  <c r="CT97" i="1"/>
  <c r="CT98" i="1"/>
  <c r="CU98" i="1" s="1"/>
  <c r="CT99" i="1"/>
  <c r="CT100" i="1"/>
  <c r="CU100" i="1" s="1"/>
  <c r="CT101" i="1"/>
  <c r="CU101" i="1" s="1"/>
  <c r="CT102" i="1"/>
  <c r="CU102" i="1" s="1"/>
  <c r="CT103" i="1"/>
  <c r="CU103" i="1" s="1"/>
  <c r="CT104" i="1"/>
  <c r="CU104" i="1" s="1"/>
  <c r="CT105" i="1"/>
  <c r="CU105" i="1" s="1"/>
  <c r="CT106" i="1"/>
  <c r="CU106" i="1" s="1"/>
  <c r="CT107" i="1"/>
  <c r="CT108" i="1"/>
  <c r="CT109" i="1"/>
  <c r="CU109" i="1" s="1"/>
  <c r="CT110" i="1"/>
  <c r="CU110" i="1" s="1"/>
  <c r="CT111" i="1"/>
  <c r="CU111" i="1" s="1"/>
  <c r="CT112" i="1"/>
  <c r="CU112" i="1" s="1"/>
  <c r="CT113" i="1"/>
  <c r="CT114" i="1"/>
  <c r="CU114" i="1" s="1"/>
  <c r="CT115" i="1"/>
  <c r="CT116" i="1"/>
  <c r="CU116" i="1" s="1"/>
  <c r="CT117" i="1"/>
  <c r="CU117" i="1" s="1"/>
  <c r="CT118" i="1"/>
  <c r="CU118" i="1" s="1"/>
  <c r="CT119" i="1"/>
  <c r="CU119" i="1" s="1"/>
  <c r="CT120" i="1"/>
  <c r="CU120" i="1" s="1"/>
  <c r="CT121" i="1"/>
  <c r="CU121" i="1" s="1"/>
  <c r="CT122" i="1"/>
  <c r="CU122" i="1" s="1"/>
  <c r="CT123" i="1"/>
  <c r="CT124" i="1"/>
  <c r="CU124" i="1" s="1"/>
  <c r="CT125" i="1"/>
  <c r="CU125" i="1" s="1"/>
  <c r="CT126" i="1"/>
  <c r="CU126" i="1" s="1"/>
  <c r="CT127" i="1"/>
  <c r="CT128" i="1"/>
  <c r="CU128" i="1" s="1"/>
  <c r="CT129" i="1"/>
  <c r="CU129" i="1" s="1"/>
  <c r="CT130" i="1"/>
  <c r="CU130" i="1" s="1"/>
  <c r="CT131" i="1"/>
  <c r="CU131" i="1" s="1"/>
  <c r="CT132" i="1"/>
  <c r="CU132" i="1" s="1"/>
  <c r="CT133" i="1"/>
  <c r="CU133" i="1" s="1"/>
  <c r="CT134" i="1"/>
  <c r="CU134" i="1" s="1"/>
  <c r="CT135" i="1"/>
  <c r="CT136" i="1"/>
  <c r="CU136" i="1" s="1"/>
  <c r="CT137" i="1"/>
  <c r="CU137" i="1" s="1"/>
  <c r="CT138" i="1"/>
  <c r="CU138" i="1" s="1"/>
  <c r="CT139" i="1"/>
  <c r="CT140" i="1"/>
  <c r="CU140" i="1" s="1"/>
  <c r="CT2" i="1"/>
  <c r="CU2" i="1" s="1"/>
  <c r="CU7" i="1"/>
  <c r="CU8" i="1"/>
  <c r="CU15" i="1"/>
  <c r="CU16" i="1"/>
  <c r="CU17" i="1"/>
  <c r="CU23" i="1"/>
  <c r="CU24" i="1"/>
  <c r="CU31" i="1"/>
  <c r="CU32" i="1"/>
  <c r="CU43" i="1"/>
  <c r="CU45" i="1"/>
  <c r="CU47" i="1"/>
  <c r="CU51" i="1"/>
  <c r="CU63" i="1"/>
  <c r="CU64" i="1"/>
  <c r="CU75" i="1"/>
  <c r="CU93" i="1"/>
  <c r="CU97" i="1"/>
  <c r="CU99" i="1"/>
  <c r="CU107" i="1"/>
  <c r="CU108" i="1"/>
  <c r="CU113" i="1"/>
  <c r="CU115" i="1"/>
  <c r="CU123" i="1"/>
  <c r="CU127" i="1"/>
  <c r="CU135" i="1"/>
  <c r="CU139" i="1"/>
  <c r="G141" i="1" l="1"/>
  <c r="H141" i="1"/>
  <c r="I141" i="1"/>
  <c r="J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AN141" i="1"/>
  <c r="AO141" i="1"/>
  <c r="AP141" i="1"/>
  <c r="AQ141" i="1"/>
  <c r="AR141" i="1"/>
  <c r="AS141" i="1"/>
  <c r="AT141" i="1"/>
  <c r="AU141" i="1"/>
  <c r="AV141" i="1"/>
  <c r="AW141" i="1"/>
  <c r="AX141" i="1"/>
  <c r="AY141" i="1"/>
  <c r="AZ141" i="1"/>
  <c r="BA141" i="1"/>
  <c r="BB141" i="1"/>
  <c r="BC141" i="1"/>
  <c r="BD141" i="1"/>
  <c r="BE141" i="1"/>
  <c r="BF141" i="1"/>
  <c r="BG141" i="1"/>
  <c r="BH141" i="1"/>
  <c r="BI141" i="1"/>
  <c r="BJ141" i="1"/>
  <c r="BK141" i="1"/>
  <c r="BL141" i="1"/>
  <c r="BM141" i="1"/>
  <c r="BN141" i="1"/>
  <c r="BO141" i="1"/>
  <c r="BP141" i="1"/>
  <c r="BQ141" i="1"/>
  <c r="BR141" i="1"/>
  <c r="BS141" i="1"/>
  <c r="BT141" i="1"/>
  <c r="BU141" i="1"/>
  <c r="BV141" i="1"/>
  <c r="BW141" i="1"/>
  <c r="BX141" i="1"/>
  <c r="BY141" i="1"/>
  <c r="BZ141" i="1"/>
  <c r="CA141" i="1"/>
  <c r="CB141" i="1"/>
  <c r="CC141" i="1"/>
  <c r="CD141" i="1"/>
  <c r="CE141" i="1"/>
  <c r="CF141" i="1"/>
  <c r="CG141" i="1"/>
  <c r="CH141" i="1"/>
  <c r="CI141" i="1"/>
  <c r="CJ141" i="1"/>
  <c r="CK141" i="1"/>
  <c r="CL141" i="1"/>
  <c r="CM141" i="1"/>
  <c r="CN141" i="1"/>
  <c r="CO141" i="1"/>
  <c r="CP141" i="1"/>
  <c r="CQ141" i="1"/>
  <c r="CR141" i="1"/>
  <c r="CS141" i="1"/>
  <c r="CT141" i="1"/>
  <c r="CU141" i="1" s="1"/>
  <c r="F141" i="1"/>
</calcChain>
</file>

<file path=xl/sharedStrings.xml><?xml version="1.0" encoding="utf-8"?>
<sst xmlns="http://schemas.openxmlformats.org/spreadsheetml/2006/main" count="529" uniqueCount="331">
  <si>
    <t>Nr. Lot</t>
  </si>
  <si>
    <t>Denumire Lot</t>
  </si>
  <si>
    <t>Specificarea tehnică deplină solicitată de către autoritatea contractantă</t>
  </si>
  <si>
    <t>Unitatea de măsură</t>
  </si>
  <si>
    <t>Preț estimat cu TVA</t>
  </si>
  <si>
    <t>ADMINISTRATIA NATIONALA A PENITENCIARELOR</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</si>
  <si>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</si>
  <si>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</si>
  <si>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</si>
  <si>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</si>
  <si>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</si>
  <si>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</si>
  <si>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</si>
  <si>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BRAVICENI</t>
  </si>
  <si>
    <t>IMSP CENTRUL DE SANATATE BRICENI</t>
  </si>
  <si>
    <t>IMSP CENTRUL DE SANATATE CALARASI</t>
  </si>
  <si>
    <t>IMSP CENTRUL DE SANATATE CAUSENI</t>
  </si>
  <si>
    <t>IMSP CENTRUL DE SANATATE CEADIR-LUNGA</t>
  </si>
  <si>
    <t>IMSP CENTRUL DE SANATATE COLIBAS</t>
  </si>
  <si>
    <t>IMSP CENTRUL DE SANATATE COMRAT</t>
  </si>
  <si>
    <t>IMSP CENTRUL DE SANATATE CORJEUTI</t>
  </si>
  <si>
    <t>IMSP CENTRUL DE SANATATE CORNESTI</t>
  </si>
  <si>
    <t>IMSP CENTRUL DE SANATATE COSTESTI IALOVENI</t>
  </si>
  <si>
    <t>IMSP CENTRUL DE SANATATE CRIULENI</t>
  </si>
  <si>
    <t>IMSP CENTRUL DE SANATATE CROCMAZ</t>
  </si>
  <si>
    <t>IMSP CENTRUL DE SANATATE DROCHIA A MANZIUC</t>
  </si>
  <si>
    <t>IMSP CENTRUL DE SANATATE DUBASARI</t>
  </si>
  <si>
    <t>IMSP CENTRUL DE SANATATE DURLESTI</t>
  </si>
  <si>
    <t>IMSP CENTRUL DE SANATATE GAVANOASA</t>
  </si>
  <si>
    <t>IMSP CENTRUL DE SANATATE GLODENI</t>
  </si>
  <si>
    <t>IMSP CENTRUL DE SANATATE HANCESTI</t>
  </si>
  <si>
    <t>IMSP CENTRUL DE SANATATE IALOVENI</t>
  </si>
  <si>
    <t>IMSP CENTRUL DE SANATATE ONISCANI</t>
  </si>
  <si>
    <t>IMSP CENTRUL DE SANATATE ORHEI NR 1</t>
  </si>
  <si>
    <t>IMSP CENTRUL DE SANATATE OTACI</t>
  </si>
  <si>
    <t>IMSP CENTRUL DE SANATATE RAZENI</t>
  </si>
  <si>
    <t>IMSP CENTRUL DE SANATATE REZINA</t>
  </si>
  <si>
    <t>IMSP CENTRUL DE SANATATE SANGEREI</t>
  </si>
  <si>
    <t>IMSP CENTRUL DE SANATATE SOLDANESTI</t>
  </si>
  <si>
    <t>IMSP CENTRUL DE SANATATE SOROCA</t>
  </si>
  <si>
    <t>IMSP CENTRUL DE SANATATE STEFAN VODA</t>
  </si>
  <si>
    <t>IMSP CENTRUL DE SANATATE STRASENI</t>
  </si>
  <si>
    <t>IMSP CENTRUL DE SANATATE TARACLIA</t>
  </si>
  <si>
    <t>IMSP CENTRUL DE SANATATE TRUSENI</t>
  </si>
  <si>
    <t>IMSP CENTRUL DE SANATATE UNGHENI</t>
  </si>
  <si>
    <t>IMSP CENTRUL DE SANATATE ZARNESTI</t>
  </si>
  <si>
    <t>IMSP CENTRUL MEDICILOR DE FAMILIE FLORESTI</t>
  </si>
  <si>
    <t>IMSP CENTRUL MEDICILOR DE FAMILIE MUNICIPAL BALTI</t>
  </si>
  <si>
    <t>IMSP CENTRUL REPUBLICAN DE DIAGNOSTICARE MEDICALA</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</si>
  <si>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</si>
  <si>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</si>
  <si>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</si>
  <si>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</si>
  <si>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</si>
  <si>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</si>
  <si>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</si>
  <si>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SPITALUL CLINIC AL MINISTERULUI SANATATII</t>
  </si>
  <si>
    <t>IMSP SPITALUL CLINIC DE BOLI INFECTIOASE T CIORBA, locația de pe bd.Ștefan cel Mare și Sfânt, 163, mun.Chișinău</t>
  </si>
  <si>
    <t>IMSP SPITALUL CLINIC DE BOLI INFECTIOASE T CIORBA, locația de pe str.Costiujeni 51, or.Codru, mun.Chișinău</t>
  </si>
  <si>
    <t>IMSP SPITALUL CLINIC MUNICIPAL DE BOLI CONTAGIOASE DE COPII</t>
  </si>
  <si>
    <t>IMSP SPITALUL CLINIC MUNICIPAL DE COPII NR 1</t>
  </si>
  <si>
    <t>IMSP SPITALUL CLINIC MUNICIPAL DE COPII V IGNATENCO</t>
  </si>
  <si>
    <t>IMSP SPITALUL CLINIC MUNICIPAL GHEORGHE PALADI</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</si>
  <si>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</si>
  <si>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</si>
  <si>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</si>
  <si>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</si>
  <si>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</si>
  <si>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</si>
  <si>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</si>
  <si>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</si>
  <si>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</si>
  <si>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</si>
  <si>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</si>
  <si>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</si>
  <si>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</si>
  <si>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</si>
  <si>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</si>
  <si>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</si>
  <si>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</si>
  <si>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</si>
  <si>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</si>
  <si>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</si>
  <si>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</si>
  <si>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</si>
  <si>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</si>
  <si>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</si>
  <si>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</si>
  <si>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</si>
  <si>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</si>
  <si>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STEFAN VODA</t>
  </si>
  <si>
    <t>IMSP SPITALUL RAIONAL STRASENI</t>
  </si>
  <si>
    <t>IMSP SPITALUL RAIONAL TARACLIA</t>
  </si>
  <si>
    <t>IMSP SPITALUL RAIONAL TELENESTI</t>
  </si>
  <si>
    <t>SERVICIUL DE INFORMATII SI SECURITATE AL REPUBLICII MOLDOVA</t>
  </si>
  <si>
    <t>SERVICIUL MEDICAL AL MINISTERULUI AFACERILOR INTERNE</t>
  </si>
  <si>
    <t>SPITALUL CLINIC MILITAR CENTRAL</t>
  </si>
  <si>
    <t>Grand Total</t>
  </si>
  <si>
    <t>set</t>
  </si>
  <si>
    <t>ml</t>
  </si>
  <si>
    <t>test</t>
  </si>
  <si>
    <t>Bucată</t>
  </si>
  <si>
    <t xml:space="preserve"> Anticorpi IgE specific anti-amoxacillin </t>
  </si>
  <si>
    <t>Metoda ELISA, test cantitativ. Cerinte generale, notă conform ord. MS RM nr.  701 din 18.10.2010.
Setul include 12 sau 24 sau 48 sau 96 teste</t>
  </si>
  <si>
    <t xml:space="preserve"> Anticorpi IgE specific anti-mepivacain</t>
  </si>
  <si>
    <t>Hemocult-test (IFOBT)</t>
  </si>
  <si>
    <t>Teste pentru determinarea sîngelui ocult în mase fecale, cu o sensibilitate 99,0% și specificitate de 99,9%, ambalate individual, termen de valabilitate indicat, regenți și consumabile necesari pentru efectuare</t>
  </si>
  <si>
    <t>Hormonul foliculostimulant (FSH) cu calibratori, ELISA</t>
  </si>
  <si>
    <t>Cerinţe generale*, de asemenea să fie incluşi, în afară de controlul “+”şi “-” calibratori. Metoda de determinare ELISA, Set de 6 sau 12 sau 24 sau 48 sau 96 teste 
Certificat CE.Cu stripuri si godeuri detasabile cu streptavidina şi reagenţi lichizi gata de lucru, standardele pregătite și fixate de  producător</t>
  </si>
  <si>
    <t>Hormonul luteinizant (LH)  cu calibratori,  ELISA</t>
  </si>
  <si>
    <t>Cerinţe generale*, de asemenea să fie incluşi, în afară de controlul “+”şi “-” calibratori. Metoda de determinare ELISA, Set de 6 sau 12 sau 24 sau 48 sau 96 teste e 
Certificat CE.Cu stripuri si godeuri detasabile cu streptavidina şi reagenţi lichizi gata de lucru, standardele pregătite și fixate de  producător</t>
  </si>
  <si>
    <t>Imunoglobulina A,  cu calibratori,  ELISA</t>
  </si>
  <si>
    <t>Cerinţe generale*, de asemenea să fie incluşi, în afară de controlul “+”şi “-” calibratori. Metoda de determinare ELISA, Set de 6 sau 12 sau 24 sau 48 sau 96 teste 
Stripuri si godeuri detasabile, reagenti lichizi gata de lucru,standardele pregatite si fixate de producator</t>
  </si>
  <si>
    <t>Imunoglobulina E totală
cu calibratori</t>
  </si>
  <si>
    <t>Cerinţe generale* Metoda de determinare ELISA, Set de 6 sau 12 sau 24 sau 48 sau 96 teste , în set să fie inclus și material de control</t>
  </si>
  <si>
    <t>Imunoglobulina G,  cu calibratori, ELISA,</t>
  </si>
  <si>
    <t>Cerinţe generale*, de asemenea să fie incluşi, în afară de controlul “+”şi “-” calibratori. Metoda de determinare ELISA, Set de 6 sau 12 sau 24 sau 48 sau 96 teste 
Stripuri si godeuri detasabile,reagenti lichizi gata de lucru, standardele pregatite si fixate de producator</t>
  </si>
  <si>
    <t>Imunoglobulina M,  cu calibratori,  ELISA</t>
  </si>
  <si>
    <t>Cerinţe generale*, de asemenea să fie incluşi, în afară de controlul “+”şi “-” calibratori. Metoda de determinare ELISA, Set de 6 sau 12 sau 24 sau 48 sau 96 teste 
Stripuri si godeuri detasabile, reagenti lichizi gata de lucru, standardele pregatite si fixate de producator</t>
  </si>
  <si>
    <t>Lysing Solution 10X Concentrate</t>
  </si>
  <si>
    <t>Volum: ambalare până la 100 mL  Solutie de liza a eritrocitelor in probele de sânge integral sau măduvă osoasă , Aplicare: pentru utilizarea în citometria în flux.</t>
  </si>
  <si>
    <t>Master Mix (cu tot necesarul pentru o amplificare PCR)</t>
  </si>
  <si>
    <t>Volum: 5 mL; Pentru utilizare cu (aplicație): amplificare PCR</t>
  </si>
  <si>
    <t>Multi-ligand control Tri-level (pentru 19 parametri)2x3ml</t>
  </si>
  <si>
    <t>Certificat CE.Pentru 19 parametri (markeri oncologici ,hormoni,etc.) trei nivele 2 fiecare câte 3 ml</t>
  </si>
  <si>
    <t xml:space="preserve"> Control negativ pentru IgE specific</t>
  </si>
  <si>
    <t xml:space="preserve">Metoda ELISA.  Control negativ pentru IgE specific
</t>
  </si>
  <si>
    <t>Multi-ligand control Tri-level , Tireoglobulin, 2x3ml</t>
  </si>
  <si>
    <t>Certificat CE.Control pentru Tireoglobulina, trei nivele 2 fiecare câte 3 ml</t>
  </si>
  <si>
    <t>Multi-ligand control Tri-level 2x2ml</t>
  </si>
  <si>
    <t>Certificat CE.Pentru trei marcheri oncologici: CA 19-9; CA- 125; CA 153  trei nivele fiecare câte 2 ml</t>
  </si>
  <si>
    <t>Mycoplasma hominis
IgA</t>
  </si>
  <si>
    <t xml:space="preserve">Cerinţe generale*, de asemenea să fie incluşi, în afară de controlul “+”şi “-” calibratori. Metoda de determinare ELISA, Set de 6 sau 12 sau 24 sau 48 sau 96 teste </t>
  </si>
  <si>
    <t>Mycoplasma hominis
IgG</t>
  </si>
  <si>
    <t>Mycoplasma hominis
IgM</t>
  </si>
  <si>
    <t>Mycoplasma
pneumoniae IgG</t>
  </si>
  <si>
    <t>Mycoplasma
pneumoniae IgM</t>
  </si>
  <si>
    <t>Parathormon (PTH)  ELISA</t>
  </si>
  <si>
    <t xml:space="preserve">Certificat CE.Cu stripuri si godeuri  detasabile, calibratori  şi reagenţi lichizi gata de lucru de la producător
 Set de 6 sau 12 sau 24 sau 48 sau 96 teste </t>
  </si>
  <si>
    <t>Progesteron, cu calibratori,   ELISA</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</si>
  <si>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</si>
  <si>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Prolactina cu calibratori   ELISA</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</si>
  <si>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pregatite si fixate de producător</t>
  </si>
  <si>
    <t xml:space="preserve"> Kit Cantitativ Reference</t>
  </si>
  <si>
    <t>Metoda ELISA. Set contine anti-IgE reference disc,calibratori min. 6
Setul include 12 sau 24 sau 48 sau 96 teste</t>
  </si>
  <si>
    <t>PSA liber cu calibratori</t>
  </si>
  <si>
    <t>PSA, cu calibratori,  ELISA</t>
  </si>
  <si>
    <t>Cerinţe generale*, de asemenea să fie incluşi, în afară de controlul “+”şi “-” calibratori. Metoda de determinare ELISA, Set de 6 sau 12 sau 24 sau 48 sau 96 teste 
Certificat CE.Cu stripuri si godeuri  detasabile,cu streptavidina,calibratori  şi reagenţi lichizi gata de lucru, standardele pregătite și fixate de producător.</t>
  </si>
  <si>
    <t>RF - LATEX</t>
  </si>
  <si>
    <t>Cerinţe generale* + Notă**  Setul să conțină toate componentele pentru maxim 150 teste; Metoda de determinare LATEX-TEST; 
Set să conțină RF LATEX
reagent pentru maximum 150 teste + inclus control pozitiv și negativ, planșet și baghete.</t>
  </si>
  <si>
    <t>Teste</t>
  </si>
  <si>
    <t>RPR-latex test</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</si>
  <si>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</si>
  <si>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SLE - LATEX</t>
  </si>
  <si>
    <t>Flacoane de 2 ml, trebuie să conțină control N+P</t>
  </si>
  <si>
    <t>Soluție pentu spalarea celulelor</t>
  </si>
  <si>
    <t>Volum: până la 5000 mL
PBS optimizat pentru prepararea și spălarea celulelor
Aplicare: ctometrie în flux</t>
  </si>
  <si>
    <t>T 3 cu calibratori</t>
  </si>
  <si>
    <t xml:space="preserve">Cerinţe generale*, de asemenea să fie incluşi, în afară de controlul “+”şi “-” calibratori. 
Certificat CE.Cu stripuri si godeuri detasabile , calibratori şi reagenţi lichizi gata de lucru, standardele pregătite și fixate de producător Metoda ELISA; Cerinţe generale* + Notă ** Set de 6 sau 12 sau 24 sau 48 sau 96 teste </t>
  </si>
  <si>
    <t>T 4 cu calibratori</t>
  </si>
  <si>
    <t>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t>
  </si>
  <si>
    <t>Taenia Solium IgG</t>
  </si>
  <si>
    <t>Test de confirmare
pentru Anti HCV sumar</t>
  </si>
  <si>
    <t xml:space="preserve"> Kit Conjugate pentru IgE specific</t>
  </si>
  <si>
    <t>Metoda ELISA. Set contine anti IgE enzyme-cojugate, bufer pentru spalare, substrate bufer, substrate tablete, solutia stop.
Setul include 12 sau 24 sau 48 sau 96 teste</t>
  </si>
  <si>
    <t xml:space="preserve">Test expres p/u determinarea calitativă  Malariei P.f / P.v Ag </t>
  </si>
  <si>
    <t>Test pentru determinarea Ag Malariei P.f / P.v în sîngele, sensibilitatea 100%, specificitatea 98,7%, ambalate individual, termen de valabilitate indicat, regenți și consumabile necesari pentru efectuare</t>
  </si>
  <si>
    <t>Test expres p/u determinarea calitativă Ag Helycobacter Pylori în mase fecale</t>
  </si>
  <si>
    <t>Metoda Imunocromatografică.  Teste pentru determinarea Ag Helicobacter pylori  în mase fecale, cu o sensibilitate și specificitate de peste 90%, ambalate individual, termen de valabilitate indicat, regenți și consumabile necesari pentru efectuare.</t>
  </si>
  <si>
    <t>Testosterone cu calibratori,  ELISA</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</si>
  <si>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pregătite și fixate de  producător</t>
  </si>
  <si>
    <t>Tireoglobulina  ELISA</t>
  </si>
  <si>
    <t xml:space="preserve">Certificat CE.Cu stripuri si godeuri detasabile cu streptavidina,calibratori  şi reagenţi lichizi gata de lucru de la producător,  set de 6 sau 12 sau 24 sau 48 sau 96 teste  </t>
  </si>
  <si>
    <t>TSH cu calibratori</t>
  </si>
  <si>
    <t>Cerinţe generale*, de asemenea să fie incluşi, în afară de controlul “+”şi “-” calibratori. Metoda de determinare ELISA, Set de 6 sau 12 sau 24 sau 48 sau 96 teste 
Certificat CE.Cu stripuri si godeuri detasabile cu streptavidina,calibratori si  reagenţi lichizi gata de lucru, standardele pregătite și fixate de  producător</t>
  </si>
  <si>
    <t>T3 liber  cu calibratori, 96 teste ELISA</t>
  </si>
  <si>
    <t>T4 liber  cu calibratori, 96 teste ELISA</t>
  </si>
  <si>
    <t>D-dimeri metoda Latex</t>
  </si>
  <si>
    <t>D-dimeri . Metoda de determinare calitativa şi semicantitativă latex  reagent Lichid stabil gata p-u lucru . Plazma cu citrat   ambalaj:  Flacoane cu v=1-3 ml</t>
  </si>
  <si>
    <t>Determinarea D-dimer set 96 teste , ELISA</t>
  </si>
  <si>
    <t>Determinarea Vitaminei B 12 set 96 teste , ELISA</t>
  </si>
  <si>
    <t xml:space="preserve">Anticorpi IgE specific anti-ciprofloxacin </t>
  </si>
  <si>
    <t>Metoda ELISA, test cantitativ. Cerinte generale, notă conform ord. MS RM nr.  701 din 18.10.2010. 
Setul include 12 sau 24 sau 48 sau 96 teste</t>
  </si>
  <si>
    <t>Determinarea Vitamina D set 96 teste , ELISA</t>
  </si>
  <si>
    <t>Anticorpi IgE specific anti-claritromicin</t>
  </si>
  <si>
    <t>Anticorpi IgE specific anti-ketoprofen</t>
  </si>
  <si>
    <t>Anticorpi IgE specific anti-metronidazol</t>
  </si>
  <si>
    <t>Control pozitiv pentru IgE specific</t>
  </si>
  <si>
    <t xml:space="preserve">Metoda ELISA. Control pozitiv pentru IgE specific
</t>
  </si>
  <si>
    <t xml:space="preserve"> Test Anti - Scl – 70</t>
  </si>
  <si>
    <t>Metoda ELISA, test cantitativ. Cerinte generale , notă conform ord. MS RM nr.  701 din 18.10.2010. Să fie inclusi in set control pozitiv, negativ, calibratori.  
Setul include 12 sau 24 sau 48 sau 96 teste</t>
  </si>
  <si>
    <t xml:space="preserve"> Anticorpi IgE specific anti-articain</t>
  </si>
  <si>
    <t>Metoda ELISA, test cantitativ. Cerinte generale, notă conform ord. MS RM nr.  701 din 18.10.2010.
Setul include 12 sau 24 sau 48 sau 96 teste.</t>
  </si>
  <si>
    <t xml:space="preserve"> Test Anti - SS – B</t>
  </si>
  <si>
    <t xml:space="preserve">Metoda ELISA, test cantitativ. Cerinte generale , notă conform ord. MS RM nr.  701 din 18.10.2010. Să fie inclusi in set control pozitiv, negativ, calibratori. 
Setul include 12 sau 24 sau 48 sau 96 teste </t>
  </si>
  <si>
    <t xml:space="preserve"> Test Anti CCP</t>
  </si>
  <si>
    <t>Metoda ELISA, vezi cerinţe generale, de asemenea să fie incluşi calibratori pentru determinarea cantitativă a anticorpilor.  
Setul include 12 sau 24 sau 48 sau 96 teste</t>
  </si>
  <si>
    <t xml:space="preserve"> Test Anti -SS –A</t>
  </si>
  <si>
    <t xml:space="preserve">Metoda ELISA, test cantitativ. Cerinte generale , notă conform ord. MS RM nr.  701 din 18.10.2010. Să fie inclusi in se
Setul include 12 sau 24 sau 48 sau 96 testet control pozitiv, negativ, calibratori.  </t>
  </si>
  <si>
    <t xml:space="preserve"> Test Anticorpii anti-cardiolipini IgG/IgM</t>
  </si>
  <si>
    <t xml:space="preserve"> Test Anticorpii antifosfolipidici IgG/IgM</t>
  </si>
  <si>
    <t xml:space="preserve"> Test Anti-MPO (p-Antocrpii citoplasmatici anti neutrofile)</t>
  </si>
  <si>
    <t>Anticorpi Anti LC1 (liver cytosol type 1 antigen)</t>
  </si>
  <si>
    <t>Anticorpi Anti -SLA/LP (soluble liver antigens)</t>
  </si>
  <si>
    <t>Test  ANA (Anticorpii Anti-Nucleari)</t>
  </si>
  <si>
    <t>Test  Anti-ds DNA</t>
  </si>
  <si>
    <t xml:space="preserve"> Anticorpi IgE specific anti-atropin</t>
  </si>
  <si>
    <t>Test  Anti-PR3  (c-Antocrpii citoplasmatici anti neutrofile)</t>
  </si>
  <si>
    <t xml:space="preserve">Metoda ELISA, test cantitativ. Cerinte generale , notă conform ord. MS RM nr.  701 din 18.10.2010. Să fie inclusi in set control pozitiv, negativ, calibratori.
Setul include 12 sau 24 sau 48 sau 96 teste  </t>
  </si>
  <si>
    <t>Test Anti sm/RNP</t>
  </si>
  <si>
    <t>Metoda ELISA, test cantitativ. Cerinte generale , notă conform ord. MS RM nr.  701 din 18.10.2010. Să fie inclusi in set control pozitiv, negativ, calibratori. 
Setul include 12 sau 24 sau 48 sau 96 teste</t>
  </si>
  <si>
    <t>Test Anti-Centromere B</t>
  </si>
  <si>
    <t>Test Anticorpii Anti – Mitocondriali</t>
  </si>
  <si>
    <t>Test Anticorpilor Anti - LKM 1 IgG</t>
  </si>
  <si>
    <t>(Test) Helicobacter Pylory Antigen cu kit de extragere a materiilor fecale</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</si>
  <si>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</si>
  <si>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AFP, cu calibratori</t>
  </si>
  <si>
    <t>Cerinţe generale*+Nota**, Componența kitului: set diagnostic standart, calibratori, cu sau fără controale. Metoda de determinare ELISA, Setul include 12 sau 24 sau 48 sau 96 teste
Certificat CE.Cu stripuri si godeuri detaşabile cu streptavidina , calibratori si reagenti lichizi gata de lucru, standardele pregatite si fixate de producător</t>
  </si>
  <si>
    <t>Amplisens Leucosis Quantum M-bcr-FRT PCR kit</t>
  </si>
  <si>
    <t>Kit IVD de diagnostic a transcriptului M-BCR 50 de teste în duplicat detecție cantitativă, kit de extragere și reverstranscripție inclus</t>
  </si>
  <si>
    <t>Anti chlamidia
pneumoniae IgG</t>
  </si>
  <si>
    <t xml:space="preserve">Cerinţe generale*+Nota**, Componența kitului: set diagnostic standart, cu controale, cu sau fără calibratori. Metoda de determinare ELISA, Set de 6 sau 12 sau 24 sau 48 sau 96 teste </t>
  </si>
  <si>
    <t xml:space="preserve"> Anticorpi IgE specific anti-azitromicin</t>
  </si>
  <si>
    <t>Anti chlamidia
pneumoniae IgM</t>
  </si>
  <si>
    <t>Anti chlamydia trh. IgA</t>
  </si>
  <si>
    <t>Anti chlamydia trh. IgG</t>
  </si>
  <si>
    <t xml:space="preserve">Cerinţe generale*+Nota**, Componența kitului: set diagnostic standart, cu controale, cu calibratori. Metoda de determinare ELISA, Set de 6 sau 12 sau 24 sau 48 sau 96 teste </t>
  </si>
  <si>
    <t>Anti chlamydia trh. IgM</t>
  </si>
  <si>
    <t>Anti CMV IgG</t>
  </si>
  <si>
    <t xml:space="preserve">Cerinţe generale*+Nota**, Componența kitului: set diagnostic standart, calibratori, cu sau fără controale. Metoda de determinare ELISA, Set de 6 sau 12 sau 24 sau 48 sau 96 teste </t>
  </si>
  <si>
    <t>Anti CMV IgM</t>
  </si>
  <si>
    <t>Anti EBV EBNA IgG</t>
  </si>
  <si>
    <t>Anti EBV VCA IgG</t>
  </si>
  <si>
    <t>Anti EBV VCA IgM</t>
  </si>
  <si>
    <t>Anti Giardia lamblia
sumar IgA, IgM, IgG</t>
  </si>
  <si>
    <t xml:space="preserve">1. Cerinţe generale*+Nota**, Componența kitului: set diagnostic standart, cu sau fără calibratori, cu controale. Metoda de determinare ELISA, Set de 6 sau 12 sau 24 sau 48 sau 96 teste </t>
  </si>
  <si>
    <t xml:space="preserve"> Anticorpi IgE specific anti-bupivacain</t>
  </si>
  <si>
    <t>Determinarea calitativă a
anticorpilor IgG către
Ascaris lumbricoide</t>
  </si>
  <si>
    <t xml:space="preserve">Cerinţe generale*, de asemenea să fie incluşi, în afară de controlul “+”şi “-”, cu sau fără calibratori. Metoda de determinare ELISA, Set de 6 sau 12 sau 24 sau 48 sau 96 teste </t>
  </si>
  <si>
    <t>Determinarea calitativă
a anticorpilor IgG către
Toxocara canis</t>
  </si>
  <si>
    <t xml:space="preserve">Determinarea cantitativă
a anticorpilor IgG către
Toxocara canis. De adăugat cerințe generale*.În afară de controlul “+”şi “-”, cu sau fără calibratori. Metoda de determinare ELISA. Set de 6 sau 12 sau 24 sau 48 sau 96 teste </t>
  </si>
  <si>
    <t>Anti HAV IgM</t>
  </si>
  <si>
    <t xml:space="preserve">Cerinţe generale*+Nota**, Componența kitului: set diagnostic standart, controale, cu sau fără calibratori. Metoda de determinare ELISA, Set de 6 sau 12 sau 24 sau 48 sau 96 teste </t>
  </si>
  <si>
    <t>Anti HCV IgM</t>
  </si>
  <si>
    <t xml:space="preserve">Cerinţe generale*+Nota**, Componența kitului: set diagnostic standart, controale, cu calibratori. Metoda de determinare ELISA, Set de 6 sau 12 sau 24 sau 48 sau 96 teste </t>
  </si>
  <si>
    <t>Anti HCV sumar</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</si>
  <si>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</si>
  <si>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HBsAg, 96 teste ELISA</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</si>
  <si>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</si>
  <si>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Anti HDV IgM</t>
  </si>
  <si>
    <t>Anti HDV sumar</t>
  </si>
  <si>
    <t>Anti Helicobacter pylori
IgA</t>
  </si>
  <si>
    <t xml:space="preserve">Cerinţe generale*+Nota**, Componența kitului: set diagnostic standart, controale, calibratori. Metoda de determinare ELISA, Set de 6 sau 12 sau 24 sau 48 sau 96 teste </t>
  </si>
  <si>
    <t>Anti Helicobacter pylori
IgG</t>
  </si>
  <si>
    <t xml:space="preserve">1. Cerinţe generale*+Nota**, Componența kitului: set diagnostic standart, controale, calibratori. Metoda de determinare ELISA, Set de 6 sau 12 sau 24 sau 48 sau 96 teste </t>
  </si>
  <si>
    <t xml:space="preserve"> Anticorpi IgE specific anti-cefalosporine</t>
  </si>
  <si>
    <t>Anti Helicobacter pylori
IgM</t>
  </si>
  <si>
    <t>Anti HSV (tip I,II) IgG</t>
  </si>
  <si>
    <t>Anti HSV (tip I,II) IgM</t>
  </si>
  <si>
    <t>Anti HSV tip I IgG</t>
  </si>
  <si>
    <t>Anti HSV tip I IgM</t>
  </si>
  <si>
    <t>Anti HSV tip II IgG</t>
  </si>
  <si>
    <t>Anti HSV tip II IgM</t>
  </si>
  <si>
    <t>Anti mitocondriali Anti
AMA 2</t>
  </si>
  <si>
    <t xml:space="preserve">Metoda ELISA; Cerinţe generale* + Notă ** Set de 6 sau 12 sau 24 sau 48 sau 96 teste </t>
  </si>
  <si>
    <t xml:space="preserve">Anti SARS-CoV-2 IgG 
(Quanti Spike) </t>
  </si>
  <si>
    <t>Metoda ELISA; Cerinţe generale* Set de  96 teste 
**Să fie inclus controlul N+P. Soluţii conjugat, substrat+cromogenul intr-un singur flacon, pregătite de producător, gata pentru utilizare. Stripurile să fie detașabile, posibilitatea de a rupe și a folosi cîte un godeu.</t>
  </si>
  <si>
    <t>Anti SARS-CoV-2 IgM</t>
  </si>
  <si>
    <t xml:space="preserve"> Anticorpi IgE specific anti-dexametazon</t>
  </si>
  <si>
    <t>Anti Toxoplasma gn.
IgG</t>
  </si>
  <si>
    <t>Anti Toxoplasma gn.
IgM</t>
  </si>
  <si>
    <t>Anti ureaplasma
urealyticum IgA</t>
  </si>
  <si>
    <t>Anti ureaplasma
urealyticum IgG</t>
  </si>
  <si>
    <t xml:space="preserve">Metoda ELISA; Cerinţe generale*, de asemenea să fie incluşi calibratori pentru determinarea cantitativă a anticorpilor. Set de 6 sau 12 sau 24 sau 48 sau 96 teste </t>
  </si>
  <si>
    <t>Anti ureaplasma
urealyticum IgM</t>
  </si>
  <si>
    <t>AntiHBcoreAg IgM</t>
  </si>
  <si>
    <t xml:space="preserve">Cerinţe generale*, de asemenea să fie incluşi, în afară de controlul “+”şi “-”, să conțină și calibratori. Metoda de determinare ELISA, Set de 6 sau 12 sau 24 sau 48 sau 96 teste </t>
  </si>
  <si>
    <t xml:space="preserve">AntiHBcoreAg sumar </t>
  </si>
  <si>
    <t>AntiHBsAg</t>
  </si>
  <si>
    <t>Anti-TPO  cu calibratori, ELISA</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</si>
  <si>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pregătite și fixate de producător</t>
  </si>
  <si>
    <t>Anti-Trichinella IgG</t>
  </si>
  <si>
    <t>Anti-Trichinela IgG. Metoda de determinare Elisa. Setul include 96 teste, control +, control - , diluant de probă, soluție conjugată, soluție TMB, spălare TWEEN 20X, stop – reagent</t>
  </si>
  <si>
    <t xml:space="preserve"> Anticorpi IgE specific anti-epinefrin</t>
  </si>
  <si>
    <t>ASLO – LATEX</t>
  </si>
  <si>
    <t>Cerinţe generale* + Notă**  Setul să conțină toate componentele pentru maxim 150 teste; Metoda de determinare LATEX-TEST; 
Set să conțină ASLO LATEX
reagent pentru maximum 150 teste + inclus control pozitiv și negativ, planșet și baghete.</t>
  </si>
  <si>
    <t>AT/TG cu calibratori, ELISA</t>
  </si>
  <si>
    <t>Cerinţe generale*, de asemenea să fie incluşi, în afară de controlul “+”şi “-” calibratori. Metoda de determinare ELISA, sSet de 6 sau 12 sau 24 sau 48 sau 96 teste 
Certificat CE.Cu stripuri si godeuri detasabile cu streptavidina, calibratori şi reagenţi lichizi gata de lucru, standardele pregătite și fixate de producător</t>
  </si>
  <si>
    <t>CA 125, cu calibratori, 
  ELISA</t>
  </si>
  <si>
    <t>Cerinţe generale*, de asemenea să fie incluşi, în afară de controlul “+”şi “-” calibratori. Metoda de determinare ELISA, Set de 6 sau 12 sau 24 sau 48 sau 96 teste 
Certificat CE. Cu stripuri si godeuri  detaşabile,cu streptavidina, calibratori si reagenți  lichizi gata de lucru, standardele pregatite si fixate de producator</t>
  </si>
  <si>
    <t>CA 15-3, cu calibratori, ELISA</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</si>
  <si>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pregatite si fixate de producător</t>
  </si>
  <si>
    <t>CA 19-9 cu calibratori</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</si>
  <si>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pregatite si fixate de producător</t>
  </si>
  <si>
    <t>CA 724 cu calibratori</t>
  </si>
  <si>
    <t>CA-242</t>
  </si>
  <si>
    <t>Calcitonina, ELISA</t>
  </si>
  <si>
    <t>Cerinţe generale*, de asemenea să fie incluşi, în afară de controlul “+”şi “-” calibratori. Metoda de determinare ELISA, Set de 6 sau 12 sau 24 sau 48 sau 96 teste  
Certificat CE.Cu stripuri si godeuri detasabile,calibratori  şi reagenţi lichizi gata de lucru, standardele pregătite și fixate de  producător</t>
  </si>
  <si>
    <t>CEA , cu calibratori,   ELISA</t>
  </si>
  <si>
    <t>Cerinţe generale*, de asemenea să fie incluşi, în afară de controlul “+”şi “-” calibratori. Metoda de determinare ELISA, Set de 6 sau 12 sau 24 sau 48 sau 96 teste 
Certificat CE.Cu stripuri si godeuri detaşabile cu streptavidina , calibratori si reagenti lichizi gata de lucru, standardele pregatite si fixate de producător</t>
  </si>
  <si>
    <t>Cortizol cu calibratori,  ELISA</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</si>
  <si>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</si>
  <si>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 xml:space="preserve"> Anticorpi IgE specific anti-lidocain </t>
  </si>
  <si>
    <t>C-peptid</t>
  </si>
  <si>
    <t>CPR - LATEX</t>
  </si>
  <si>
    <t>Cerinţe generale* + Notă**  Setul să conțină toate componentele pentru maxim 150 teste; Metoda de determinare LATEX-TEST; 
Set să conțină CPR LATEX
reagent pentru maximum 150 teste + inclus control pozitiv și negativ, planșet și baghete.</t>
  </si>
  <si>
    <t>Cyfra 21-1 cu calibratori</t>
  </si>
  <si>
    <t>Determinarea Anti HBe</t>
  </si>
  <si>
    <t>DHEA-S ELISA</t>
  </si>
  <si>
    <t>Certificat CE.Cu stripuri si godeuri detasabile cu streptavidina,calibratori si  reagenţi lichizi gata de lucru de la producător
setul sa contina 96 teste</t>
  </si>
  <si>
    <t>Estradiol, cu calibratori  ELISA</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</si>
  <si>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</si>
  <si>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Feritina cu calibratori</t>
  </si>
  <si>
    <t>HbeAg/ Ab</t>
  </si>
  <si>
    <t>HBs Ag set confirmativ</t>
  </si>
  <si>
    <t>HCG ELISA</t>
  </si>
  <si>
    <t xml:space="preserve">Certificat CE.Cu stripuri si godeuri detaşabile cu streptavidina , calibratori si reagenti lichizi gata de lucru de la producător.
Nivelul gonadotropinei sa nu fie mai nic de 500 mIU/ml si Set de 6 sau 12 sau 24 sau 48 sau 96 teste </t>
  </si>
  <si>
    <t>4.10</t>
  </si>
  <si>
    <t>4.100</t>
  </si>
  <si>
    <t>4.110</t>
  </si>
  <si>
    <t>4.120</t>
  </si>
  <si>
    <t>4.130</t>
  </si>
  <si>
    <t>4.140</t>
  </si>
  <si>
    <t>4.20</t>
  </si>
  <si>
    <t>4.30</t>
  </si>
  <si>
    <t>4.40</t>
  </si>
  <si>
    <t>4.50</t>
  </si>
  <si>
    <t>4.60</t>
  </si>
  <si>
    <t>4.70</t>
  </si>
  <si>
    <t>4.80</t>
  </si>
  <si>
    <t>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</si>
</sst>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2" borderId="1" xfId="0" applyFill="1" applyBorder="1" applyAlignment="1">
      <alignment wrapText="1"/>
    </xf>
    <xf numFmtId="0" fontId="0" fillId="2" borderId="0" xfId="0" applyFill="1" applyAlignment="1">
      <alignment wrapText="1"/>
    </xf>
    <xf numFmtId="0" fontId="0" fillId="0" borderId="1" xfId="0" applyBorder="1"/>
    <xf numFmtId="49" fontId="0" fillId="0" borderId="1" xfId="0" applyNumberFormat="1" applyBorder="1"/>
    <xf numFmtId="0" fontId="0" fillId="3"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4673-41A3-48A3-A3CF-AC8A005C7BCE}">
  <sheetPr filterMode="1"/>
  <dimension ref="A1:CU141"/>
  <sheetViews>
    <sheetView tabSelected="1" workbookViewId="0">
      <selection activeCell="BY1" sqref="A1:XFD1"/>
    </sheetView>
  </sheetViews>
  <sheetFormatPr defaultRowHeight="14.4" x14ac:dyDescent="0.3"/>
  <cols>
    <col min="3" max="3" width="20.44140625" customWidth="1"/>
    <col min="5" max="5" width="0" hidden="1" customWidth="1"/>
    <col min="6" max="97" width="8.88671875" customWidth="1"/>
  </cols>
  <sheetData>
    <row r="1" spans="1:99" s="2" customFormat="1" ht="66"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row>
    <row r="2" spans="1:99" ht="28.2" customHeight="1" x14ac:dyDescent="0.3">
      <c r="A2" s="3">
        <v>4.0999999999999996</v>
      </c>
      <c r="B2" s="3" t="s">
        <v>102</v>
      </c>
      <c r="C2" s="3" t="s">
        <v>103</v>
      </c>
      <c r="D2" s="3" t="s">
        <v>100</v>
      </c>
      <c r="E2" s="3">
        <v>58.8</v>
      </c>
      <c r="F2" s="3">
        <v>0</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v>0</v>
      </c>
      <c r="AW2" s="3"/>
      <c r="AX2" s="3"/>
      <c r="AY2" s="3"/>
      <c r="AZ2" s="3"/>
      <c r="BA2" s="3"/>
      <c r="BB2" s="3"/>
      <c r="BC2" s="3">
        <v>0</v>
      </c>
      <c r="BD2" s="3"/>
      <c r="BE2" s="3"/>
      <c r="BF2" s="3"/>
      <c r="BG2" s="3"/>
      <c r="BH2" s="3"/>
      <c r="BI2" s="3"/>
      <c r="BJ2" s="3"/>
      <c r="BK2" s="3"/>
      <c r="BL2" s="3">
        <v>0</v>
      </c>
      <c r="BM2" s="3">
        <v>192</v>
      </c>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v>0</v>
      </c>
      <c r="CS2" s="3"/>
      <c r="CT2" s="3">
        <f>SUM(F2:CS2)</f>
        <v>192</v>
      </c>
      <c r="CU2">
        <f>CT2/96</f>
        <v>2</v>
      </c>
    </row>
    <row r="3" spans="1:99" x14ac:dyDescent="0.3">
      <c r="A3" s="3">
        <v>4.2</v>
      </c>
      <c r="B3" s="3" t="s">
        <v>191</v>
      </c>
      <c r="C3" s="3" t="s">
        <v>192</v>
      </c>
      <c r="D3" s="3" t="s">
        <v>100</v>
      </c>
      <c r="E3" s="3">
        <v>58.8</v>
      </c>
      <c r="F3" s="3">
        <v>0</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v>0</v>
      </c>
      <c r="AW3" s="3"/>
      <c r="AX3" s="3"/>
      <c r="AY3" s="3"/>
      <c r="AZ3" s="3"/>
      <c r="BA3" s="3"/>
      <c r="BB3" s="3"/>
      <c r="BC3" s="3">
        <v>0</v>
      </c>
      <c r="BD3" s="3"/>
      <c r="BE3" s="3"/>
      <c r="BF3" s="3"/>
      <c r="BG3" s="3"/>
      <c r="BH3" s="3"/>
      <c r="BI3" s="3"/>
      <c r="BJ3" s="3"/>
      <c r="BK3" s="3"/>
      <c r="BL3" s="3">
        <v>0</v>
      </c>
      <c r="BM3" s="3">
        <v>1248</v>
      </c>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v>0</v>
      </c>
      <c r="CS3" s="3"/>
      <c r="CT3" s="3">
        <f t="shared" ref="CT3:CT66" si="0">SUM(F3:CS3)</f>
        <v>1248</v>
      </c>
      <c r="CU3">
        <f t="shared" ref="CU3:CU66" si="1">CT3/96</f>
        <v>13</v>
      </c>
    </row>
    <row r="4" spans="1:99" hidden="1" x14ac:dyDescent="0.3">
      <c r="A4" s="3">
        <v>4.3</v>
      </c>
      <c r="B4" s="3" t="s">
        <v>206</v>
      </c>
      <c r="C4" s="3" t="s">
        <v>103</v>
      </c>
      <c r="D4" s="3" t="s">
        <v>100</v>
      </c>
      <c r="E4" s="3">
        <v>62.5</v>
      </c>
      <c r="F4" s="3">
        <v>0</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v>0</v>
      </c>
      <c r="AW4" s="3"/>
      <c r="AX4" s="3"/>
      <c r="AY4" s="3"/>
      <c r="AZ4" s="3"/>
      <c r="BA4" s="3"/>
      <c r="BB4" s="3"/>
      <c r="BC4" s="3">
        <v>0</v>
      </c>
      <c r="BD4" s="3"/>
      <c r="BE4" s="3"/>
      <c r="BF4" s="3"/>
      <c r="BG4" s="3"/>
      <c r="BH4" s="3"/>
      <c r="BI4" s="3"/>
      <c r="BJ4" s="3"/>
      <c r="BK4" s="3"/>
      <c r="BL4" s="3">
        <v>0</v>
      </c>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v>0</v>
      </c>
      <c r="CS4" s="3"/>
      <c r="CT4" s="3">
        <f t="shared" si="0"/>
        <v>0</v>
      </c>
      <c r="CU4">
        <f t="shared" si="1"/>
        <v>0</v>
      </c>
    </row>
    <row r="5" spans="1:99" hidden="1" x14ac:dyDescent="0.3">
      <c r="A5" s="3">
        <v>4.4000000000000004</v>
      </c>
      <c r="B5" s="3" t="s">
        <v>222</v>
      </c>
      <c r="C5" s="3" t="s">
        <v>103</v>
      </c>
      <c r="D5" s="3" t="s">
        <v>100</v>
      </c>
      <c r="E5" s="3">
        <v>58.8</v>
      </c>
      <c r="F5" s="3">
        <v>0</v>
      </c>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v>0</v>
      </c>
      <c r="AW5" s="3"/>
      <c r="AX5" s="3"/>
      <c r="AY5" s="3"/>
      <c r="AZ5" s="3"/>
      <c r="BA5" s="3"/>
      <c r="BB5" s="3"/>
      <c r="BC5" s="3">
        <v>0</v>
      </c>
      <c r="BD5" s="3"/>
      <c r="BE5" s="3"/>
      <c r="BF5" s="3"/>
      <c r="BG5" s="3"/>
      <c r="BH5" s="3"/>
      <c r="BI5" s="3"/>
      <c r="BJ5" s="3"/>
      <c r="BK5" s="3"/>
      <c r="BL5" s="3">
        <v>0</v>
      </c>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v>0</v>
      </c>
      <c r="CS5" s="3"/>
      <c r="CT5" s="3">
        <f t="shared" si="0"/>
        <v>0</v>
      </c>
      <c r="CU5">
        <f t="shared" si="1"/>
        <v>0</v>
      </c>
    </row>
    <row r="6" spans="1:99" x14ac:dyDescent="0.3">
      <c r="A6" s="3">
        <v>4.5</v>
      </c>
      <c r="B6" s="3" t="s">
        <v>236</v>
      </c>
      <c r="C6" s="3" t="s">
        <v>103</v>
      </c>
      <c r="D6" s="3" t="s">
        <v>100</v>
      </c>
      <c r="E6" s="3">
        <v>58.8</v>
      </c>
      <c r="F6" s="3">
        <v>0</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v>0</v>
      </c>
      <c r="AW6" s="3"/>
      <c r="AX6" s="3"/>
      <c r="AY6" s="3"/>
      <c r="AZ6" s="3"/>
      <c r="BA6" s="3"/>
      <c r="BB6" s="3"/>
      <c r="BC6" s="3">
        <v>0</v>
      </c>
      <c r="BD6" s="3"/>
      <c r="BE6" s="3"/>
      <c r="BF6" s="3"/>
      <c r="BG6" s="3"/>
      <c r="BH6" s="3"/>
      <c r="BI6" s="3"/>
      <c r="BJ6" s="3"/>
      <c r="BK6" s="3"/>
      <c r="BL6" s="3">
        <v>0</v>
      </c>
      <c r="BM6" s="3">
        <v>192</v>
      </c>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v>0</v>
      </c>
      <c r="CS6" s="3"/>
      <c r="CT6" s="3">
        <f t="shared" si="0"/>
        <v>192</v>
      </c>
      <c r="CU6">
        <f t="shared" si="1"/>
        <v>2</v>
      </c>
    </row>
    <row r="7" spans="1:99" x14ac:dyDescent="0.3">
      <c r="A7" s="3">
        <v>4.5999999999999996</v>
      </c>
      <c r="B7" s="3" t="s">
        <v>255</v>
      </c>
      <c r="C7" s="3" t="s">
        <v>103</v>
      </c>
      <c r="D7" s="3" t="s">
        <v>100</v>
      </c>
      <c r="E7" s="3">
        <v>58.8</v>
      </c>
      <c r="F7" s="3">
        <v>0</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v>0</v>
      </c>
      <c r="AW7" s="3"/>
      <c r="AX7" s="3"/>
      <c r="AY7" s="3"/>
      <c r="AZ7" s="3"/>
      <c r="BA7" s="3"/>
      <c r="BB7" s="3"/>
      <c r="BC7" s="3">
        <v>0</v>
      </c>
      <c r="BD7" s="3"/>
      <c r="BE7" s="3"/>
      <c r="BF7" s="3"/>
      <c r="BG7" s="3"/>
      <c r="BH7" s="3"/>
      <c r="BI7" s="3"/>
      <c r="BJ7" s="3"/>
      <c r="BK7" s="3"/>
      <c r="BL7" s="3">
        <v>0</v>
      </c>
      <c r="BM7" s="3">
        <v>192</v>
      </c>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v>0</v>
      </c>
      <c r="CS7" s="3"/>
      <c r="CT7" s="3">
        <f t="shared" si="0"/>
        <v>192</v>
      </c>
      <c r="CU7">
        <f t="shared" si="1"/>
        <v>2</v>
      </c>
    </row>
    <row r="8" spans="1:99" x14ac:dyDescent="0.3">
      <c r="A8" s="3">
        <v>4.7</v>
      </c>
      <c r="B8" s="3" t="s">
        <v>268</v>
      </c>
      <c r="C8" s="3" t="s">
        <v>103</v>
      </c>
      <c r="D8" s="3" t="s">
        <v>100</v>
      </c>
      <c r="E8" s="3">
        <v>58.8</v>
      </c>
      <c r="F8" s="3">
        <v>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v>0</v>
      </c>
      <c r="AW8" s="3"/>
      <c r="AX8" s="3"/>
      <c r="AY8" s="3"/>
      <c r="AZ8" s="3"/>
      <c r="BA8" s="3"/>
      <c r="BB8" s="3"/>
      <c r="BC8" s="3">
        <v>0</v>
      </c>
      <c r="BD8" s="3"/>
      <c r="BE8" s="3"/>
      <c r="BF8" s="3"/>
      <c r="BG8" s="3"/>
      <c r="BH8" s="3"/>
      <c r="BI8" s="3"/>
      <c r="BJ8" s="3"/>
      <c r="BK8" s="3"/>
      <c r="BL8" s="3">
        <v>0</v>
      </c>
      <c r="BM8" s="3">
        <v>192</v>
      </c>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v>0</v>
      </c>
      <c r="CS8" s="3"/>
      <c r="CT8" s="3">
        <f t="shared" si="0"/>
        <v>192</v>
      </c>
      <c r="CU8">
        <f t="shared" si="1"/>
        <v>2</v>
      </c>
    </row>
    <row r="9" spans="1:99" x14ac:dyDescent="0.3">
      <c r="A9" s="3">
        <v>4.8</v>
      </c>
      <c r="B9" s="3" t="s">
        <v>283</v>
      </c>
      <c r="C9" s="3" t="s">
        <v>103</v>
      </c>
      <c r="D9" s="3" t="s">
        <v>100</v>
      </c>
      <c r="E9" s="3">
        <v>58.8</v>
      </c>
      <c r="F9" s="3">
        <v>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v>0</v>
      </c>
      <c r="AW9" s="3"/>
      <c r="AX9" s="3"/>
      <c r="AY9" s="3"/>
      <c r="AZ9" s="3"/>
      <c r="BA9" s="3"/>
      <c r="BB9" s="3"/>
      <c r="BC9" s="3">
        <v>0</v>
      </c>
      <c r="BD9" s="3"/>
      <c r="BE9" s="3"/>
      <c r="BF9" s="3"/>
      <c r="BG9" s="3"/>
      <c r="BH9" s="3"/>
      <c r="BI9" s="3"/>
      <c r="BJ9" s="3"/>
      <c r="BK9" s="3"/>
      <c r="BL9" s="3">
        <v>0</v>
      </c>
      <c r="BM9" s="3">
        <v>1152</v>
      </c>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v>0</v>
      </c>
      <c r="CS9" s="3"/>
      <c r="CT9" s="3">
        <f t="shared" si="0"/>
        <v>1152</v>
      </c>
      <c r="CU9">
        <f t="shared" si="1"/>
        <v>12</v>
      </c>
    </row>
    <row r="10" spans="1:99" x14ac:dyDescent="0.3">
      <c r="A10" s="3">
        <v>4.9000000000000004</v>
      </c>
      <c r="B10" s="3" t="s">
        <v>302</v>
      </c>
      <c r="C10" s="3" t="s">
        <v>103</v>
      </c>
      <c r="D10" s="3" t="s">
        <v>100</v>
      </c>
      <c r="E10" s="3">
        <v>58.8</v>
      </c>
      <c r="F10" s="3">
        <v>0</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v>0</v>
      </c>
      <c r="AW10" s="3"/>
      <c r="AX10" s="3"/>
      <c r="AY10" s="3"/>
      <c r="AZ10" s="3"/>
      <c r="BA10" s="3"/>
      <c r="BB10" s="3"/>
      <c r="BC10" s="3">
        <v>0</v>
      </c>
      <c r="BD10" s="3"/>
      <c r="BE10" s="3"/>
      <c r="BF10" s="3"/>
      <c r="BG10" s="3"/>
      <c r="BH10" s="3"/>
      <c r="BI10" s="3"/>
      <c r="BJ10" s="3"/>
      <c r="BK10" s="3"/>
      <c r="BL10" s="3">
        <v>0</v>
      </c>
      <c r="BM10" s="3">
        <v>864</v>
      </c>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v>0</v>
      </c>
      <c r="CS10" s="3"/>
      <c r="CT10" s="3">
        <f t="shared" si="0"/>
        <v>864</v>
      </c>
      <c r="CU10">
        <f t="shared" si="1"/>
        <v>9</v>
      </c>
    </row>
    <row r="11" spans="1:99" x14ac:dyDescent="0.3">
      <c r="A11" s="4" t="s">
        <v>317</v>
      </c>
      <c r="B11" s="3" t="s">
        <v>104</v>
      </c>
      <c r="C11" s="3" t="s">
        <v>103</v>
      </c>
      <c r="D11" s="3" t="s">
        <v>100</v>
      </c>
      <c r="E11" s="3">
        <v>58.8</v>
      </c>
      <c r="F11" s="3">
        <v>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v>0</v>
      </c>
      <c r="AW11" s="3"/>
      <c r="AX11" s="3"/>
      <c r="AY11" s="3"/>
      <c r="AZ11" s="3"/>
      <c r="BA11" s="3"/>
      <c r="BB11" s="3"/>
      <c r="BC11" s="3">
        <v>0</v>
      </c>
      <c r="BD11" s="3"/>
      <c r="BE11" s="3"/>
      <c r="BF11" s="3"/>
      <c r="BG11" s="3"/>
      <c r="BH11" s="3"/>
      <c r="BI11" s="3"/>
      <c r="BJ11" s="3"/>
      <c r="BK11" s="3"/>
      <c r="BL11" s="3">
        <v>0</v>
      </c>
      <c r="BM11" s="3">
        <v>1152</v>
      </c>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v>0</v>
      </c>
      <c r="CS11" s="3"/>
      <c r="CT11" s="3">
        <f t="shared" si="0"/>
        <v>1152</v>
      </c>
      <c r="CU11">
        <f t="shared" si="1"/>
        <v>12</v>
      </c>
    </row>
    <row r="12" spans="1:99" x14ac:dyDescent="0.3">
      <c r="A12" s="3">
        <v>4.1100000000000003</v>
      </c>
      <c r="B12" s="3" t="s">
        <v>125</v>
      </c>
      <c r="C12" s="3" t="s">
        <v>126</v>
      </c>
      <c r="D12" s="3" t="s">
        <v>99</v>
      </c>
      <c r="E12" s="3">
        <v>12</v>
      </c>
      <c r="F12" s="3">
        <v>0</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v>0</v>
      </c>
      <c r="AW12" s="3"/>
      <c r="AX12" s="3"/>
      <c r="AY12" s="3"/>
      <c r="AZ12" s="3"/>
      <c r="BA12" s="3"/>
      <c r="BB12" s="3"/>
      <c r="BC12" s="3">
        <v>0</v>
      </c>
      <c r="BD12" s="3"/>
      <c r="BE12" s="3"/>
      <c r="BF12" s="3"/>
      <c r="BG12" s="3"/>
      <c r="BH12" s="3"/>
      <c r="BI12" s="3"/>
      <c r="BJ12" s="3"/>
      <c r="BK12" s="3"/>
      <c r="BL12" s="3">
        <v>0</v>
      </c>
      <c r="BM12" s="3">
        <v>12</v>
      </c>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v>0</v>
      </c>
      <c r="CS12" s="3"/>
      <c r="CT12" s="3">
        <f t="shared" si="0"/>
        <v>12</v>
      </c>
      <c r="CU12">
        <f t="shared" si="1"/>
        <v>0.125</v>
      </c>
    </row>
    <row r="13" spans="1:99" x14ac:dyDescent="0.3">
      <c r="A13" s="3">
        <v>4.12</v>
      </c>
      <c r="B13" s="3" t="s">
        <v>143</v>
      </c>
      <c r="C13" s="3" t="s">
        <v>144</v>
      </c>
      <c r="D13" s="3" t="s">
        <v>100</v>
      </c>
      <c r="E13" s="3">
        <v>27.360000000000003</v>
      </c>
      <c r="F13" s="3">
        <v>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v>0</v>
      </c>
      <c r="AW13" s="3"/>
      <c r="AX13" s="3"/>
      <c r="AY13" s="3"/>
      <c r="AZ13" s="3"/>
      <c r="BA13" s="3"/>
      <c r="BB13" s="3"/>
      <c r="BC13" s="3">
        <v>0</v>
      </c>
      <c r="BD13" s="3"/>
      <c r="BE13" s="3"/>
      <c r="BF13" s="3"/>
      <c r="BG13" s="3"/>
      <c r="BH13" s="3"/>
      <c r="BI13" s="3"/>
      <c r="BJ13" s="3"/>
      <c r="BK13" s="3"/>
      <c r="BL13" s="3">
        <v>0</v>
      </c>
      <c r="BM13" s="3">
        <v>960</v>
      </c>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v>0</v>
      </c>
      <c r="CS13" s="3"/>
      <c r="CT13" s="3">
        <f t="shared" si="0"/>
        <v>960</v>
      </c>
      <c r="CU13">
        <f t="shared" si="1"/>
        <v>10</v>
      </c>
    </row>
    <row r="14" spans="1:99" x14ac:dyDescent="0.3">
      <c r="A14" s="3">
        <v>4.13</v>
      </c>
      <c r="B14" s="3" t="s">
        <v>163</v>
      </c>
      <c r="C14" s="3" t="s">
        <v>164</v>
      </c>
      <c r="D14" s="3" t="s">
        <v>100</v>
      </c>
      <c r="E14" s="3">
        <v>58.8</v>
      </c>
      <c r="F14" s="3">
        <v>0</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v>0</v>
      </c>
      <c r="AW14" s="3"/>
      <c r="AX14" s="3"/>
      <c r="AY14" s="3"/>
      <c r="AZ14" s="3"/>
      <c r="BA14" s="3"/>
      <c r="BB14" s="3"/>
      <c r="BC14" s="3">
        <v>0</v>
      </c>
      <c r="BD14" s="3"/>
      <c r="BE14" s="3"/>
      <c r="BF14" s="3"/>
      <c r="BG14" s="3"/>
      <c r="BH14" s="3"/>
      <c r="BI14" s="3"/>
      <c r="BJ14" s="3"/>
      <c r="BK14" s="3"/>
      <c r="BL14" s="3">
        <v>0</v>
      </c>
      <c r="BM14" s="3">
        <v>5760</v>
      </c>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v>0</v>
      </c>
      <c r="CS14" s="3"/>
      <c r="CT14" s="3">
        <f t="shared" si="0"/>
        <v>5760</v>
      </c>
      <c r="CU14">
        <f t="shared" si="1"/>
        <v>60</v>
      </c>
    </row>
    <row r="15" spans="1:99" x14ac:dyDescent="0.3">
      <c r="A15" s="3">
        <v>4.1399999999999997</v>
      </c>
      <c r="B15" s="3" t="s">
        <v>181</v>
      </c>
      <c r="C15" s="3" t="s">
        <v>182</v>
      </c>
      <c r="D15" s="3" t="s">
        <v>100</v>
      </c>
      <c r="E15" s="3">
        <v>58.8</v>
      </c>
      <c r="F15" s="3">
        <v>0</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v>0</v>
      </c>
      <c r="AW15" s="3"/>
      <c r="AX15" s="3"/>
      <c r="AY15" s="3"/>
      <c r="AZ15" s="3"/>
      <c r="BA15" s="3"/>
      <c r="BB15" s="3"/>
      <c r="BC15" s="3">
        <v>0</v>
      </c>
      <c r="BD15" s="3"/>
      <c r="BE15" s="3"/>
      <c r="BF15" s="3"/>
      <c r="BG15" s="3"/>
      <c r="BH15" s="3"/>
      <c r="BI15" s="3"/>
      <c r="BJ15" s="3"/>
      <c r="BK15" s="3"/>
      <c r="BL15" s="3">
        <v>0</v>
      </c>
      <c r="BM15" s="3">
        <v>192</v>
      </c>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v>0</v>
      </c>
      <c r="CS15" s="3"/>
      <c r="CT15" s="3">
        <f t="shared" si="0"/>
        <v>192</v>
      </c>
      <c r="CU15">
        <f t="shared" si="1"/>
        <v>2</v>
      </c>
    </row>
    <row r="16" spans="1:99" hidden="1" x14ac:dyDescent="0.3">
      <c r="A16" s="3">
        <v>4.1500000000000004</v>
      </c>
      <c r="B16" s="3" t="s">
        <v>184</v>
      </c>
      <c r="C16" s="3" t="s">
        <v>103</v>
      </c>
      <c r="D16" s="3" t="s">
        <v>100</v>
      </c>
      <c r="E16" s="3">
        <v>58.8</v>
      </c>
      <c r="F16" s="3">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v>0</v>
      </c>
      <c r="AW16" s="3"/>
      <c r="AX16" s="3"/>
      <c r="AY16" s="3"/>
      <c r="AZ16" s="3"/>
      <c r="BA16" s="3"/>
      <c r="BB16" s="3"/>
      <c r="BC16" s="3">
        <v>0</v>
      </c>
      <c r="BD16" s="3"/>
      <c r="BE16" s="3"/>
      <c r="BF16" s="3"/>
      <c r="BG16" s="3"/>
      <c r="BH16" s="3"/>
      <c r="BI16" s="3"/>
      <c r="BJ16" s="3"/>
      <c r="BK16" s="3"/>
      <c r="BL16" s="3">
        <v>0</v>
      </c>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v>0</v>
      </c>
      <c r="CS16" s="3"/>
      <c r="CT16" s="3">
        <f t="shared" si="0"/>
        <v>0</v>
      </c>
      <c r="CU16">
        <f t="shared" si="1"/>
        <v>0</v>
      </c>
    </row>
    <row r="17" spans="1:99" x14ac:dyDescent="0.3">
      <c r="A17" s="3">
        <v>4.16</v>
      </c>
      <c r="B17" s="3" t="s">
        <v>185</v>
      </c>
      <c r="C17" s="3" t="s">
        <v>103</v>
      </c>
      <c r="D17" s="3" t="s">
        <v>100</v>
      </c>
      <c r="E17" s="3">
        <v>58.8</v>
      </c>
      <c r="F17" s="3">
        <v>0</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v>0</v>
      </c>
      <c r="AW17" s="3"/>
      <c r="AX17" s="3"/>
      <c r="AY17" s="3"/>
      <c r="AZ17" s="3"/>
      <c r="BA17" s="3"/>
      <c r="BB17" s="3"/>
      <c r="BC17" s="3">
        <v>0</v>
      </c>
      <c r="BD17" s="3"/>
      <c r="BE17" s="3"/>
      <c r="BF17" s="3"/>
      <c r="BG17" s="3"/>
      <c r="BH17" s="3"/>
      <c r="BI17" s="3"/>
      <c r="BJ17" s="3"/>
      <c r="BK17" s="3"/>
      <c r="BL17" s="3">
        <v>0</v>
      </c>
      <c r="BM17" s="3">
        <v>192</v>
      </c>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v>0</v>
      </c>
      <c r="CS17" s="3"/>
      <c r="CT17" s="3">
        <f t="shared" si="0"/>
        <v>192</v>
      </c>
      <c r="CU17">
        <f t="shared" si="1"/>
        <v>2</v>
      </c>
    </row>
    <row r="18" spans="1:99" x14ac:dyDescent="0.3">
      <c r="A18" s="3">
        <v>4.17</v>
      </c>
      <c r="B18" s="3" t="s">
        <v>186</v>
      </c>
      <c r="C18" s="3" t="s">
        <v>103</v>
      </c>
      <c r="D18" s="3" t="s">
        <v>100</v>
      </c>
      <c r="E18" s="3">
        <v>58.8</v>
      </c>
      <c r="F18" s="3">
        <v>0</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v>0</v>
      </c>
      <c r="AW18" s="3"/>
      <c r="AX18" s="3"/>
      <c r="AY18" s="3"/>
      <c r="AZ18" s="3"/>
      <c r="BA18" s="3"/>
      <c r="BB18" s="3"/>
      <c r="BC18" s="3">
        <v>0</v>
      </c>
      <c r="BD18" s="3"/>
      <c r="BE18" s="3"/>
      <c r="BF18" s="3"/>
      <c r="BG18" s="3"/>
      <c r="BH18" s="3"/>
      <c r="BI18" s="3"/>
      <c r="BJ18" s="3"/>
      <c r="BK18" s="3"/>
      <c r="BL18" s="3">
        <v>0</v>
      </c>
      <c r="BM18" s="3">
        <v>192</v>
      </c>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v>0</v>
      </c>
      <c r="CS18" s="3"/>
      <c r="CT18" s="3">
        <f t="shared" si="0"/>
        <v>192</v>
      </c>
      <c r="CU18">
        <f t="shared" si="1"/>
        <v>2</v>
      </c>
    </row>
    <row r="19" spans="1:99" x14ac:dyDescent="0.3">
      <c r="A19" s="3">
        <v>4.18</v>
      </c>
      <c r="B19" s="3" t="s">
        <v>187</v>
      </c>
      <c r="C19" s="3" t="s">
        <v>188</v>
      </c>
      <c r="D19" s="3" t="s">
        <v>99</v>
      </c>
      <c r="E19" s="3">
        <v>12</v>
      </c>
      <c r="F19" s="3">
        <v>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v>0</v>
      </c>
      <c r="AW19" s="3"/>
      <c r="AX19" s="3"/>
      <c r="AY19" s="3"/>
      <c r="AZ19" s="3"/>
      <c r="BA19" s="3"/>
      <c r="BB19" s="3"/>
      <c r="BC19" s="3">
        <v>0</v>
      </c>
      <c r="BD19" s="3"/>
      <c r="BE19" s="3"/>
      <c r="BF19" s="3"/>
      <c r="BG19" s="3"/>
      <c r="BH19" s="3"/>
      <c r="BI19" s="3"/>
      <c r="BJ19" s="3"/>
      <c r="BK19" s="3"/>
      <c r="BL19" s="3">
        <v>0</v>
      </c>
      <c r="BM19" s="3">
        <v>12</v>
      </c>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v>0</v>
      </c>
      <c r="CS19" s="3"/>
      <c r="CT19" s="3">
        <f t="shared" si="0"/>
        <v>12</v>
      </c>
      <c r="CU19">
        <f t="shared" si="1"/>
        <v>0.125</v>
      </c>
    </row>
    <row r="20" spans="1:99" x14ac:dyDescent="0.3">
      <c r="A20" s="3">
        <v>4.1900000000000004</v>
      </c>
      <c r="B20" s="3" t="s">
        <v>189</v>
      </c>
      <c r="C20" s="3" t="s">
        <v>190</v>
      </c>
      <c r="D20" s="3" t="s">
        <v>100</v>
      </c>
      <c r="E20" s="3">
        <v>35.756999999999998</v>
      </c>
      <c r="F20" s="3">
        <v>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v>0</v>
      </c>
      <c r="AW20" s="3">
        <v>768</v>
      </c>
      <c r="AX20" s="3"/>
      <c r="AY20" s="3"/>
      <c r="AZ20" s="3"/>
      <c r="BA20" s="3"/>
      <c r="BB20" s="3"/>
      <c r="BC20" s="3">
        <v>0</v>
      </c>
      <c r="BD20" s="3"/>
      <c r="BE20" s="3"/>
      <c r="BF20" s="3"/>
      <c r="BG20" s="3"/>
      <c r="BH20" s="3"/>
      <c r="BI20" s="3"/>
      <c r="BJ20" s="3"/>
      <c r="BK20" s="3"/>
      <c r="BL20" s="3">
        <v>0</v>
      </c>
      <c r="BM20" s="3">
        <v>96</v>
      </c>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v>0</v>
      </c>
      <c r="CS20" s="3"/>
      <c r="CT20" s="3">
        <f t="shared" si="0"/>
        <v>864</v>
      </c>
      <c r="CU20">
        <f t="shared" si="1"/>
        <v>9</v>
      </c>
    </row>
    <row r="21" spans="1:99" x14ac:dyDescent="0.3">
      <c r="A21" s="4" t="s">
        <v>323</v>
      </c>
      <c r="B21" s="3" t="s">
        <v>193</v>
      </c>
      <c r="C21" s="3" t="s">
        <v>194</v>
      </c>
      <c r="D21" s="3" t="s">
        <v>100</v>
      </c>
      <c r="E21" s="3">
        <v>35.756999999999998</v>
      </c>
      <c r="F21" s="3">
        <v>0</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v>0</v>
      </c>
      <c r="AW21" s="3">
        <v>192</v>
      </c>
      <c r="AX21" s="3"/>
      <c r="AY21" s="3"/>
      <c r="AZ21" s="3"/>
      <c r="BA21" s="3"/>
      <c r="BB21" s="3"/>
      <c r="BC21" s="3">
        <v>0</v>
      </c>
      <c r="BD21" s="3"/>
      <c r="BE21" s="3"/>
      <c r="BF21" s="3"/>
      <c r="BG21" s="3"/>
      <c r="BH21" s="3"/>
      <c r="BI21" s="3"/>
      <c r="BJ21" s="3"/>
      <c r="BK21" s="3"/>
      <c r="BL21" s="3">
        <v>0</v>
      </c>
      <c r="BM21" s="3">
        <v>192</v>
      </c>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v>0</v>
      </c>
      <c r="CS21" s="3"/>
      <c r="CT21" s="3">
        <f t="shared" si="0"/>
        <v>384</v>
      </c>
      <c r="CU21">
        <f t="shared" si="1"/>
        <v>4</v>
      </c>
    </row>
    <row r="22" spans="1:99" x14ac:dyDescent="0.3">
      <c r="A22" s="3">
        <v>4.21</v>
      </c>
      <c r="B22" s="3" t="s">
        <v>195</v>
      </c>
      <c r="C22" s="3" t="s">
        <v>196</v>
      </c>
      <c r="D22" s="3" t="s">
        <v>100</v>
      </c>
      <c r="E22" s="3">
        <v>56.725000000000001</v>
      </c>
      <c r="F22" s="3">
        <v>0</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v>0</v>
      </c>
      <c r="AW22" s="3">
        <v>1920</v>
      </c>
      <c r="AX22" s="3"/>
      <c r="AY22" s="3"/>
      <c r="AZ22" s="3"/>
      <c r="BA22" s="3"/>
      <c r="BB22" s="3"/>
      <c r="BC22" s="3">
        <v>0</v>
      </c>
      <c r="BD22" s="3"/>
      <c r="BE22" s="3"/>
      <c r="BF22" s="3"/>
      <c r="BG22" s="3"/>
      <c r="BH22" s="3"/>
      <c r="BI22" s="3"/>
      <c r="BJ22" s="3"/>
      <c r="BK22" s="3"/>
      <c r="BL22" s="3">
        <v>0</v>
      </c>
      <c r="BM22" s="3"/>
      <c r="BN22" s="3"/>
      <c r="BO22" s="3"/>
      <c r="BP22" s="3"/>
      <c r="BQ22" s="3"/>
      <c r="BR22" s="3">
        <v>384</v>
      </c>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v>96</v>
      </c>
      <c r="CS22" s="3"/>
      <c r="CT22" s="3">
        <f t="shared" si="0"/>
        <v>2400</v>
      </c>
      <c r="CU22">
        <f t="shared" si="1"/>
        <v>25</v>
      </c>
    </row>
    <row r="23" spans="1:99" x14ac:dyDescent="0.3">
      <c r="A23" s="3">
        <v>4.22</v>
      </c>
      <c r="B23" s="3" t="s">
        <v>197</v>
      </c>
      <c r="C23" s="3" t="s">
        <v>198</v>
      </c>
      <c r="D23" s="3" t="s">
        <v>100</v>
      </c>
      <c r="E23" s="3">
        <v>35.756999999999998</v>
      </c>
      <c r="F23" s="3">
        <v>0</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v>0</v>
      </c>
      <c r="AW23" s="3">
        <v>192</v>
      </c>
      <c r="AX23" s="3"/>
      <c r="AY23" s="3"/>
      <c r="AZ23" s="3"/>
      <c r="BA23" s="3"/>
      <c r="BB23" s="3"/>
      <c r="BC23" s="3">
        <v>0</v>
      </c>
      <c r="BD23" s="3"/>
      <c r="BE23" s="3"/>
      <c r="BF23" s="3"/>
      <c r="BG23" s="3"/>
      <c r="BH23" s="3"/>
      <c r="BI23" s="3"/>
      <c r="BJ23" s="3"/>
      <c r="BK23" s="3"/>
      <c r="BL23" s="3">
        <v>0</v>
      </c>
      <c r="BM23" s="3">
        <v>192</v>
      </c>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v>0</v>
      </c>
      <c r="CS23" s="3"/>
      <c r="CT23" s="3">
        <f t="shared" si="0"/>
        <v>384</v>
      </c>
      <c r="CU23">
        <f t="shared" si="1"/>
        <v>4</v>
      </c>
    </row>
    <row r="24" spans="1:99" x14ac:dyDescent="0.3">
      <c r="A24" s="3">
        <v>4.2300000000000004</v>
      </c>
      <c r="B24" s="3" t="s">
        <v>199</v>
      </c>
      <c r="C24" s="3" t="s">
        <v>190</v>
      </c>
      <c r="D24" s="3" t="s">
        <v>100</v>
      </c>
      <c r="E24" s="3">
        <v>23.22</v>
      </c>
      <c r="F24" s="3">
        <v>0</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v>0</v>
      </c>
      <c r="AW24" s="3">
        <v>288</v>
      </c>
      <c r="AX24" s="3"/>
      <c r="AY24" s="3"/>
      <c r="AZ24" s="3"/>
      <c r="BA24" s="3"/>
      <c r="BB24" s="3"/>
      <c r="BC24" s="3">
        <v>192</v>
      </c>
      <c r="BD24" s="3"/>
      <c r="BE24" s="3"/>
      <c r="BF24" s="3"/>
      <c r="BG24" s="3"/>
      <c r="BH24" s="3"/>
      <c r="BI24" s="3"/>
      <c r="BJ24" s="3"/>
      <c r="BK24" s="3"/>
      <c r="BL24" s="3">
        <v>0</v>
      </c>
      <c r="BM24" s="3">
        <v>1152</v>
      </c>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v>0</v>
      </c>
      <c r="CS24" s="3"/>
      <c r="CT24" s="3">
        <f t="shared" si="0"/>
        <v>1632</v>
      </c>
      <c r="CU24">
        <f t="shared" si="1"/>
        <v>17</v>
      </c>
    </row>
    <row r="25" spans="1:99" x14ac:dyDescent="0.3">
      <c r="A25" s="3">
        <v>4.24</v>
      </c>
      <c r="B25" s="3" t="s">
        <v>200</v>
      </c>
      <c r="C25" s="3" t="s">
        <v>190</v>
      </c>
      <c r="D25" s="3" t="s">
        <v>100</v>
      </c>
      <c r="E25" s="3">
        <v>23.22</v>
      </c>
      <c r="F25" s="3">
        <v>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v>0</v>
      </c>
      <c r="AW25" s="3">
        <v>288</v>
      </c>
      <c r="AX25" s="3"/>
      <c r="AY25" s="3"/>
      <c r="AZ25" s="3"/>
      <c r="BA25" s="3"/>
      <c r="BB25" s="3"/>
      <c r="BC25" s="3">
        <v>192</v>
      </c>
      <c r="BD25" s="3"/>
      <c r="BE25" s="3"/>
      <c r="BF25" s="3"/>
      <c r="BG25" s="3"/>
      <c r="BH25" s="3"/>
      <c r="BI25" s="3"/>
      <c r="BJ25" s="3"/>
      <c r="BK25" s="3"/>
      <c r="BL25" s="3">
        <v>0</v>
      </c>
      <c r="BM25" s="3">
        <v>1152</v>
      </c>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v>0</v>
      </c>
      <c r="CS25" s="3"/>
      <c r="CT25" s="3">
        <f t="shared" si="0"/>
        <v>1632</v>
      </c>
      <c r="CU25">
        <f t="shared" si="1"/>
        <v>17</v>
      </c>
    </row>
    <row r="26" spans="1:99" x14ac:dyDescent="0.3">
      <c r="A26" s="3">
        <v>4.25</v>
      </c>
      <c r="B26" s="3" t="s">
        <v>201</v>
      </c>
      <c r="C26" s="3" t="s">
        <v>190</v>
      </c>
      <c r="D26" s="3" t="s">
        <v>100</v>
      </c>
      <c r="E26" s="3">
        <v>34.32</v>
      </c>
      <c r="F26" s="3">
        <v>0</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v>0</v>
      </c>
      <c r="AW26" s="3">
        <v>768</v>
      </c>
      <c r="AX26" s="3"/>
      <c r="AY26" s="3"/>
      <c r="AZ26" s="3"/>
      <c r="BA26" s="3"/>
      <c r="BB26" s="3"/>
      <c r="BC26" s="3">
        <v>0</v>
      </c>
      <c r="BD26" s="3"/>
      <c r="BE26" s="3"/>
      <c r="BF26" s="3"/>
      <c r="BG26" s="3"/>
      <c r="BH26" s="3"/>
      <c r="BI26" s="3"/>
      <c r="BJ26" s="3"/>
      <c r="BK26" s="3"/>
      <c r="BL26" s="3">
        <v>0</v>
      </c>
      <c r="BM26" s="3">
        <v>1344</v>
      </c>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v>0</v>
      </c>
      <c r="CS26" s="3"/>
      <c r="CT26" s="3">
        <f t="shared" si="0"/>
        <v>2112</v>
      </c>
      <c r="CU26">
        <f t="shared" si="1"/>
        <v>22</v>
      </c>
    </row>
    <row r="27" spans="1:99" hidden="1" x14ac:dyDescent="0.3">
      <c r="A27" s="3">
        <v>4.26</v>
      </c>
      <c r="B27" s="3" t="s">
        <v>202</v>
      </c>
      <c r="C27" s="3" t="s">
        <v>190</v>
      </c>
      <c r="D27" s="3" t="s">
        <v>100</v>
      </c>
      <c r="E27" s="3">
        <v>52.8</v>
      </c>
      <c r="F27" s="3">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v>0</v>
      </c>
      <c r="AW27" s="3"/>
      <c r="AX27" s="3"/>
      <c r="AY27" s="3"/>
      <c r="AZ27" s="3"/>
      <c r="BA27" s="3"/>
      <c r="BB27" s="3"/>
      <c r="BC27" s="3">
        <v>0</v>
      </c>
      <c r="BD27" s="3"/>
      <c r="BE27" s="3"/>
      <c r="BF27" s="3"/>
      <c r="BG27" s="3"/>
      <c r="BH27" s="3"/>
      <c r="BI27" s="3"/>
      <c r="BJ27" s="3"/>
      <c r="BK27" s="3"/>
      <c r="BL27" s="3">
        <v>0</v>
      </c>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v>0</v>
      </c>
      <c r="CS27" s="3"/>
      <c r="CT27" s="3">
        <f t="shared" si="0"/>
        <v>0</v>
      </c>
      <c r="CU27">
        <f t="shared" si="1"/>
        <v>0</v>
      </c>
    </row>
    <row r="28" spans="1:99" hidden="1" x14ac:dyDescent="0.3">
      <c r="A28" s="3">
        <v>4.2699999999999996</v>
      </c>
      <c r="B28" s="3" t="s">
        <v>203</v>
      </c>
      <c r="C28" s="3" t="s">
        <v>190</v>
      </c>
      <c r="D28" s="3" t="s">
        <v>100</v>
      </c>
      <c r="E28" s="3">
        <v>60</v>
      </c>
      <c r="F28" s="3">
        <v>0</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v>0</v>
      </c>
      <c r="AW28" s="3"/>
      <c r="AX28" s="3"/>
      <c r="AY28" s="3"/>
      <c r="AZ28" s="3"/>
      <c r="BA28" s="3"/>
      <c r="BB28" s="3"/>
      <c r="BC28" s="3">
        <v>0</v>
      </c>
      <c r="BD28" s="3"/>
      <c r="BE28" s="3"/>
      <c r="BF28" s="3"/>
      <c r="BG28" s="3"/>
      <c r="BH28" s="3"/>
      <c r="BI28" s="3"/>
      <c r="BJ28" s="3"/>
      <c r="BK28" s="3"/>
      <c r="BL28" s="3">
        <v>0</v>
      </c>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v>0</v>
      </c>
      <c r="CS28" s="3"/>
      <c r="CT28" s="3">
        <f t="shared" si="0"/>
        <v>0</v>
      </c>
      <c r="CU28">
        <f t="shared" si="1"/>
        <v>0</v>
      </c>
    </row>
    <row r="29" spans="1:99" x14ac:dyDescent="0.3">
      <c r="A29" s="3">
        <v>4.28</v>
      </c>
      <c r="B29" s="3" t="s">
        <v>204</v>
      </c>
      <c r="C29" s="3" t="s">
        <v>194</v>
      </c>
      <c r="D29" s="3" t="s">
        <v>100</v>
      </c>
      <c r="E29" s="3">
        <v>30</v>
      </c>
      <c r="F29" s="3">
        <v>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v>0</v>
      </c>
      <c r="AW29" s="3">
        <v>1440</v>
      </c>
      <c r="AX29" s="3"/>
      <c r="AY29" s="3"/>
      <c r="AZ29" s="3"/>
      <c r="BA29" s="3"/>
      <c r="BB29" s="3"/>
      <c r="BC29" s="3">
        <v>0</v>
      </c>
      <c r="BD29" s="3"/>
      <c r="BE29" s="3"/>
      <c r="BF29" s="3">
        <v>192</v>
      </c>
      <c r="BG29" s="3"/>
      <c r="BH29" s="3"/>
      <c r="BI29" s="3"/>
      <c r="BJ29" s="3"/>
      <c r="BK29" s="3"/>
      <c r="BL29" s="3">
        <v>0</v>
      </c>
      <c r="BM29" s="3">
        <v>288</v>
      </c>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v>0</v>
      </c>
      <c r="CS29" s="3"/>
      <c r="CT29" s="3">
        <f t="shared" si="0"/>
        <v>1920</v>
      </c>
      <c r="CU29">
        <f t="shared" si="1"/>
        <v>20</v>
      </c>
    </row>
    <row r="30" spans="1:99" x14ac:dyDescent="0.3">
      <c r="A30" s="3">
        <v>4.29</v>
      </c>
      <c r="B30" s="3" t="s">
        <v>205</v>
      </c>
      <c r="C30" s="3" t="s">
        <v>190</v>
      </c>
      <c r="D30" s="3" t="s">
        <v>100</v>
      </c>
      <c r="E30" s="3">
        <v>30.75</v>
      </c>
      <c r="F30" s="3">
        <v>0</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v>0</v>
      </c>
      <c r="AW30" s="3">
        <v>1248</v>
      </c>
      <c r="AX30" s="3"/>
      <c r="AY30" s="3"/>
      <c r="AZ30" s="3"/>
      <c r="BA30" s="3"/>
      <c r="BB30" s="3"/>
      <c r="BC30" s="3">
        <v>0</v>
      </c>
      <c r="BD30" s="3"/>
      <c r="BE30" s="3"/>
      <c r="BF30" s="3"/>
      <c r="BG30" s="3"/>
      <c r="BH30" s="3"/>
      <c r="BI30" s="3"/>
      <c r="BJ30" s="3"/>
      <c r="BK30" s="3"/>
      <c r="BL30" s="3">
        <v>0</v>
      </c>
      <c r="BM30" s="3">
        <v>288</v>
      </c>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v>0</v>
      </c>
      <c r="CS30" s="3"/>
      <c r="CT30" s="3">
        <f t="shared" si="0"/>
        <v>1536</v>
      </c>
      <c r="CU30">
        <f t="shared" si="1"/>
        <v>16</v>
      </c>
    </row>
    <row r="31" spans="1:99" x14ac:dyDescent="0.3">
      <c r="A31" s="4" t="s">
        <v>324</v>
      </c>
      <c r="B31" s="3" t="s">
        <v>207</v>
      </c>
      <c r="C31" s="3" t="s">
        <v>208</v>
      </c>
      <c r="D31" s="3" t="s">
        <v>100</v>
      </c>
      <c r="E31" s="3">
        <v>30</v>
      </c>
      <c r="F31" s="3">
        <v>0</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v>0</v>
      </c>
      <c r="AW31" s="3">
        <v>768</v>
      </c>
      <c r="AX31" s="3"/>
      <c r="AY31" s="3"/>
      <c r="AZ31" s="3"/>
      <c r="BA31" s="3"/>
      <c r="BB31" s="3"/>
      <c r="BC31" s="3">
        <v>0</v>
      </c>
      <c r="BD31" s="3"/>
      <c r="BE31" s="3"/>
      <c r="BF31" s="3"/>
      <c r="BG31" s="3"/>
      <c r="BH31" s="3"/>
      <c r="BI31" s="3"/>
      <c r="BJ31" s="3"/>
      <c r="BK31" s="3"/>
      <c r="BL31" s="3">
        <v>0</v>
      </c>
      <c r="BM31" s="3">
        <v>1344</v>
      </c>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v>0</v>
      </c>
      <c r="CS31" s="3"/>
      <c r="CT31" s="3">
        <f t="shared" si="0"/>
        <v>2112</v>
      </c>
      <c r="CU31">
        <f t="shared" si="1"/>
        <v>22</v>
      </c>
    </row>
    <row r="32" spans="1:99" x14ac:dyDescent="0.3">
      <c r="A32" s="3">
        <v>4.3099999999999996</v>
      </c>
      <c r="B32" s="3" t="s">
        <v>209</v>
      </c>
      <c r="C32" s="3" t="s">
        <v>210</v>
      </c>
      <c r="D32" s="3" t="s">
        <v>100</v>
      </c>
      <c r="E32" s="3">
        <v>35.756999999999998</v>
      </c>
      <c r="F32" s="3">
        <v>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v>0</v>
      </c>
      <c r="AW32" s="3"/>
      <c r="AX32" s="3"/>
      <c r="AY32" s="3"/>
      <c r="AZ32" s="3"/>
      <c r="BA32" s="3"/>
      <c r="BB32" s="3"/>
      <c r="BC32" s="3">
        <v>0</v>
      </c>
      <c r="BD32" s="3"/>
      <c r="BE32" s="3"/>
      <c r="BF32" s="3"/>
      <c r="BG32" s="3"/>
      <c r="BH32" s="3"/>
      <c r="BI32" s="3"/>
      <c r="BJ32" s="3"/>
      <c r="BK32" s="3"/>
      <c r="BL32" s="3">
        <v>0</v>
      </c>
      <c r="BM32" s="3">
        <v>96</v>
      </c>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v>0</v>
      </c>
      <c r="CS32" s="3"/>
      <c r="CT32" s="3">
        <f t="shared" si="0"/>
        <v>96</v>
      </c>
      <c r="CU32">
        <f t="shared" si="1"/>
        <v>1</v>
      </c>
    </row>
    <row r="33" spans="1:99" x14ac:dyDescent="0.3">
      <c r="A33" s="3">
        <v>4.32</v>
      </c>
      <c r="B33" s="3" t="s">
        <v>211</v>
      </c>
      <c r="C33" s="3" t="s">
        <v>190</v>
      </c>
      <c r="D33" s="3" t="s">
        <v>100</v>
      </c>
      <c r="E33" s="3">
        <v>36.875</v>
      </c>
      <c r="F33" s="3">
        <v>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v>0</v>
      </c>
      <c r="AW33" s="3"/>
      <c r="AX33" s="3"/>
      <c r="AY33" s="3"/>
      <c r="AZ33" s="3"/>
      <c r="BA33" s="3"/>
      <c r="BB33" s="3"/>
      <c r="BC33" s="3">
        <v>0</v>
      </c>
      <c r="BD33" s="3"/>
      <c r="BE33" s="3"/>
      <c r="BF33" s="3"/>
      <c r="BG33" s="3"/>
      <c r="BH33" s="3"/>
      <c r="BI33" s="3"/>
      <c r="BJ33" s="3"/>
      <c r="BK33" s="3"/>
      <c r="BL33" s="3">
        <v>0</v>
      </c>
      <c r="BM33" s="3">
        <v>96</v>
      </c>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v>0</v>
      </c>
      <c r="CS33" s="3"/>
      <c r="CT33" s="3">
        <f t="shared" si="0"/>
        <v>96</v>
      </c>
      <c r="CU33">
        <f t="shared" si="1"/>
        <v>1</v>
      </c>
    </row>
    <row r="34" spans="1:99" x14ac:dyDescent="0.3">
      <c r="A34" s="3">
        <v>4.33</v>
      </c>
      <c r="B34" s="3" t="s">
        <v>212</v>
      </c>
      <c r="C34" s="3" t="s">
        <v>190</v>
      </c>
      <c r="D34" s="3" t="s">
        <v>100</v>
      </c>
      <c r="E34" s="3">
        <v>37.938000000000002</v>
      </c>
      <c r="F34" s="3">
        <v>0</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v>0</v>
      </c>
      <c r="AW34" s="3"/>
      <c r="AX34" s="3"/>
      <c r="AY34" s="3"/>
      <c r="AZ34" s="3"/>
      <c r="BA34" s="3"/>
      <c r="BB34" s="3"/>
      <c r="BC34" s="3">
        <v>0</v>
      </c>
      <c r="BD34" s="3"/>
      <c r="BE34" s="3"/>
      <c r="BF34" s="3"/>
      <c r="BG34" s="3"/>
      <c r="BH34" s="3"/>
      <c r="BI34" s="3"/>
      <c r="BJ34" s="3"/>
      <c r="BK34" s="3"/>
      <c r="BL34" s="3">
        <v>0</v>
      </c>
      <c r="BM34" s="3">
        <v>96</v>
      </c>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v>0</v>
      </c>
      <c r="CS34" s="3"/>
      <c r="CT34" s="3">
        <f t="shared" si="0"/>
        <v>96</v>
      </c>
      <c r="CU34">
        <f t="shared" si="1"/>
        <v>1</v>
      </c>
    </row>
    <row r="35" spans="1:99" x14ac:dyDescent="0.3">
      <c r="A35" s="3">
        <v>4.34</v>
      </c>
      <c r="B35" s="3" t="s">
        <v>213</v>
      </c>
      <c r="C35" s="3" t="s">
        <v>190</v>
      </c>
      <c r="D35" s="3" t="s">
        <v>100</v>
      </c>
      <c r="E35" s="3">
        <v>47.4</v>
      </c>
      <c r="F35" s="3">
        <v>0</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v>0</v>
      </c>
      <c r="AW35" s="3"/>
      <c r="AX35" s="3"/>
      <c r="AY35" s="3"/>
      <c r="AZ35" s="3"/>
      <c r="BA35" s="3"/>
      <c r="BB35" s="3"/>
      <c r="BC35" s="3">
        <v>0</v>
      </c>
      <c r="BD35" s="3"/>
      <c r="BE35" s="3"/>
      <c r="BF35" s="3">
        <v>192</v>
      </c>
      <c r="BG35" s="3"/>
      <c r="BH35" s="3"/>
      <c r="BI35" s="3"/>
      <c r="BJ35" s="3"/>
      <c r="BK35" s="3"/>
      <c r="BL35" s="3">
        <v>0</v>
      </c>
      <c r="BM35" s="3">
        <v>864</v>
      </c>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v>0</v>
      </c>
      <c r="CS35" s="3"/>
      <c r="CT35" s="3">
        <f t="shared" si="0"/>
        <v>1056</v>
      </c>
      <c r="CU35">
        <f t="shared" si="1"/>
        <v>11</v>
      </c>
    </row>
    <row r="36" spans="1:99" x14ac:dyDescent="0.3">
      <c r="A36" s="3">
        <v>4.3499999999999996</v>
      </c>
      <c r="B36" s="3" t="s">
        <v>214</v>
      </c>
      <c r="C36" s="3" t="s">
        <v>215</v>
      </c>
      <c r="D36" s="3" t="s">
        <v>100</v>
      </c>
      <c r="E36" s="3">
        <v>29.22</v>
      </c>
      <c r="F36" s="3">
        <v>0</v>
      </c>
      <c r="G36" s="3"/>
      <c r="H36" s="3"/>
      <c r="I36" s="3"/>
      <c r="J36" s="3">
        <v>288</v>
      </c>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v>0</v>
      </c>
      <c r="AW36" s="3"/>
      <c r="AX36" s="3"/>
      <c r="AY36" s="3"/>
      <c r="AZ36" s="3"/>
      <c r="BA36" s="3"/>
      <c r="BB36" s="3"/>
      <c r="BC36" s="3">
        <v>0</v>
      </c>
      <c r="BD36" s="3"/>
      <c r="BE36" s="3"/>
      <c r="BF36" s="5">
        <v>288</v>
      </c>
      <c r="BG36" s="3"/>
      <c r="BH36" s="3"/>
      <c r="BI36" s="3"/>
      <c r="BJ36" s="3"/>
      <c r="BK36" s="3"/>
      <c r="BL36" s="3">
        <v>0</v>
      </c>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v>0</v>
      </c>
      <c r="CS36" s="3"/>
      <c r="CT36" s="3">
        <f t="shared" si="0"/>
        <v>576</v>
      </c>
      <c r="CU36">
        <f t="shared" si="1"/>
        <v>6</v>
      </c>
    </row>
    <row r="37" spans="1:99" x14ac:dyDescent="0.3">
      <c r="A37" s="3">
        <v>4.37</v>
      </c>
      <c r="B37" s="3" t="s">
        <v>216</v>
      </c>
      <c r="C37" s="3" t="s">
        <v>217</v>
      </c>
      <c r="D37" s="3" t="s">
        <v>100</v>
      </c>
      <c r="E37" s="3">
        <v>12.7</v>
      </c>
      <c r="F37" s="3">
        <v>0</v>
      </c>
      <c r="G37" s="3">
        <v>288</v>
      </c>
      <c r="H37" s="3"/>
      <c r="I37" s="3">
        <v>1824</v>
      </c>
      <c r="J37" s="3">
        <v>192</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v>0</v>
      </c>
      <c r="AW37" s="3"/>
      <c r="AX37" s="3"/>
      <c r="AY37" s="3"/>
      <c r="AZ37" s="3"/>
      <c r="BA37" s="3"/>
      <c r="BB37" s="3"/>
      <c r="BC37" s="3">
        <v>480</v>
      </c>
      <c r="BD37" s="3">
        <v>384</v>
      </c>
      <c r="BE37" s="3"/>
      <c r="BF37" s="3"/>
      <c r="BG37" s="3"/>
      <c r="BH37" s="3"/>
      <c r="BI37" s="3"/>
      <c r="BJ37" s="3"/>
      <c r="BK37" s="3"/>
      <c r="BL37" s="3">
        <v>0</v>
      </c>
      <c r="BM37" s="3"/>
      <c r="BN37" s="3"/>
      <c r="BO37" s="3"/>
      <c r="BP37" s="3"/>
      <c r="BQ37" s="3"/>
      <c r="BR37" s="3">
        <v>672</v>
      </c>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v>96</v>
      </c>
      <c r="CS37" s="3"/>
      <c r="CT37" s="3">
        <f t="shared" si="0"/>
        <v>3936</v>
      </c>
      <c r="CU37">
        <f t="shared" si="1"/>
        <v>41</v>
      </c>
    </row>
    <row r="38" spans="1:99" x14ac:dyDescent="0.3">
      <c r="A38" s="3">
        <v>4.38</v>
      </c>
      <c r="B38" s="3" t="s">
        <v>218</v>
      </c>
      <c r="C38" s="3" t="s">
        <v>219</v>
      </c>
      <c r="D38" s="3" t="s">
        <v>98</v>
      </c>
      <c r="E38" s="3">
        <v>30099.999</v>
      </c>
      <c r="F38" s="3">
        <v>0</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v>0</v>
      </c>
      <c r="AW38" s="3"/>
      <c r="AX38" s="3"/>
      <c r="AY38" s="3"/>
      <c r="AZ38" s="3"/>
      <c r="BA38" s="3"/>
      <c r="BB38" s="3"/>
      <c r="BC38" s="3">
        <v>0</v>
      </c>
      <c r="BD38" s="3">
        <v>5</v>
      </c>
      <c r="BE38" s="3"/>
      <c r="BF38" s="3"/>
      <c r="BG38" s="3"/>
      <c r="BH38" s="3"/>
      <c r="BI38" s="3"/>
      <c r="BJ38" s="3"/>
      <c r="BK38" s="3"/>
      <c r="BL38" s="3">
        <v>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v>0</v>
      </c>
      <c r="CS38" s="3"/>
      <c r="CT38" s="3">
        <f t="shared" si="0"/>
        <v>5</v>
      </c>
      <c r="CU38">
        <f t="shared" si="1"/>
        <v>5.2083333333333336E-2</v>
      </c>
    </row>
    <row r="39" spans="1:99" x14ac:dyDescent="0.3">
      <c r="A39" s="3">
        <v>4.3899999999999997</v>
      </c>
      <c r="B39" s="3" t="s">
        <v>220</v>
      </c>
      <c r="C39" s="3" t="s">
        <v>221</v>
      </c>
      <c r="D39" s="3" t="s">
        <v>100</v>
      </c>
      <c r="E39" s="3">
        <v>27.24</v>
      </c>
      <c r="F39" s="3">
        <v>0</v>
      </c>
      <c r="G39" s="3"/>
      <c r="H39" s="3"/>
      <c r="I39" s="3">
        <v>288</v>
      </c>
      <c r="J39" s="3">
        <v>192</v>
      </c>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v>0</v>
      </c>
      <c r="AW39" s="3"/>
      <c r="AX39" s="3"/>
      <c r="AY39" s="3"/>
      <c r="AZ39" s="3">
        <v>96</v>
      </c>
      <c r="BA39" s="3"/>
      <c r="BB39" s="3"/>
      <c r="BC39" s="3">
        <v>960</v>
      </c>
      <c r="BD39" s="3"/>
      <c r="BE39" s="3"/>
      <c r="BF39" s="3"/>
      <c r="BG39" s="3"/>
      <c r="BH39" s="3"/>
      <c r="BI39" s="3"/>
      <c r="BJ39" s="3"/>
      <c r="BK39" s="3"/>
      <c r="BL39" s="3">
        <v>0</v>
      </c>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v>0</v>
      </c>
      <c r="CS39" s="3"/>
      <c r="CT39" s="3">
        <f t="shared" si="0"/>
        <v>1536</v>
      </c>
      <c r="CU39">
        <f t="shared" si="1"/>
        <v>16</v>
      </c>
    </row>
    <row r="40" spans="1:99" x14ac:dyDescent="0.3">
      <c r="A40" s="4" t="s">
        <v>325</v>
      </c>
      <c r="B40" s="3" t="s">
        <v>223</v>
      </c>
      <c r="C40" s="3" t="s">
        <v>221</v>
      </c>
      <c r="D40" s="3" t="s">
        <v>100</v>
      </c>
      <c r="E40" s="3">
        <v>29.4</v>
      </c>
      <c r="F40" s="3">
        <v>0</v>
      </c>
      <c r="G40" s="3"/>
      <c r="H40" s="3"/>
      <c r="I40" s="3">
        <v>288</v>
      </c>
      <c r="J40" s="3">
        <v>192</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v>0</v>
      </c>
      <c r="AW40" s="3"/>
      <c r="AX40" s="3"/>
      <c r="AY40" s="3"/>
      <c r="AZ40" s="3">
        <v>96</v>
      </c>
      <c r="BA40" s="3"/>
      <c r="BB40" s="3"/>
      <c r="BC40" s="3">
        <v>960</v>
      </c>
      <c r="BD40" s="3"/>
      <c r="BE40" s="3"/>
      <c r="BF40" s="3"/>
      <c r="BG40" s="3"/>
      <c r="BH40" s="3"/>
      <c r="BI40" s="3"/>
      <c r="BJ40" s="3"/>
      <c r="BK40" s="3"/>
      <c r="BL40" s="3">
        <v>0</v>
      </c>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v>0</v>
      </c>
      <c r="CS40" s="3"/>
      <c r="CT40" s="3">
        <f t="shared" si="0"/>
        <v>1536</v>
      </c>
      <c r="CU40">
        <f t="shared" si="1"/>
        <v>16</v>
      </c>
    </row>
    <row r="41" spans="1:99" x14ac:dyDescent="0.3">
      <c r="A41" s="3">
        <v>4.41</v>
      </c>
      <c r="B41" s="3" t="s">
        <v>224</v>
      </c>
      <c r="C41" s="3" t="s">
        <v>221</v>
      </c>
      <c r="D41" s="3" t="s">
        <v>100</v>
      </c>
      <c r="E41" s="3">
        <v>23.759999999999998</v>
      </c>
      <c r="F41" s="3">
        <v>0</v>
      </c>
      <c r="G41" s="3">
        <v>960</v>
      </c>
      <c r="H41" s="3">
        <v>96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v>0</v>
      </c>
      <c r="AW41" s="3"/>
      <c r="AX41" s="3"/>
      <c r="AY41" s="3"/>
      <c r="AZ41" s="3"/>
      <c r="BA41" s="3"/>
      <c r="BB41" s="3"/>
      <c r="BC41" s="3">
        <v>1056</v>
      </c>
      <c r="BD41" s="3"/>
      <c r="BE41" s="3"/>
      <c r="BF41" s="3"/>
      <c r="BG41" s="3">
        <v>1344</v>
      </c>
      <c r="BH41" s="3"/>
      <c r="BI41" s="3"/>
      <c r="BJ41" s="3"/>
      <c r="BK41" s="3"/>
      <c r="BL41" s="3">
        <v>0</v>
      </c>
      <c r="BM41" s="3"/>
      <c r="BN41" s="3"/>
      <c r="BO41" s="3">
        <v>96</v>
      </c>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v>0</v>
      </c>
      <c r="CS41" s="3"/>
      <c r="CT41" s="3">
        <f t="shared" si="0"/>
        <v>3552</v>
      </c>
      <c r="CU41">
        <f t="shared" si="1"/>
        <v>37</v>
      </c>
    </row>
    <row r="42" spans="1:99" x14ac:dyDescent="0.3">
      <c r="A42" s="3">
        <v>4.42</v>
      </c>
      <c r="B42" s="3" t="s">
        <v>225</v>
      </c>
      <c r="C42" s="3" t="s">
        <v>226</v>
      </c>
      <c r="D42" s="3" t="s">
        <v>100</v>
      </c>
      <c r="E42" s="3">
        <v>21.6</v>
      </c>
      <c r="F42" s="3">
        <v>0</v>
      </c>
      <c r="G42" s="3">
        <v>960</v>
      </c>
      <c r="H42" s="3">
        <v>96</v>
      </c>
      <c r="I42" s="3">
        <v>768</v>
      </c>
      <c r="J42" s="3">
        <v>192</v>
      </c>
      <c r="K42" s="3">
        <v>768</v>
      </c>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v>0</v>
      </c>
      <c r="AW42" s="3"/>
      <c r="AX42" s="3"/>
      <c r="AY42" s="3"/>
      <c r="AZ42" s="3"/>
      <c r="BA42" s="3"/>
      <c r="BB42" s="3"/>
      <c r="BC42" s="3">
        <v>1056</v>
      </c>
      <c r="BD42" s="3"/>
      <c r="BE42" s="3"/>
      <c r="BF42" s="3"/>
      <c r="BG42" s="3">
        <v>1344</v>
      </c>
      <c r="BH42" s="3"/>
      <c r="BI42" s="3"/>
      <c r="BJ42" s="3"/>
      <c r="BK42" s="3"/>
      <c r="BL42" s="3">
        <v>0</v>
      </c>
      <c r="BM42" s="3"/>
      <c r="BN42" s="3"/>
      <c r="BO42" s="3">
        <v>96</v>
      </c>
      <c r="BP42" s="3"/>
      <c r="BQ42" s="3"/>
      <c r="BR42" s="3">
        <v>96</v>
      </c>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v>768</v>
      </c>
      <c r="CS42" s="3"/>
      <c r="CT42" s="3">
        <f t="shared" si="0"/>
        <v>6144</v>
      </c>
      <c r="CU42">
        <f t="shared" si="1"/>
        <v>64</v>
      </c>
    </row>
    <row r="43" spans="1:99" x14ac:dyDescent="0.3">
      <c r="A43" s="3">
        <v>4.43</v>
      </c>
      <c r="B43" s="3" t="s">
        <v>227</v>
      </c>
      <c r="C43" s="3" t="s">
        <v>226</v>
      </c>
      <c r="D43" s="3" t="s">
        <v>100</v>
      </c>
      <c r="E43" s="3">
        <v>23.759999999999998</v>
      </c>
      <c r="F43" s="3">
        <v>0</v>
      </c>
      <c r="G43" s="3"/>
      <c r="H43" s="3"/>
      <c r="I43" s="3">
        <v>768</v>
      </c>
      <c r="J43" s="3">
        <v>192</v>
      </c>
      <c r="K43" s="3">
        <v>672</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v>0</v>
      </c>
      <c r="AW43" s="3"/>
      <c r="AX43" s="3"/>
      <c r="AY43" s="3"/>
      <c r="AZ43" s="3"/>
      <c r="BA43" s="3"/>
      <c r="BB43" s="3"/>
      <c r="BC43" s="3">
        <v>0</v>
      </c>
      <c r="BD43" s="3"/>
      <c r="BE43" s="3"/>
      <c r="BF43" s="3"/>
      <c r="BG43" s="3"/>
      <c r="BH43" s="3"/>
      <c r="BI43" s="3"/>
      <c r="BJ43" s="3"/>
      <c r="BK43" s="3"/>
      <c r="BL43" s="3">
        <v>0</v>
      </c>
      <c r="BM43" s="3"/>
      <c r="BN43" s="3"/>
      <c r="BO43" s="3"/>
      <c r="BP43" s="3"/>
      <c r="BQ43" s="3"/>
      <c r="BR43" s="3">
        <v>96</v>
      </c>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v>0</v>
      </c>
      <c r="CS43" s="3"/>
      <c r="CT43" s="3">
        <f t="shared" si="0"/>
        <v>1728</v>
      </c>
      <c r="CU43">
        <f t="shared" si="1"/>
        <v>18</v>
      </c>
    </row>
    <row r="44" spans="1:99" x14ac:dyDescent="0.3">
      <c r="A44" s="3">
        <v>4.4400000000000004</v>
      </c>
      <c r="B44" s="3" t="s">
        <v>228</v>
      </c>
      <c r="C44" s="3" t="s">
        <v>229</v>
      </c>
      <c r="D44" s="3" t="s">
        <v>100</v>
      </c>
      <c r="E44" s="3">
        <v>10.199999999999999</v>
      </c>
      <c r="F44" s="3">
        <v>0</v>
      </c>
      <c r="G44" s="3">
        <v>960</v>
      </c>
      <c r="H44" s="3"/>
      <c r="I44" s="3">
        <v>1056</v>
      </c>
      <c r="J44" s="3">
        <v>192</v>
      </c>
      <c r="K44" s="3">
        <v>672</v>
      </c>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v>0</v>
      </c>
      <c r="AW44" s="3"/>
      <c r="AX44" s="3"/>
      <c r="AY44" s="3"/>
      <c r="AZ44" s="3"/>
      <c r="BA44" s="3"/>
      <c r="BB44" s="3"/>
      <c r="BC44" s="3">
        <v>1536</v>
      </c>
      <c r="BD44" s="3"/>
      <c r="BE44" s="3"/>
      <c r="BF44" s="3">
        <v>384</v>
      </c>
      <c r="BG44" s="3">
        <v>576</v>
      </c>
      <c r="BH44" s="3">
        <v>960</v>
      </c>
      <c r="BI44" s="3"/>
      <c r="BJ44" s="3"/>
      <c r="BK44" s="3"/>
      <c r="BL44" s="3">
        <v>0</v>
      </c>
      <c r="BM44" s="3"/>
      <c r="BN44" s="3"/>
      <c r="BO44" s="3"/>
      <c r="BP44" s="3"/>
      <c r="BQ44" s="3"/>
      <c r="BR44" s="3">
        <v>192</v>
      </c>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v>96</v>
      </c>
      <c r="CS44" s="3"/>
      <c r="CT44" s="3">
        <f t="shared" si="0"/>
        <v>6624</v>
      </c>
      <c r="CU44">
        <f t="shared" si="1"/>
        <v>69</v>
      </c>
    </row>
    <row r="45" spans="1:99" x14ac:dyDescent="0.3">
      <c r="A45" s="3">
        <v>4.45</v>
      </c>
      <c r="B45" s="3" t="s">
        <v>230</v>
      </c>
      <c r="C45" s="3" t="s">
        <v>229</v>
      </c>
      <c r="D45" s="3" t="s">
        <v>100</v>
      </c>
      <c r="E45" s="3">
        <v>12.6</v>
      </c>
      <c r="F45" s="3">
        <v>0</v>
      </c>
      <c r="G45" s="3">
        <v>960</v>
      </c>
      <c r="H45" s="3"/>
      <c r="I45" s="3">
        <v>1056</v>
      </c>
      <c r="J45" s="3">
        <v>192</v>
      </c>
      <c r="K45" s="3">
        <v>768</v>
      </c>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v>0</v>
      </c>
      <c r="AW45" s="3"/>
      <c r="AX45" s="3"/>
      <c r="AY45" s="3"/>
      <c r="AZ45" s="3"/>
      <c r="BA45" s="3"/>
      <c r="BB45" s="3"/>
      <c r="BC45" s="3">
        <v>1536</v>
      </c>
      <c r="BD45" s="3"/>
      <c r="BE45" s="3"/>
      <c r="BF45" s="3">
        <v>384</v>
      </c>
      <c r="BG45" s="3">
        <v>576</v>
      </c>
      <c r="BH45" s="3">
        <v>960</v>
      </c>
      <c r="BI45" s="3"/>
      <c r="BJ45" s="3"/>
      <c r="BK45" s="3"/>
      <c r="BL45" s="3">
        <v>0</v>
      </c>
      <c r="BM45" s="3"/>
      <c r="BN45" s="3"/>
      <c r="BO45" s="3"/>
      <c r="BP45" s="3"/>
      <c r="BQ45" s="3"/>
      <c r="BR45" s="3">
        <v>192</v>
      </c>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v>0</v>
      </c>
      <c r="CS45" s="3"/>
      <c r="CT45" s="3">
        <f t="shared" si="0"/>
        <v>6624</v>
      </c>
      <c r="CU45">
        <f t="shared" si="1"/>
        <v>69</v>
      </c>
    </row>
    <row r="46" spans="1:99" x14ac:dyDescent="0.3">
      <c r="A46" s="3">
        <v>4.46</v>
      </c>
      <c r="B46" s="3" t="s">
        <v>231</v>
      </c>
      <c r="C46" s="3" t="s">
        <v>229</v>
      </c>
      <c r="D46" s="3" t="s">
        <v>100</v>
      </c>
      <c r="E46" s="3">
        <v>21.254999999999999</v>
      </c>
      <c r="F46" s="3">
        <v>0</v>
      </c>
      <c r="G46" s="3"/>
      <c r="H46" s="3"/>
      <c r="I46" s="3">
        <v>192</v>
      </c>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v>0</v>
      </c>
      <c r="AW46" s="3"/>
      <c r="AX46" s="3"/>
      <c r="AY46" s="3"/>
      <c r="AZ46" s="3"/>
      <c r="BA46" s="3"/>
      <c r="BB46" s="3"/>
      <c r="BC46" s="3">
        <v>0</v>
      </c>
      <c r="BD46" s="3"/>
      <c r="BE46" s="3"/>
      <c r="BF46" s="3"/>
      <c r="BG46" s="3"/>
      <c r="BH46" s="3">
        <v>960</v>
      </c>
      <c r="BI46" s="3"/>
      <c r="BJ46" s="3"/>
      <c r="BK46" s="3"/>
      <c r="BL46" s="3">
        <v>0</v>
      </c>
      <c r="BM46" s="3"/>
      <c r="BN46" s="3"/>
      <c r="BO46" s="3"/>
      <c r="BP46" s="3"/>
      <c r="BQ46" s="3"/>
      <c r="BR46" s="3">
        <v>96</v>
      </c>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v>0</v>
      </c>
      <c r="CS46" s="3"/>
      <c r="CT46" s="3">
        <f t="shared" si="0"/>
        <v>1248</v>
      </c>
      <c r="CU46">
        <f t="shared" si="1"/>
        <v>13</v>
      </c>
    </row>
    <row r="47" spans="1:99" x14ac:dyDescent="0.3">
      <c r="A47" s="3">
        <v>4.47</v>
      </c>
      <c r="B47" s="3" t="s">
        <v>232</v>
      </c>
      <c r="C47" s="3" t="s">
        <v>229</v>
      </c>
      <c r="D47" s="3" t="s">
        <v>100</v>
      </c>
      <c r="E47" s="3">
        <v>23.04</v>
      </c>
      <c r="F47" s="3">
        <v>0</v>
      </c>
      <c r="G47" s="3"/>
      <c r="H47" s="3"/>
      <c r="I47" s="3">
        <v>192</v>
      </c>
      <c r="J47" s="3"/>
      <c r="K47" s="3">
        <v>192</v>
      </c>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v>0</v>
      </c>
      <c r="AW47" s="3"/>
      <c r="AX47" s="3"/>
      <c r="AY47" s="3"/>
      <c r="AZ47" s="3"/>
      <c r="BA47" s="3"/>
      <c r="BB47" s="3"/>
      <c r="BC47" s="3">
        <v>960</v>
      </c>
      <c r="BD47" s="3"/>
      <c r="BE47" s="3"/>
      <c r="BF47" s="3"/>
      <c r="BG47" s="3"/>
      <c r="BH47" s="3">
        <v>960</v>
      </c>
      <c r="BI47" s="3"/>
      <c r="BJ47" s="3"/>
      <c r="BK47" s="3"/>
      <c r="BL47" s="3">
        <v>0</v>
      </c>
      <c r="BM47" s="3"/>
      <c r="BN47" s="3"/>
      <c r="BO47" s="3"/>
      <c r="BP47" s="3"/>
      <c r="BQ47" s="3"/>
      <c r="BR47" s="3">
        <v>96</v>
      </c>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v>0</v>
      </c>
      <c r="CS47" s="3"/>
      <c r="CT47" s="3">
        <f t="shared" si="0"/>
        <v>2400</v>
      </c>
      <c r="CU47">
        <f t="shared" si="1"/>
        <v>25</v>
      </c>
    </row>
    <row r="48" spans="1:99" x14ac:dyDescent="0.3">
      <c r="A48" s="3">
        <v>4.4800000000000004</v>
      </c>
      <c r="B48" s="3" t="s">
        <v>233</v>
      </c>
      <c r="C48" s="3" t="s">
        <v>229</v>
      </c>
      <c r="D48" s="3" t="s">
        <v>100</v>
      </c>
      <c r="E48" s="3">
        <v>14.85</v>
      </c>
      <c r="F48" s="3">
        <v>0</v>
      </c>
      <c r="G48" s="3"/>
      <c r="H48" s="3"/>
      <c r="I48" s="3">
        <v>192</v>
      </c>
      <c r="J48" s="3"/>
      <c r="K48" s="3">
        <v>192</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v>0</v>
      </c>
      <c r="AW48" s="3"/>
      <c r="AX48" s="3"/>
      <c r="AY48" s="3"/>
      <c r="AZ48" s="3"/>
      <c r="BA48" s="3"/>
      <c r="BB48" s="3"/>
      <c r="BC48" s="3">
        <v>960</v>
      </c>
      <c r="BD48" s="3"/>
      <c r="BE48" s="3"/>
      <c r="BF48" s="3">
        <v>480</v>
      </c>
      <c r="BG48" s="3"/>
      <c r="BH48" s="3">
        <v>960</v>
      </c>
      <c r="BI48" s="3"/>
      <c r="BJ48" s="3"/>
      <c r="BK48" s="3"/>
      <c r="BL48" s="3">
        <v>0</v>
      </c>
      <c r="BM48" s="3"/>
      <c r="BN48" s="3"/>
      <c r="BO48" s="3"/>
      <c r="BP48" s="3"/>
      <c r="BQ48" s="3"/>
      <c r="BR48" s="3">
        <v>96</v>
      </c>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v>0</v>
      </c>
      <c r="CS48" s="3"/>
      <c r="CT48" s="3">
        <f t="shared" si="0"/>
        <v>2880</v>
      </c>
      <c r="CU48">
        <f t="shared" si="1"/>
        <v>30</v>
      </c>
    </row>
    <row r="49" spans="1:99" x14ac:dyDescent="0.3">
      <c r="A49" s="3">
        <v>4.49</v>
      </c>
      <c r="B49" s="3" t="s">
        <v>234</v>
      </c>
      <c r="C49" s="3" t="s">
        <v>235</v>
      </c>
      <c r="D49" s="3" t="s">
        <v>100</v>
      </c>
      <c r="E49" s="3">
        <v>10.68</v>
      </c>
      <c r="F49" s="3">
        <v>0</v>
      </c>
      <c r="G49" s="3">
        <v>2880</v>
      </c>
      <c r="H49" s="3">
        <v>1152</v>
      </c>
      <c r="I49" s="3">
        <v>2400</v>
      </c>
      <c r="J49" s="3">
        <v>384</v>
      </c>
      <c r="K49" s="3">
        <v>672</v>
      </c>
      <c r="L49" s="3"/>
      <c r="M49" s="3"/>
      <c r="N49" s="3"/>
      <c r="O49" s="3"/>
      <c r="P49" s="3"/>
      <c r="Q49" s="3"/>
      <c r="R49" s="3"/>
      <c r="S49" s="3"/>
      <c r="T49" s="3"/>
      <c r="U49" s="3"/>
      <c r="V49" s="3"/>
      <c r="W49" s="3"/>
      <c r="X49" s="3"/>
      <c r="Y49" s="3"/>
      <c r="Z49" s="3"/>
      <c r="AA49" s="3"/>
      <c r="AB49" s="3"/>
      <c r="AC49" s="3"/>
      <c r="AD49" s="3"/>
      <c r="AE49" s="3"/>
      <c r="AF49" s="3"/>
      <c r="AG49" s="3"/>
      <c r="AH49" s="3">
        <v>480</v>
      </c>
      <c r="AI49" s="3"/>
      <c r="AJ49" s="3"/>
      <c r="AK49" s="3"/>
      <c r="AL49" s="3"/>
      <c r="AM49" s="3"/>
      <c r="AN49" s="3"/>
      <c r="AO49" s="3"/>
      <c r="AP49" s="3"/>
      <c r="AQ49" s="3"/>
      <c r="AR49" s="3"/>
      <c r="AS49" s="3">
        <v>768</v>
      </c>
      <c r="AT49" s="3"/>
      <c r="AU49" s="3"/>
      <c r="AV49" s="3">
        <v>0</v>
      </c>
      <c r="AW49" s="3">
        <v>864</v>
      </c>
      <c r="AX49" s="3"/>
      <c r="AY49" s="3"/>
      <c r="AZ49" s="3">
        <v>96</v>
      </c>
      <c r="BA49" s="3"/>
      <c r="BB49" s="3"/>
      <c r="BC49" s="3">
        <v>1920</v>
      </c>
      <c r="BD49" s="3"/>
      <c r="BE49" s="3"/>
      <c r="BF49" s="3"/>
      <c r="BG49" s="3">
        <v>4128</v>
      </c>
      <c r="BH49" s="3"/>
      <c r="BI49" s="3"/>
      <c r="BJ49" s="3"/>
      <c r="BK49" s="3"/>
      <c r="BL49" s="3">
        <v>0</v>
      </c>
      <c r="BM49" s="3">
        <v>1152</v>
      </c>
      <c r="BN49" s="3"/>
      <c r="BO49" s="3">
        <v>672</v>
      </c>
      <c r="BP49" s="3"/>
      <c r="BQ49" s="3"/>
      <c r="BR49" s="3"/>
      <c r="BS49" s="3"/>
      <c r="BT49" s="3"/>
      <c r="BU49" s="3"/>
      <c r="BV49" s="3"/>
      <c r="BW49" s="3"/>
      <c r="BX49" s="3"/>
      <c r="BY49" s="3"/>
      <c r="BZ49" s="3"/>
      <c r="CA49" s="3"/>
      <c r="CB49" s="3"/>
      <c r="CC49" s="3"/>
      <c r="CD49" s="5">
        <v>480</v>
      </c>
      <c r="CE49" s="3"/>
      <c r="CF49" s="3"/>
      <c r="CG49" s="3"/>
      <c r="CH49" s="3"/>
      <c r="CI49" s="3"/>
      <c r="CJ49" s="3"/>
      <c r="CK49" s="3"/>
      <c r="CL49" s="3"/>
      <c r="CM49" s="3"/>
      <c r="CN49" s="3"/>
      <c r="CO49" s="3"/>
      <c r="CP49" s="3"/>
      <c r="CQ49" s="3"/>
      <c r="CR49" s="3">
        <v>768</v>
      </c>
      <c r="CS49" s="3"/>
      <c r="CT49" s="3">
        <f t="shared" si="0"/>
        <v>18816</v>
      </c>
      <c r="CU49">
        <f t="shared" si="1"/>
        <v>196</v>
      </c>
    </row>
    <row r="50" spans="1:99" ht="14.4" customHeight="1" x14ac:dyDescent="0.3">
      <c r="A50" s="4" t="s">
        <v>326</v>
      </c>
      <c r="B50" s="3" t="s">
        <v>237</v>
      </c>
      <c r="C50" s="3" t="s">
        <v>238</v>
      </c>
      <c r="D50" s="3" t="s">
        <v>100</v>
      </c>
      <c r="E50" s="3">
        <v>13.14</v>
      </c>
      <c r="F50" s="3">
        <v>0</v>
      </c>
      <c r="G50" s="3">
        <v>2880</v>
      </c>
      <c r="H50" s="3">
        <v>1152</v>
      </c>
      <c r="I50" s="3">
        <v>2208</v>
      </c>
      <c r="J50" s="3">
        <v>672</v>
      </c>
      <c r="K50" s="3">
        <v>768</v>
      </c>
      <c r="L50" s="3"/>
      <c r="M50" s="3"/>
      <c r="N50" s="3"/>
      <c r="O50" s="3"/>
      <c r="P50" s="3"/>
      <c r="Q50" s="3"/>
      <c r="R50" s="3"/>
      <c r="S50" s="3"/>
      <c r="T50" s="3"/>
      <c r="U50" s="3"/>
      <c r="V50" s="3"/>
      <c r="W50" s="3"/>
      <c r="X50" s="3"/>
      <c r="Y50" s="3"/>
      <c r="Z50" s="3"/>
      <c r="AA50" s="3"/>
      <c r="AB50" s="3"/>
      <c r="AC50" s="3"/>
      <c r="AD50" s="3"/>
      <c r="AE50" s="3"/>
      <c r="AF50" s="3"/>
      <c r="AG50" s="3"/>
      <c r="AH50" s="3">
        <v>480</v>
      </c>
      <c r="AI50" s="3"/>
      <c r="AJ50" s="3"/>
      <c r="AK50" s="3"/>
      <c r="AL50" s="3"/>
      <c r="AM50" s="3"/>
      <c r="AN50" s="3"/>
      <c r="AO50" s="3"/>
      <c r="AP50" s="3"/>
      <c r="AQ50" s="3"/>
      <c r="AR50" s="3"/>
      <c r="AS50" s="3">
        <v>768</v>
      </c>
      <c r="AT50" s="3"/>
      <c r="AU50" s="3"/>
      <c r="AV50" s="3">
        <v>0</v>
      </c>
      <c r="AW50" s="3">
        <v>1344</v>
      </c>
      <c r="AX50" s="3"/>
      <c r="AY50" s="3"/>
      <c r="AZ50" s="3">
        <v>96</v>
      </c>
      <c r="BA50" s="3"/>
      <c r="BB50" s="3"/>
      <c r="BC50" s="3">
        <v>1920</v>
      </c>
      <c r="BD50" s="3"/>
      <c r="BE50" s="3"/>
      <c r="BF50" s="3">
        <v>1920</v>
      </c>
      <c r="BG50" s="3">
        <v>4128</v>
      </c>
      <c r="BH50" s="3"/>
      <c r="BI50" s="3"/>
      <c r="BJ50" s="3"/>
      <c r="BK50" s="3"/>
      <c r="BL50" s="3">
        <v>0</v>
      </c>
      <c r="BM50" s="3"/>
      <c r="BN50" s="3"/>
      <c r="BO50" s="3">
        <v>672</v>
      </c>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v>768</v>
      </c>
      <c r="CS50" s="3"/>
      <c r="CT50" s="3">
        <f t="shared" si="0"/>
        <v>19776</v>
      </c>
      <c r="CU50">
        <f t="shared" si="1"/>
        <v>206</v>
      </c>
    </row>
    <row r="51" spans="1:99" x14ac:dyDescent="0.3">
      <c r="A51" s="3">
        <v>4.51</v>
      </c>
      <c r="B51" s="3" t="s">
        <v>239</v>
      </c>
      <c r="C51" s="3" t="s">
        <v>240</v>
      </c>
      <c r="D51" s="3" t="s">
        <v>100</v>
      </c>
      <c r="E51" s="3">
        <v>11.459999999999999</v>
      </c>
      <c r="F51" s="3">
        <v>0</v>
      </c>
      <c r="G51" s="3">
        <v>2880</v>
      </c>
      <c r="H51" s="3">
        <v>1152</v>
      </c>
      <c r="I51" s="3">
        <v>3744</v>
      </c>
      <c r="J51" s="3">
        <v>672</v>
      </c>
      <c r="K51" s="3">
        <v>672</v>
      </c>
      <c r="L51" s="3"/>
      <c r="M51" s="3"/>
      <c r="N51" s="3"/>
      <c r="O51" s="3"/>
      <c r="P51" s="3"/>
      <c r="Q51" s="3"/>
      <c r="R51" s="3"/>
      <c r="S51" s="3"/>
      <c r="T51" s="3"/>
      <c r="U51" s="3"/>
      <c r="V51" s="3"/>
      <c r="W51" s="3"/>
      <c r="X51" s="3"/>
      <c r="Y51" s="3"/>
      <c r="Z51" s="3"/>
      <c r="AA51" s="3"/>
      <c r="AB51" s="3"/>
      <c r="AC51" s="3"/>
      <c r="AD51" s="3"/>
      <c r="AE51" s="3"/>
      <c r="AF51" s="3"/>
      <c r="AG51" s="3"/>
      <c r="AH51" s="3">
        <v>480</v>
      </c>
      <c r="AI51" s="3"/>
      <c r="AJ51" s="3"/>
      <c r="AK51" s="3"/>
      <c r="AL51" s="3"/>
      <c r="AM51" s="3"/>
      <c r="AN51" s="3"/>
      <c r="AO51" s="3"/>
      <c r="AP51" s="3"/>
      <c r="AQ51" s="3"/>
      <c r="AR51" s="3"/>
      <c r="AS51" s="3">
        <v>768</v>
      </c>
      <c r="AT51" s="3"/>
      <c r="AU51" s="3"/>
      <c r="AV51" s="3">
        <v>0</v>
      </c>
      <c r="AW51" s="3">
        <v>1344</v>
      </c>
      <c r="AX51" s="3"/>
      <c r="AY51" s="3"/>
      <c r="AZ51" s="3">
        <v>96</v>
      </c>
      <c r="BA51" s="3"/>
      <c r="BB51" s="3"/>
      <c r="BC51" s="3">
        <v>1920</v>
      </c>
      <c r="BD51" s="3"/>
      <c r="BE51" s="3"/>
      <c r="BF51" s="3">
        <v>1920</v>
      </c>
      <c r="BG51" s="3">
        <v>4128</v>
      </c>
      <c r="BH51" s="3"/>
      <c r="BI51" s="3"/>
      <c r="BJ51" s="3"/>
      <c r="BK51" s="3"/>
      <c r="BL51" s="3">
        <v>0</v>
      </c>
      <c r="BM51" s="3">
        <v>1152</v>
      </c>
      <c r="BN51" s="3"/>
      <c r="BO51" s="3">
        <v>672</v>
      </c>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v>768</v>
      </c>
      <c r="CS51" s="3"/>
      <c r="CT51" s="3">
        <f t="shared" si="0"/>
        <v>22368</v>
      </c>
      <c r="CU51">
        <f t="shared" si="1"/>
        <v>233</v>
      </c>
    </row>
    <row r="52" spans="1:99" x14ac:dyDescent="0.3">
      <c r="A52" s="3">
        <v>4.5199999999999996</v>
      </c>
      <c r="B52" s="3" t="s">
        <v>241</v>
      </c>
      <c r="C52" s="3" t="s">
        <v>242</v>
      </c>
      <c r="D52" s="3" t="s">
        <v>100</v>
      </c>
      <c r="E52" s="3">
        <v>15.9</v>
      </c>
      <c r="F52" s="3">
        <v>0</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v>0</v>
      </c>
      <c r="AW52" s="3"/>
      <c r="AX52" s="3"/>
      <c r="AY52" s="3"/>
      <c r="AZ52" s="3"/>
      <c r="BA52" s="3"/>
      <c r="BB52" s="3"/>
      <c r="BC52" s="3">
        <v>0</v>
      </c>
      <c r="BD52" s="3"/>
      <c r="BE52" s="3"/>
      <c r="BF52" s="3">
        <v>192</v>
      </c>
      <c r="BG52" s="3"/>
      <c r="BH52" s="3">
        <v>192</v>
      </c>
      <c r="BI52" s="3"/>
      <c r="BJ52" s="3"/>
      <c r="BK52" s="3"/>
      <c r="BL52" s="3">
        <v>0</v>
      </c>
      <c r="BM52" s="3"/>
      <c r="BN52" s="3"/>
      <c r="BO52" s="3"/>
      <c r="BP52" s="3"/>
      <c r="BQ52" s="3"/>
      <c r="BR52" s="3">
        <v>96</v>
      </c>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v>0</v>
      </c>
      <c r="CS52" s="3"/>
      <c r="CT52" s="3">
        <f t="shared" si="0"/>
        <v>480</v>
      </c>
      <c r="CU52">
        <f t="shared" si="1"/>
        <v>5</v>
      </c>
    </row>
    <row r="53" spans="1:99" x14ac:dyDescent="0.3">
      <c r="A53" s="3">
        <v>4.53</v>
      </c>
      <c r="B53" s="3" t="s">
        <v>243</v>
      </c>
      <c r="C53" s="3" t="s">
        <v>244</v>
      </c>
      <c r="D53" s="3" t="s">
        <v>100</v>
      </c>
      <c r="E53" s="3">
        <v>22.56</v>
      </c>
      <c r="F53" s="3">
        <v>0</v>
      </c>
      <c r="G53" s="3"/>
      <c r="H53" s="3"/>
      <c r="I53" s="5">
        <v>768</v>
      </c>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v>0</v>
      </c>
      <c r="AW53" s="3"/>
      <c r="AX53" s="3"/>
      <c r="AY53" s="3"/>
      <c r="AZ53" s="3"/>
      <c r="BA53" s="3"/>
      <c r="BB53" s="3"/>
      <c r="BC53" s="3">
        <v>0</v>
      </c>
      <c r="BD53" s="3"/>
      <c r="BE53" s="3"/>
      <c r="BF53" s="3">
        <v>192</v>
      </c>
      <c r="BG53" s="3"/>
      <c r="BH53" s="3"/>
      <c r="BI53" s="3"/>
      <c r="BJ53" s="3"/>
      <c r="BK53" s="3"/>
      <c r="BL53" s="3">
        <v>0</v>
      </c>
      <c r="BM53" s="3">
        <v>384</v>
      </c>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v>0</v>
      </c>
      <c r="CS53" s="3"/>
      <c r="CT53" s="3">
        <f t="shared" si="0"/>
        <v>1344</v>
      </c>
      <c r="CU53">
        <f t="shared" si="1"/>
        <v>14</v>
      </c>
    </row>
    <row r="54" spans="1:99" x14ac:dyDescent="0.3">
      <c r="A54" s="3">
        <v>4.54</v>
      </c>
      <c r="B54" s="3" t="s">
        <v>245</v>
      </c>
      <c r="C54" s="3" t="s">
        <v>246</v>
      </c>
      <c r="D54" s="3" t="s">
        <v>100</v>
      </c>
      <c r="E54" s="3">
        <v>7.5</v>
      </c>
      <c r="F54" s="3">
        <v>0</v>
      </c>
      <c r="G54" s="3">
        <v>7008</v>
      </c>
      <c r="H54" s="3">
        <v>1440</v>
      </c>
      <c r="I54" s="3">
        <v>7488</v>
      </c>
      <c r="J54" s="3">
        <v>960</v>
      </c>
      <c r="K54" s="3">
        <v>1152</v>
      </c>
      <c r="L54" s="3"/>
      <c r="M54" s="3"/>
      <c r="N54" s="3"/>
      <c r="O54" s="3">
        <v>768</v>
      </c>
      <c r="P54" s="3"/>
      <c r="Q54" s="3">
        <v>480</v>
      </c>
      <c r="R54" s="3"/>
      <c r="S54" s="3"/>
      <c r="T54" s="5">
        <v>960</v>
      </c>
      <c r="U54" s="5">
        <v>384</v>
      </c>
      <c r="V54" s="3"/>
      <c r="W54" s="3"/>
      <c r="X54" s="3"/>
      <c r="Y54" s="3"/>
      <c r="Z54" s="3"/>
      <c r="AA54" s="3"/>
      <c r="AB54" s="3"/>
      <c r="AC54" s="3"/>
      <c r="AD54" s="3"/>
      <c r="AE54" s="3"/>
      <c r="AF54" s="3"/>
      <c r="AG54" s="3"/>
      <c r="AH54" s="3">
        <v>1152</v>
      </c>
      <c r="AI54" s="3"/>
      <c r="AJ54" s="3"/>
      <c r="AK54" s="3"/>
      <c r="AL54" s="3">
        <v>96</v>
      </c>
      <c r="AM54" s="3"/>
      <c r="AN54" s="3"/>
      <c r="AO54" s="3">
        <v>1056</v>
      </c>
      <c r="AP54" s="3"/>
      <c r="AQ54" s="3"/>
      <c r="AR54" s="3"/>
      <c r="AS54" s="3"/>
      <c r="AT54" s="3">
        <v>96</v>
      </c>
      <c r="AU54" s="3"/>
      <c r="AV54" s="3">
        <v>576</v>
      </c>
      <c r="AW54" s="3">
        <v>1248</v>
      </c>
      <c r="AX54" s="3">
        <v>672</v>
      </c>
      <c r="AY54" s="3"/>
      <c r="AZ54" s="3">
        <v>96</v>
      </c>
      <c r="BA54" s="3">
        <v>1440</v>
      </c>
      <c r="BB54" s="3"/>
      <c r="BC54" s="3">
        <v>2112</v>
      </c>
      <c r="BD54" s="3">
        <v>2400</v>
      </c>
      <c r="BE54" s="3"/>
      <c r="BF54" s="3">
        <v>3264</v>
      </c>
      <c r="BG54" s="3">
        <v>5472</v>
      </c>
      <c r="BH54" s="3">
        <v>288</v>
      </c>
      <c r="BI54" s="3"/>
      <c r="BJ54" s="3"/>
      <c r="BK54" s="3"/>
      <c r="BL54" s="3">
        <v>0</v>
      </c>
      <c r="BM54" s="3">
        <v>672</v>
      </c>
      <c r="BN54" s="3"/>
      <c r="BO54" s="3">
        <v>1920</v>
      </c>
      <c r="BP54" s="3"/>
      <c r="BQ54" s="3"/>
      <c r="BR54" s="3">
        <v>960</v>
      </c>
      <c r="BS54" s="3">
        <v>480</v>
      </c>
      <c r="BT54" s="3"/>
      <c r="BU54" s="3"/>
      <c r="BV54" s="3"/>
      <c r="BW54" s="3"/>
      <c r="BX54" s="3"/>
      <c r="BY54" s="5">
        <v>96</v>
      </c>
      <c r="BZ54" s="3"/>
      <c r="CA54" s="3">
        <v>768</v>
      </c>
      <c r="CB54" s="3"/>
      <c r="CC54" s="5">
        <v>768</v>
      </c>
      <c r="CD54" s="3"/>
      <c r="CE54" s="3">
        <v>1248</v>
      </c>
      <c r="CF54" s="3"/>
      <c r="CG54" s="3"/>
      <c r="CH54" s="3"/>
      <c r="CI54" s="3"/>
      <c r="CJ54" s="3">
        <v>672</v>
      </c>
      <c r="CK54" s="3"/>
      <c r="CL54" s="3"/>
      <c r="CM54" s="3">
        <v>480</v>
      </c>
      <c r="CN54" s="3"/>
      <c r="CO54" s="3">
        <v>192</v>
      </c>
      <c r="CP54" s="3"/>
      <c r="CQ54" s="3"/>
      <c r="CR54" s="3">
        <v>0</v>
      </c>
      <c r="CS54" s="3"/>
      <c r="CT54" s="3">
        <f t="shared" si="0"/>
        <v>48864</v>
      </c>
      <c r="CU54">
        <f t="shared" si="1"/>
        <v>509</v>
      </c>
    </row>
    <row r="55" spans="1:99" x14ac:dyDescent="0.3">
      <c r="A55" s="3">
        <v>4.55</v>
      </c>
      <c r="B55" s="3" t="s">
        <v>247</v>
      </c>
      <c r="C55" s="3" t="s">
        <v>248</v>
      </c>
      <c r="D55" s="3" t="s">
        <v>100</v>
      </c>
      <c r="E55" s="3">
        <v>7.56</v>
      </c>
      <c r="F55" s="3">
        <v>0</v>
      </c>
      <c r="G55" s="3">
        <v>7680</v>
      </c>
      <c r="H55" s="3"/>
      <c r="I55" s="3">
        <v>7488</v>
      </c>
      <c r="J55" s="3">
        <v>960</v>
      </c>
      <c r="K55" s="3">
        <v>1920</v>
      </c>
      <c r="L55" s="3"/>
      <c r="M55" s="3"/>
      <c r="N55" s="3"/>
      <c r="O55" s="5">
        <v>1440</v>
      </c>
      <c r="P55" s="3">
        <v>192</v>
      </c>
      <c r="Q55" s="3">
        <v>960</v>
      </c>
      <c r="R55" s="3"/>
      <c r="S55" s="3"/>
      <c r="T55" s="5">
        <v>960</v>
      </c>
      <c r="U55" s="3"/>
      <c r="V55" s="3"/>
      <c r="W55" s="3"/>
      <c r="X55" s="3"/>
      <c r="Y55" s="3"/>
      <c r="Z55" s="3"/>
      <c r="AA55" s="3"/>
      <c r="AB55" s="3"/>
      <c r="AC55" s="3"/>
      <c r="AD55" s="3"/>
      <c r="AE55" s="3"/>
      <c r="AF55" s="3">
        <v>1440</v>
      </c>
      <c r="AG55" s="3"/>
      <c r="AH55" s="3">
        <v>1920</v>
      </c>
      <c r="AI55" s="3"/>
      <c r="AJ55" s="3"/>
      <c r="AK55" s="3"/>
      <c r="AL55" s="3">
        <v>96</v>
      </c>
      <c r="AM55" s="3"/>
      <c r="AN55" s="3"/>
      <c r="AO55" s="3">
        <v>1536</v>
      </c>
      <c r="AP55" s="3"/>
      <c r="AQ55" s="3">
        <v>288</v>
      </c>
      <c r="AR55" s="3"/>
      <c r="AS55" s="3">
        <v>768</v>
      </c>
      <c r="AT55" s="5">
        <v>192</v>
      </c>
      <c r="AU55" s="3"/>
      <c r="AV55" s="3">
        <v>768</v>
      </c>
      <c r="AW55" s="3">
        <v>2496</v>
      </c>
      <c r="AX55" s="3">
        <v>1152</v>
      </c>
      <c r="AY55" s="3"/>
      <c r="AZ55" s="3">
        <v>96</v>
      </c>
      <c r="BA55" s="3">
        <v>1440</v>
      </c>
      <c r="BB55" s="3"/>
      <c r="BC55" s="3">
        <v>2304</v>
      </c>
      <c r="BD55" s="3">
        <v>2400</v>
      </c>
      <c r="BE55" s="3"/>
      <c r="BF55" s="3">
        <v>3264</v>
      </c>
      <c r="BG55" s="3">
        <v>5472</v>
      </c>
      <c r="BH55" s="3">
        <v>192</v>
      </c>
      <c r="BI55" s="3"/>
      <c r="BJ55" s="3"/>
      <c r="BK55" s="3"/>
      <c r="BL55" s="3">
        <v>0</v>
      </c>
      <c r="BM55" s="3"/>
      <c r="BN55" s="3"/>
      <c r="BO55" s="3">
        <v>2400</v>
      </c>
      <c r="BP55" s="5">
        <v>288</v>
      </c>
      <c r="BQ55" s="3"/>
      <c r="BR55" s="3">
        <v>1152</v>
      </c>
      <c r="BS55" s="3">
        <v>576</v>
      </c>
      <c r="BT55" s="3">
        <v>576</v>
      </c>
      <c r="BU55" s="3"/>
      <c r="BV55" s="3"/>
      <c r="BW55" s="3"/>
      <c r="BX55" s="5">
        <v>192</v>
      </c>
      <c r="BY55" s="5">
        <v>96</v>
      </c>
      <c r="BZ55" s="3"/>
      <c r="CA55" s="3">
        <v>1056</v>
      </c>
      <c r="CB55" s="3"/>
      <c r="CC55" s="3">
        <v>1056</v>
      </c>
      <c r="CD55" s="3"/>
      <c r="CE55" s="3">
        <v>1248</v>
      </c>
      <c r="CF55" s="3"/>
      <c r="CG55" s="3"/>
      <c r="CH55" s="3"/>
      <c r="CI55" s="3"/>
      <c r="CJ55" s="3">
        <v>768</v>
      </c>
      <c r="CK55" s="3"/>
      <c r="CL55" s="3"/>
      <c r="CM55" s="3">
        <v>672</v>
      </c>
      <c r="CN55" s="3"/>
      <c r="CO55" s="3">
        <v>480</v>
      </c>
      <c r="CP55" s="5">
        <v>192</v>
      </c>
      <c r="CQ55" s="3"/>
      <c r="CR55" s="3">
        <v>0</v>
      </c>
      <c r="CS55" s="3"/>
      <c r="CT55" s="3">
        <f t="shared" si="0"/>
        <v>58176</v>
      </c>
      <c r="CU55">
        <f t="shared" si="1"/>
        <v>606</v>
      </c>
    </row>
    <row r="56" spans="1:99" x14ac:dyDescent="0.3">
      <c r="A56" s="3">
        <v>4.5599999999999996</v>
      </c>
      <c r="B56" s="3" t="s">
        <v>249</v>
      </c>
      <c r="C56" s="3" t="s">
        <v>244</v>
      </c>
      <c r="D56" s="3" t="s">
        <v>100</v>
      </c>
      <c r="E56" s="3">
        <v>33.6</v>
      </c>
      <c r="F56" s="3">
        <v>0</v>
      </c>
      <c r="G56" s="3"/>
      <c r="H56" s="3"/>
      <c r="I56" s="3">
        <v>192</v>
      </c>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v>0</v>
      </c>
      <c r="AW56" s="3"/>
      <c r="AX56" s="3"/>
      <c r="AY56" s="3"/>
      <c r="AZ56" s="3"/>
      <c r="BA56" s="3"/>
      <c r="BB56" s="3"/>
      <c r="BC56" s="3">
        <v>0</v>
      </c>
      <c r="BD56" s="3"/>
      <c r="BE56" s="3"/>
      <c r="BF56" s="3">
        <v>96</v>
      </c>
      <c r="BG56" s="3"/>
      <c r="BH56" s="3"/>
      <c r="BI56" s="3"/>
      <c r="BJ56" s="3"/>
      <c r="BK56" s="3"/>
      <c r="BL56" s="3">
        <v>0</v>
      </c>
      <c r="BM56" s="3">
        <v>288</v>
      </c>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v>0</v>
      </c>
      <c r="CS56" s="3"/>
      <c r="CT56" s="3">
        <f t="shared" si="0"/>
        <v>576</v>
      </c>
      <c r="CU56">
        <f t="shared" si="1"/>
        <v>6</v>
      </c>
    </row>
    <row r="57" spans="1:99" x14ac:dyDescent="0.3">
      <c r="A57" s="3">
        <v>4.57</v>
      </c>
      <c r="B57" s="3" t="s">
        <v>250</v>
      </c>
      <c r="C57" s="3" t="s">
        <v>244</v>
      </c>
      <c r="D57" s="3" t="s">
        <v>100</v>
      </c>
      <c r="E57" s="3">
        <v>27.6</v>
      </c>
      <c r="F57" s="3">
        <v>0</v>
      </c>
      <c r="G57" s="3">
        <v>1344</v>
      </c>
      <c r="H57" s="3">
        <v>480</v>
      </c>
      <c r="I57" s="3">
        <v>2688</v>
      </c>
      <c r="J57" s="3">
        <v>480</v>
      </c>
      <c r="K57" s="3">
        <v>576</v>
      </c>
      <c r="L57" s="3"/>
      <c r="M57" s="3"/>
      <c r="N57" s="3"/>
      <c r="O57" s="3">
        <v>384</v>
      </c>
      <c r="P57" s="3"/>
      <c r="Q57" s="3">
        <v>480</v>
      </c>
      <c r="R57" s="3"/>
      <c r="S57" s="3"/>
      <c r="T57" s="5">
        <v>192</v>
      </c>
      <c r="U57" s="3"/>
      <c r="V57" s="3"/>
      <c r="W57" s="3"/>
      <c r="X57" s="3"/>
      <c r="Y57" s="3"/>
      <c r="Z57" s="3"/>
      <c r="AA57" s="3"/>
      <c r="AB57" s="3"/>
      <c r="AC57" s="3"/>
      <c r="AD57" s="3"/>
      <c r="AE57" s="3"/>
      <c r="AF57" s="3"/>
      <c r="AG57" s="3"/>
      <c r="AH57" s="3">
        <v>576</v>
      </c>
      <c r="AI57" s="3"/>
      <c r="AJ57" s="3"/>
      <c r="AK57" s="3"/>
      <c r="AL57" s="3"/>
      <c r="AM57" s="3"/>
      <c r="AN57" s="3"/>
      <c r="AO57" s="3">
        <v>864</v>
      </c>
      <c r="AP57" s="3"/>
      <c r="AQ57" s="3"/>
      <c r="AR57" s="3"/>
      <c r="AS57" s="3"/>
      <c r="AT57" s="3"/>
      <c r="AU57" s="3"/>
      <c r="AV57" s="3">
        <v>0</v>
      </c>
      <c r="AW57" s="3">
        <v>1344</v>
      </c>
      <c r="AX57" s="3">
        <v>384</v>
      </c>
      <c r="AY57" s="3"/>
      <c r="AZ57" s="3"/>
      <c r="BA57" s="3"/>
      <c r="BB57" s="3"/>
      <c r="BC57" s="3">
        <v>0</v>
      </c>
      <c r="BD57" s="3"/>
      <c r="BE57" s="3"/>
      <c r="BF57" s="3">
        <v>1824</v>
      </c>
      <c r="BG57" s="3"/>
      <c r="BH57" s="3"/>
      <c r="BI57" s="3"/>
      <c r="BJ57" s="3"/>
      <c r="BK57" s="3"/>
      <c r="BL57" s="3">
        <v>0</v>
      </c>
      <c r="BM57" s="3">
        <v>768</v>
      </c>
      <c r="BN57" s="3"/>
      <c r="BO57" s="3">
        <v>1440</v>
      </c>
      <c r="BP57" s="3"/>
      <c r="BQ57" s="3"/>
      <c r="BR57" s="3">
        <v>480</v>
      </c>
      <c r="BS57" s="3"/>
      <c r="BT57" s="3"/>
      <c r="BU57" s="3"/>
      <c r="BV57" s="3"/>
      <c r="BW57" s="3"/>
      <c r="BX57" s="3"/>
      <c r="BY57" s="5">
        <v>288</v>
      </c>
      <c r="BZ57" s="3"/>
      <c r="CA57" s="3">
        <v>768</v>
      </c>
      <c r="CB57" s="3"/>
      <c r="CC57" s="5">
        <v>480</v>
      </c>
      <c r="CD57" s="5">
        <v>480</v>
      </c>
      <c r="CE57" s="3">
        <v>576</v>
      </c>
      <c r="CF57" s="3"/>
      <c r="CG57" s="3"/>
      <c r="CH57" s="3"/>
      <c r="CI57" s="3"/>
      <c r="CJ57" s="3"/>
      <c r="CK57" s="3"/>
      <c r="CL57" s="3"/>
      <c r="CM57" s="3">
        <v>480</v>
      </c>
      <c r="CN57" s="3"/>
      <c r="CO57" s="3"/>
      <c r="CP57" s="3"/>
      <c r="CQ57" s="3">
        <v>192</v>
      </c>
      <c r="CR57" s="3">
        <v>576</v>
      </c>
      <c r="CS57" s="3"/>
      <c r="CT57" s="3">
        <f t="shared" si="0"/>
        <v>18144</v>
      </c>
      <c r="CU57">
        <f t="shared" si="1"/>
        <v>189</v>
      </c>
    </row>
    <row r="58" spans="1:99" x14ac:dyDescent="0.3">
      <c r="A58" s="3">
        <v>4.58</v>
      </c>
      <c r="B58" s="3" t="s">
        <v>251</v>
      </c>
      <c r="C58" s="3" t="s">
        <v>252</v>
      </c>
      <c r="D58" s="3" t="s">
        <v>100</v>
      </c>
      <c r="E58" s="3">
        <v>15.12</v>
      </c>
      <c r="F58" s="3">
        <v>0</v>
      </c>
      <c r="G58" s="3">
        <v>96</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v>0</v>
      </c>
      <c r="AW58" s="3"/>
      <c r="AX58" s="3"/>
      <c r="AY58" s="3"/>
      <c r="AZ58" s="3"/>
      <c r="BA58" s="3"/>
      <c r="BB58" s="3"/>
      <c r="BC58" s="3">
        <v>0</v>
      </c>
      <c r="BD58" s="3"/>
      <c r="BE58" s="3"/>
      <c r="BF58" s="3">
        <v>480</v>
      </c>
      <c r="BG58" s="3">
        <v>4128</v>
      </c>
      <c r="BH58" s="3"/>
      <c r="BI58" s="3"/>
      <c r="BJ58" s="3"/>
      <c r="BK58" s="3"/>
      <c r="BL58" s="3">
        <v>0</v>
      </c>
      <c r="BM58" s="3"/>
      <c r="BN58" s="3"/>
      <c r="BO58" s="3">
        <v>96</v>
      </c>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v>0</v>
      </c>
      <c r="CS58" s="3"/>
      <c r="CT58" s="3">
        <f t="shared" si="0"/>
        <v>4800</v>
      </c>
      <c r="CU58">
        <f t="shared" si="1"/>
        <v>50</v>
      </c>
    </row>
    <row r="59" spans="1:99" x14ac:dyDescent="0.3">
      <c r="A59" s="3">
        <v>4.59</v>
      </c>
      <c r="B59" s="3" t="s">
        <v>253</v>
      </c>
      <c r="C59" s="3" t="s">
        <v>254</v>
      </c>
      <c r="D59" s="3" t="s">
        <v>100</v>
      </c>
      <c r="E59" s="3">
        <v>18.600000000000001</v>
      </c>
      <c r="F59" s="3">
        <v>0</v>
      </c>
      <c r="G59" s="3">
        <v>96</v>
      </c>
      <c r="H59" s="3"/>
      <c r="I59" s="3">
        <v>3744</v>
      </c>
      <c r="J59" s="3">
        <v>384</v>
      </c>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v>0</v>
      </c>
      <c r="AW59" s="3"/>
      <c r="AX59" s="3"/>
      <c r="AY59" s="3"/>
      <c r="AZ59" s="3"/>
      <c r="BA59" s="3"/>
      <c r="BB59" s="3"/>
      <c r="BC59" s="3">
        <v>0</v>
      </c>
      <c r="BD59" s="3"/>
      <c r="BE59" s="3"/>
      <c r="BF59" s="3">
        <v>480</v>
      </c>
      <c r="BG59" s="3">
        <v>4128</v>
      </c>
      <c r="BH59" s="3"/>
      <c r="BI59" s="3"/>
      <c r="BJ59" s="3"/>
      <c r="BK59" s="3"/>
      <c r="BL59" s="3">
        <v>0</v>
      </c>
      <c r="BM59" s="3">
        <v>288</v>
      </c>
      <c r="BN59" s="3"/>
      <c r="BO59" s="3">
        <v>384</v>
      </c>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v>672</v>
      </c>
      <c r="CS59" s="3"/>
      <c r="CT59" s="3">
        <f t="shared" si="0"/>
        <v>10176</v>
      </c>
      <c r="CU59">
        <f t="shared" si="1"/>
        <v>106</v>
      </c>
    </row>
    <row r="60" spans="1:99" x14ac:dyDescent="0.3">
      <c r="A60" s="4" t="s">
        <v>327</v>
      </c>
      <c r="B60" s="3" t="s">
        <v>256</v>
      </c>
      <c r="C60" s="3" t="s">
        <v>252</v>
      </c>
      <c r="D60" s="3" t="s">
        <v>100</v>
      </c>
      <c r="E60" s="3">
        <v>19.440000000000001</v>
      </c>
      <c r="F60" s="3">
        <v>0</v>
      </c>
      <c r="G60" s="3"/>
      <c r="H60" s="3"/>
      <c r="I60" s="3">
        <v>3744</v>
      </c>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v>0</v>
      </c>
      <c r="AW60" s="3"/>
      <c r="AX60" s="3"/>
      <c r="AY60" s="3"/>
      <c r="AZ60" s="3"/>
      <c r="BA60" s="3"/>
      <c r="BB60" s="3"/>
      <c r="BC60" s="3">
        <v>0</v>
      </c>
      <c r="BD60" s="3"/>
      <c r="BE60" s="3"/>
      <c r="BF60" s="3">
        <v>480</v>
      </c>
      <c r="BG60" s="3"/>
      <c r="BH60" s="3"/>
      <c r="BI60" s="3"/>
      <c r="BJ60" s="3"/>
      <c r="BK60" s="3"/>
      <c r="BL60" s="3">
        <v>0</v>
      </c>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v>0</v>
      </c>
      <c r="CS60" s="3"/>
      <c r="CT60" s="3">
        <f t="shared" si="0"/>
        <v>4224</v>
      </c>
      <c r="CU60">
        <f t="shared" si="1"/>
        <v>44</v>
      </c>
    </row>
    <row r="61" spans="1:99" x14ac:dyDescent="0.3">
      <c r="A61" s="3">
        <v>4.6100000000000003</v>
      </c>
      <c r="B61" s="3" t="s">
        <v>257</v>
      </c>
      <c r="C61" s="3" t="s">
        <v>252</v>
      </c>
      <c r="D61" s="3" t="s">
        <v>100</v>
      </c>
      <c r="E61" s="3">
        <v>10.8</v>
      </c>
      <c r="F61" s="3">
        <v>0</v>
      </c>
      <c r="G61" s="3"/>
      <c r="H61" s="3"/>
      <c r="I61" s="3"/>
      <c r="J61" s="3"/>
      <c r="K61" s="3">
        <v>576</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v>0</v>
      </c>
      <c r="AW61" s="3"/>
      <c r="AX61" s="3"/>
      <c r="AY61" s="3"/>
      <c r="AZ61" s="3"/>
      <c r="BA61" s="3"/>
      <c r="BB61" s="3"/>
      <c r="BC61" s="3">
        <v>1824</v>
      </c>
      <c r="BD61" s="3"/>
      <c r="BE61" s="3"/>
      <c r="BF61" s="3"/>
      <c r="BG61" s="3"/>
      <c r="BH61" s="3">
        <v>96</v>
      </c>
      <c r="BI61" s="3"/>
      <c r="BJ61" s="3"/>
      <c r="BK61" s="3"/>
      <c r="BL61" s="3">
        <v>0</v>
      </c>
      <c r="BM61" s="3"/>
      <c r="BN61" s="3"/>
      <c r="BO61" s="3"/>
      <c r="BP61" s="3"/>
      <c r="BQ61" s="3"/>
      <c r="BR61" s="3">
        <v>192</v>
      </c>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v>0</v>
      </c>
      <c r="CS61" s="3"/>
      <c r="CT61" s="3">
        <f t="shared" si="0"/>
        <v>2688</v>
      </c>
      <c r="CU61">
        <f t="shared" si="1"/>
        <v>28</v>
      </c>
    </row>
    <row r="62" spans="1:99" x14ac:dyDescent="0.3">
      <c r="A62" s="3">
        <v>4.62</v>
      </c>
      <c r="B62" s="3" t="s">
        <v>258</v>
      </c>
      <c r="C62" s="3" t="s">
        <v>252</v>
      </c>
      <c r="D62" s="3" t="s">
        <v>100</v>
      </c>
      <c r="E62" s="3">
        <v>13.2</v>
      </c>
      <c r="F62" s="3">
        <v>0</v>
      </c>
      <c r="G62" s="3"/>
      <c r="H62" s="3"/>
      <c r="I62" s="3"/>
      <c r="J62" s="3"/>
      <c r="K62" s="3">
        <v>768</v>
      </c>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v>0</v>
      </c>
      <c r="AW62" s="3"/>
      <c r="AX62" s="3"/>
      <c r="AY62" s="3"/>
      <c r="AZ62" s="3"/>
      <c r="BA62" s="3"/>
      <c r="BB62" s="3"/>
      <c r="BC62" s="3">
        <v>1824</v>
      </c>
      <c r="BD62" s="3"/>
      <c r="BE62" s="3"/>
      <c r="BF62" s="3"/>
      <c r="BG62" s="3"/>
      <c r="BH62" s="3">
        <v>96</v>
      </c>
      <c r="BI62" s="3"/>
      <c r="BJ62" s="3"/>
      <c r="BK62" s="3"/>
      <c r="BL62" s="3">
        <v>0</v>
      </c>
      <c r="BM62" s="3"/>
      <c r="BN62" s="3"/>
      <c r="BO62" s="3"/>
      <c r="BP62" s="3"/>
      <c r="BQ62" s="3"/>
      <c r="BR62" s="3">
        <v>192</v>
      </c>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v>0</v>
      </c>
      <c r="CS62" s="3"/>
      <c r="CT62" s="3">
        <f t="shared" si="0"/>
        <v>2880</v>
      </c>
      <c r="CU62">
        <f t="shared" si="1"/>
        <v>30</v>
      </c>
    </row>
    <row r="63" spans="1:99" x14ac:dyDescent="0.3">
      <c r="A63" s="3">
        <v>4.63</v>
      </c>
      <c r="B63" s="3" t="s">
        <v>259</v>
      </c>
      <c r="C63" s="3" t="s">
        <v>252</v>
      </c>
      <c r="D63" s="3" t="s">
        <v>100</v>
      </c>
      <c r="E63" s="3">
        <v>10.8</v>
      </c>
      <c r="F63" s="3">
        <v>0</v>
      </c>
      <c r="G63" s="3"/>
      <c r="H63" s="3"/>
      <c r="I63" s="3">
        <v>864</v>
      </c>
      <c r="J63" s="3">
        <v>384</v>
      </c>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v>0</v>
      </c>
      <c r="AW63" s="3"/>
      <c r="AX63" s="3"/>
      <c r="AY63" s="3"/>
      <c r="AZ63" s="3"/>
      <c r="BA63" s="3"/>
      <c r="BB63" s="3"/>
      <c r="BC63" s="3">
        <v>0</v>
      </c>
      <c r="BD63" s="3"/>
      <c r="BE63" s="3"/>
      <c r="BF63" s="3">
        <v>480</v>
      </c>
      <c r="BG63" s="3">
        <v>480</v>
      </c>
      <c r="BH63" s="3"/>
      <c r="BI63" s="3"/>
      <c r="BJ63" s="3"/>
      <c r="BK63" s="3"/>
      <c r="BL63" s="3">
        <v>0</v>
      </c>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v>96</v>
      </c>
      <c r="CS63" s="3"/>
      <c r="CT63" s="3">
        <f t="shared" si="0"/>
        <v>2304</v>
      </c>
      <c r="CU63">
        <f t="shared" si="1"/>
        <v>24</v>
      </c>
    </row>
    <row r="64" spans="1:99" x14ac:dyDescent="0.3">
      <c r="A64" s="3">
        <v>4.6399999999999997</v>
      </c>
      <c r="B64" s="3" t="s">
        <v>260</v>
      </c>
      <c r="C64" s="3" t="s">
        <v>132</v>
      </c>
      <c r="D64" s="3" t="s">
        <v>100</v>
      </c>
      <c r="E64" s="3">
        <v>13.2</v>
      </c>
      <c r="F64" s="3">
        <v>0</v>
      </c>
      <c r="G64" s="3">
        <v>576</v>
      </c>
      <c r="H64" s="3"/>
      <c r="I64" s="3">
        <v>864</v>
      </c>
      <c r="J64" s="3">
        <v>384</v>
      </c>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v>0</v>
      </c>
      <c r="AW64" s="3"/>
      <c r="AX64" s="3"/>
      <c r="AY64" s="3"/>
      <c r="AZ64" s="3"/>
      <c r="BA64" s="3"/>
      <c r="BB64" s="3"/>
      <c r="BC64" s="3">
        <v>0</v>
      </c>
      <c r="BD64" s="3"/>
      <c r="BE64" s="3"/>
      <c r="BF64" s="3">
        <v>480</v>
      </c>
      <c r="BG64" s="3">
        <v>480</v>
      </c>
      <c r="BH64" s="3"/>
      <c r="BI64" s="3"/>
      <c r="BJ64" s="3"/>
      <c r="BK64" s="3"/>
      <c r="BL64" s="3">
        <v>0</v>
      </c>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v>0</v>
      </c>
      <c r="CS64" s="3"/>
      <c r="CT64" s="3">
        <f t="shared" si="0"/>
        <v>2784</v>
      </c>
      <c r="CU64">
        <f t="shared" si="1"/>
        <v>29</v>
      </c>
    </row>
    <row r="65" spans="1:99" x14ac:dyDescent="0.3">
      <c r="A65" s="3">
        <v>4.6500000000000004</v>
      </c>
      <c r="B65" s="3" t="s">
        <v>261</v>
      </c>
      <c r="C65" s="3" t="s">
        <v>132</v>
      </c>
      <c r="D65" s="3" t="s">
        <v>100</v>
      </c>
      <c r="E65" s="3">
        <v>10.8</v>
      </c>
      <c r="F65" s="3">
        <v>0</v>
      </c>
      <c r="G65" s="3">
        <v>576</v>
      </c>
      <c r="H65" s="3"/>
      <c r="I65" s="3">
        <v>864</v>
      </c>
      <c r="J65" s="3">
        <v>384</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v>0</v>
      </c>
      <c r="AW65" s="3"/>
      <c r="AX65" s="3"/>
      <c r="AY65" s="3"/>
      <c r="AZ65" s="3"/>
      <c r="BA65" s="3"/>
      <c r="BB65" s="3"/>
      <c r="BC65" s="3">
        <v>0</v>
      </c>
      <c r="BD65" s="3"/>
      <c r="BE65" s="3"/>
      <c r="BF65" s="3">
        <v>480</v>
      </c>
      <c r="BG65" s="3">
        <v>576</v>
      </c>
      <c r="BH65" s="3"/>
      <c r="BI65" s="3"/>
      <c r="BJ65" s="3"/>
      <c r="BK65" s="3"/>
      <c r="BL65" s="3">
        <v>0</v>
      </c>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v>96</v>
      </c>
      <c r="CS65" s="3"/>
      <c r="CT65" s="3">
        <f t="shared" si="0"/>
        <v>2976</v>
      </c>
      <c r="CU65">
        <f t="shared" si="1"/>
        <v>31</v>
      </c>
    </row>
    <row r="66" spans="1:99" x14ac:dyDescent="0.3">
      <c r="A66" s="3">
        <v>4.66</v>
      </c>
      <c r="B66" s="3" t="s">
        <v>262</v>
      </c>
      <c r="C66" s="3" t="s">
        <v>132</v>
      </c>
      <c r="D66" s="3" t="s">
        <v>100</v>
      </c>
      <c r="E66" s="3">
        <v>13.2</v>
      </c>
      <c r="F66" s="3">
        <v>0</v>
      </c>
      <c r="G66" s="3">
        <v>576</v>
      </c>
      <c r="H66" s="3"/>
      <c r="I66" s="3">
        <v>864</v>
      </c>
      <c r="J66" s="3">
        <v>384</v>
      </c>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v>0</v>
      </c>
      <c r="AW66" s="3"/>
      <c r="AX66" s="3"/>
      <c r="AY66" s="3"/>
      <c r="AZ66" s="3"/>
      <c r="BA66" s="3"/>
      <c r="BB66" s="3"/>
      <c r="BC66" s="3">
        <v>0</v>
      </c>
      <c r="BD66" s="3"/>
      <c r="BE66" s="3"/>
      <c r="BF66" s="3">
        <v>480</v>
      </c>
      <c r="BG66" s="3">
        <v>576</v>
      </c>
      <c r="BH66" s="3"/>
      <c r="BI66" s="3"/>
      <c r="BJ66" s="3"/>
      <c r="BK66" s="3"/>
      <c r="BL66" s="3">
        <v>0</v>
      </c>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v>0</v>
      </c>
      <c r="CS66" s="3"/>
      <c r="CT66" s="3">
        <f t="shared" si="0"/>
        <v>2880</v>
      </c>
      <c r="CU66">
        <f t="shared" si="1"/>
        <v>30</v>
      </c>
    </row>
    <row r="67" spans="1:99" x14ac:dyDescent="0.3">
      <c r="A67" s="3">
        <v>4.67</v>
      </c>
      <c r="B67" s="3" t="s">
        <v>263</v>
      </c>
      <c r="C67" s="3" t="s">
        <v>264</v>
      </c>
      <c r="D67" s="3" t="s">
        <v>100</v>
      </c>
      <c r="E67" s="3">
        <v>32.231999999999999</v>
      </c>
      <c r="F67" s="3">
        <v>0</v>
      </c>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v>0</v>
      </c>
      <c r="AW67" s="3"/>
      <c r="AX67" s="3"/>
      <c r="AY67" s="3"/>
      <c r="AZ67" s="3"/>
      <c r="BA67" s="3"/>
      <c r="BB67" s="3"/>
      <c r="BC67" s="3">
        <v>0</v>
      </c>
      <c r="BD67" s="3"/>
      <c r="BE67" s="3"/>
      <c r="BF67" s="3">
        <v>192</v>
      </c>
      <c r="BG67" s="3"/>
      <c r="BH67" s="3"/>
      <c r="BI67" s="3"/>
      <c r="BJ67" s="3"/>
      <c r="BK67" s="3"/>
      <c r="BL67" s="3">
        <v>0</v>
      </c>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v>0</v>
      </c>
      <c r="CS67" s="3"/>
      <c r="CT67" s="3">
        <f t="shared" ref="CT67:CT130" si="2">SUM(F67:CS67)</f>
        <v>192</v>
      </c>
      <c r="CU67">
        <f t="shared" ref="CU67:CU130" si="3">CT67/96</f>
        <v>2</v>
      </c>
    </row>
    <row r="68" spans="1:99" x14ac:dyDescent="0.3">
      <c r="A68" s="3">
        <v>4.68</v>
      </c>
      <c r="B68" s="3" t="s">
        <v>265</v>
      </c>
      <c r="C68" s="3" t="s">
        <v>266</v>
      </c>
      <c r="D68" s="3" t="s">
        <v>100</v>
      </c>
      <c r="E68" s="3">
        <v>22.98</v>
      </c>
      <c r="F68" s="3">
        <v>0</v>
      </c>
      <c r="G68" s="3"/>
      <c r="H68" s="3"/>
      <c r="I68" s="3"/>
      <c r="J68" s="3"/>
      <c r="K68" s="3">
        <v>192</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v>0</v>
      </c>
      <c r="AW68" s="3"/>
      <c r="AX68" s="3"/>
      <c r="AY68" s="3"/>
      <c r="AZ68" s="3"/>
      <c r="BA68" s="3"/>
      <c r="BB68" s="3"/>
      <c r="BC68" s="3">
        <v>0</v>
      </c>
      <c r="BD68" s="3"/>
      <c r="BE68" s="3"/>
      <c r="BF68" s="3"/>
      <c r="BG68" s="3"/>
      <c r="BH68" s="3"/>
      <c r="BI68" s="3"/>
      <c r="BJ68" s="3"/>
      <c r="BK68" s="3"/>
      <c r="BL68" s="3">
        <v>0</v>
      </c>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v>0</v>
      </c>
      <c r="CS68" s="3"/>
      <c r="CT68" s="3">
        <f t="shared" si="2"/>
        <v>192</v>
      </c>
      <c r="CU68">
        <f t="shared" si="3"/>
        <v>2</v>
      </c>
    </row>
    <row r="69" spans="1:99" x14ac:dyDescent="0.3">
      <c r="A69" s="3">
        <v>4.6900000000000004</v>
      </c>
      <c r="B69" s="3" t="s">
        <v>267</v>
      </c>
      <c r="C69" s="3" t="s">
        <v>266</v>
      </c>
      <c r="D69" s="3" t="s">
        <v>100</v>
      </c>
      <c r="E69" s="3">
        <v>20.7</v>
      </c>
      <c r="F69" s="3">
        <v>0</v>
      </c>
      <c r="G69" s="3"/>
      <c r="H69" s="3"/>
      <c r="I69" s="3"/>
      <c r="J69" s="3"/>
      <c r="K69" s="3">
        <v>192</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v>0</v>
      </c>
      <c r="AW69" s="3"/>
      <c r="AX69" s="3"/>
      <c r="AY69" s="3"/>
      <c r="AZ69" s="3"/>
      <c r="BA69" s="3"/>
      <c r="BB69" s="3"/>
      <c r="BC69" s="3">
        <v>0</v>
      </c>
      <c r="BD69" s="3"/>
      <c r="BE69" s="3"/>
      <c r="BF69" s="3"/>
      <c r="BG69" s="3"/>
      <c r="BH69" s="3"/>
      <c r="BI69" s="3"/>
      <c r="BJ69" s="3"/>
      <c r="BK69" s="3"/>
      <c r="BL69" s="3">
        <v>0</v>
      </c>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v>0</v>
      </c>
      <c r="CS69" s="3"/>
      <c r="CT69" s="3">
        <f t="shared" si="2"/>
        <v>192</v>
      </c>
      <c r="CU69">
        <f t="shared" si="3"/>
        <v>2</v>
      </c>
    </row>
    <row r="70" spans="1:99" x14ac:dyDescent="0.3">
      <c r="A70" s="4" t="s">
        <v>328</v>
      </c>
      <c r="B70" s="3" t="s">
        <v>269</v>
      </c>
      <c r="C70" s="3" t="s">
        <v>132</v>
      </c>
      <c r="D70" s="3" t="s">
        <v>100</v>
      </c>
      <c r="E70" s="3">
        <v>10.8</v>
      </c>
      <c r="F70" s="3">
        <v>0</v>
      </c>
      <c r="G70" s="3">
        <v>576</v>
      </c>
      <c r="H70" s="3"/>
      <c r="I70" s="3">
        <v>864</v>
      </c>
      <c r="J70" s="3">
        <v>384</v>
      </c>
      <c r="K70" s="3">
        <v>576</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v>0</v>
      </c>
      <c r="AW70" s="3"/>
      <c r="AX70" s="3"/>
      <c r="AY70" s="3"/>
      <c r="AZ70" s="3"/>
      <c r="BA70" s="3"/>
      <c r="BB70" s="3"/>
      <c r="BC70" s="3">
        <v>1152</v>
      </c>
      <c r="BD70" s="3"/>
      <c r="BE70" s="3"/>
      <c r="BF70" s="3">
        <v>384</v>
      </c>
      <c r="BG70" s="3">
        <v>768</v>
      </c>
      <c r="BH70" s="3"/>
      <c r="BI70" s="3"/>
      <c r="BJ70" s="3"/>
      <c r="BK70" s="3"/>
      <c r="BL70" s="3">
        <v>0</v>
      </c>
      <c r="BM70" s="3"/>
      <c r="BN70" s="3"/>
      <c r="BO70" s="3"/>
      <c r="BP70" s="3"/>
      <c r="BQ70" s="3"/>
      <c r="BR70" s="3">
        <v>96</v>
      </c>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v>96</v>
      </c>
      <c r="CS70" s="3"/>
      <c r="CT70" s="3">
        <f t="shared" si="2"/>
        <v>4896</v>
      </c>
      <c r="CU70">
        <f t="shared" si="3"/>
        <v>51</v>
      </c>
    </row>
    <row r="71" spans="1:99" x14ac:dyDescent="0.3">
      <c r="A71" s="3">
        <v>4.71</v>
      </c>
      <c r="B71" s="3" t="s">
        <v>270</v>
      </c>
      <c r="C71" s="3" t="s">
        <v>132</v>
      </c>
      <c r="D71" s="3" t="s">
        <v>100</v>
      </c>
      <c r="E71" s="3">
        <v>12.72</v>
      </c>
      <c r="F71" s="3">
        <v>0</v>
      </c>
      <c r="G71" s="3">
        <v>576</v>
      </c>
      <c r="H71" s="3"/>
      <c r="I71" s="3">
        <v>864</v>
      </c>
      <c r="J71" s="3">
        <v>384</v>
      </c>
      <c r="K71" s="3">
        <v>672</v>
      </c>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v>0</v>
      </c>
      <c r="AW71" s="3"/>
      <c r="AX71" s="3"/>
      <c r="AY71" s="3"/>
      <c r="AZ71" s="3"/>
      <c r="BA71" s="3"/>
      <c r="BB71" s="3"/>
      <c r="BC71" s="3">
        <v>1152</v>
      </c>
      <c r="BD71" s="3"/>
      <c r="BE71" s="3"/>
      <c r="BF71" s="3">
        <v>384</v>
      </c>
      <c r="BG71" s="3">
        <v>768</v>
      </c>
      <c r="BH71" s="3"/>
      <c r="BI71" s="3"/>
      <c r="BJ71" s="3"/>
      <c r="BK71" s="3"/>
      <c r="BL71" s="3">
        <v>0</v>
      </c>
      <c r="BM71" s="3"/>
      <c r="BN71" s="3"/>
      <c r="BO71" s="3">
        <v>96</v>
      </c>
      <c r="BP71" s="3"/>
      <c r="BQ71" s="3"/>
      <c r="BR71" s="3">
        <v>96</v>
      </c>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v>0</v>
      </c>
      <c r="CS71" s="3"/>
      <c r="CT71" s="3">
        <f t="shared" si="2"/>
        <v>4992</v>
      </c>
      <c r="CU71">
        <f t="shared" si="3"/>
        <v>52</v>
      </c>
    </row>
    <row r="72" spans="1:99" x14ac:dyDescent="0.3">
      <c r="A72" s="3">
        <v>4.72</v>
      </c>
      <c r="B72" s="3" t="s">
        <v>271</v>
      </c>
      <c r="C72" s="3" t="s">
        <v>132</v>
      </c>
      <c r="D72" s="3" t="s">
        <v>100</v>
      </c>
      <c r="E72" s="3">
        <v>24</v>
      </c>
      <c r="F72" s="3">
        <v>0</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v>0</v>
      </c>
      <c r="AW72" s="3"/>
      <c r="AX72" s="3"/>
      <c r="AY72" s="3"/>
      <c r="AZ72" s="3"/>
      <c r="BA72" s="3"/>
      <c r="BB72" s="3"/>
      <c r="BC72" s="3">
        <v>864</v>
      </c>
      <c r="BD72" s="3"/>
      <c r="BE72" s="3"/>
      <c r="BF72" s="3"/>
      <c r="BG72" s="3">
        <v>960</v>
      </c>
      <c r="BH72" s="3"/>
      <c r="BI72" s="3"/>
      <c r="BJ72" s="3"/>
      <c r="BK72" s="3"/>
      <c r="BL72" s="3">
        <v>0</v>
      </c>
      <c r="BM72" s="3"/>
      <c r="BN72" s="3"/>
      <c r="BO72" s="3">
        <v>96</v>
      </c>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v>0</v>
      </c>
      <c r="CS72" s="3"/>
      <c r="CT72" s="3">
        <f t="shared" si="2"/>
        <v>1920</v>
      </c>
      <c r="CU72">
        <f t="shared" si="3"/>
        <v>20</v>
      </c>
    </row>
    <row r="73" spans="1:99" x14ac:dyDescent="0.3">
      <c r="A73" s="3">
        <v>4.7300000000000004</v>
      </c>
      <c r="B73" s="3" t="s">
        <v>272</v>
      </c>
      <c r="C73" s="3" t="s">
        <v>273</v>
      </c>
      <c r="D73" s="3" t="s">
        <v>100</v>
      </c>
      <c r="E73" s="3">
        <v>22.8</v>
      </c>
      <c r="F73" s="3">
        <v>0</v>
      </c>
      <c r="G73" s="3"/>
      <c r="H73" s="3">
        <v>96</v>
      </c>
      <c r="I73" s="3">
        <v>864</v>
      </c>
      <c r="J73" s="3">
        <v>384</v>
      </c>
      <c r="K73" s="3">
        <v>480</v>
      </c>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v>0</v>
      </c>
      <c r="AW73" s="3"/>
      <c r="AX73" s="3"/>
      <c r="AY73" s="3"/>
      <c r="AZ73" s="3"/>
      <c r="BA73" s="3"/>
      <c r="BB73" s="3"/>
      <c r="BC73" s="3">
        <v>864</v>
      </c>
      <c r="BD73" s="3"/>
      <c r="BE73" s="3"/>
      <c r="BF73" s="3"/>
      <c r="BG73" s="3">
        <v>960</v>
      </c>
      <c r="BH73" s="3"/>
      <c r="BI73" s="3"/>
      <c r="BJ73" s="3"/>
      <c r="BK73" s="3"/>
      <c r="BL73" s="3">
        <v>0</v>
      </c>
      <c r="BM73" s="3"/>
      <c r="BN73" s="3"/>
      <c r="BO73" s="3">
        <v>96</v>
      </c>
      <c r="BP73" s="3"/>
      <c r="BQ73" s="3"/>
      <c r="BR73" s="3">
        <v>96</v>
      </c>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v>768</v>
      </c>
      <c r="CS73" s="3"/>
      <c r="CT73" s="3">
        <f t="shared" si="2"/>
        <v>4608</v>
      </c>
      <c r="CU73">
        <f t="shared" si="3"/>
        <v>48</v>
      </c>
    </row>
    <row r="74" spans="1:99" x14ac:dyDescent="0.3">
      <c r="A74" s="3">
        <v>4.74</v>
      </c>
      <c r="B74" s="3" t="s">
        <v>274</v>
      </c>
      <c r="C74" s="3" t="s">
        <v>132</v>
      </c>
      <c r="D74" s="3" t="s">
        <v>100</v>
      </c>
      <c r="E74" s="3">
        <v>38.754000000000005</v>
      </c>
      <c r="F74" s="3">
        <v>0</v>
      </c>
      <c r="G74" s="3"/>
      <c r="H74" s="3"/>
      <c r="I74" s="3">
        <v>864</v>
      </c>
      <c r="J74" s="3">
        <v>288</v>
      </c>
      <c r="K74" s="3">
        <v>480</v>
      </c>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v>0</v>
      </c>
      <c r="AW74" s="3"/>
      <c r="AX74" s="3"/>
      <c r="AY74" s="3"/>
      <c r="AZ74" s="3"/>
      <c r="BA74" s="3"/>
      <c r="BB74" s="3"/>
      <c r="BC74" s="3">
        <v>0</v>
      </c>
      <c r="BD74" s="3"/>
      <c r="BE74" s="3"/>
      <c r="BF74" s="3"/>
      <c r="BG74" s="3"/>
      <c r="BH74" s="3"/>
      <c r="BI74" s="3"/>
      <c r="BJ74" s="3"/>
      <c r="BK74" s="3"/>
      <c r="BL74" s="3">
        <v>0</v>
      </c>
      <c r="BM74" s="3"/>
      <c r="BN74" s="3"/>
      <c r="BO74" s="3"/>
      <c r="BP74" s="3"/>
      <c r="BQ74" s="3"/>
      <c r="BR74" s="3">
        <v>96</v>
      </c>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v>0</v>
      </c>
      <c r="CS74" s="3"/>
      <c r="CT74" s="3">
        <f t="shared" si="2"/>
        <v>1728</v>
      </c>
      <c r="CU74">
        <f t="shared" si="3"/>
        <v>18</v>
      </c>
    </row>
    <row r="75" spans="1:99" x14ac:dyDescent="0.3">
      <c r="A75" s="3">
        <v>4.75</v>
      </c>
      <c r="B75" s="3" t="s">
        <v>275</v>
      </c>
      <c r="C75" s="3" t="s">
        <v>276</v>
      </c>
      <c r="D75" s="3" t="s">
        <v>100</v>
      </c>
      <c r="E75" s="3">
        <v>22.8</v>
      </c>
      <c r="F75" s="3">
        <v>0</v>
      </c>
      <c r="G75" s="3"/>
      <c r="H75" s="3"/>
      <c r="I75" s="3">
        <v>960</v>
      </c>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v>0</v>
      </c>
      <c r="AW75" s="3"/>
      <c r="AX75" s="3"/>
      <c r="AY75" s="3"/>
      <c r="AZ75" s="3"/>
      <c r="BA75" s="3"/>
      <c r="BB75" s="3"/>
      <c r="BC75" s="3">
        <v>0</v>
      </c>
      <c r="BD75" s="3"/>
      <c r="BE75" s="3"/>
      <c r="BF75" s="3">
        <v>192</v>
      </c>
      <c r="BG75" s="3"/>
      <c r="BH75" s="3">
        <v>192</v>
      </c>
      <c r="BI75" s="3"/>
      <c r="BJ75" s="3"/>
      <c r="BK75" s="3"/>
      <c r="BL75" s="3">
        <v>0</v>
      </c>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v>0</v>
      </c>
      <c r="CS75" s="3"/>
      <c r="CT75" s="3">
        <f t="shared" si="2"/>
        <v>1344</v>
      </c>
      <c r="CU75">
        <f t="shared" si="3"/>
        <v>14</v>
      </c>
    </row>
    <row r="76" spans="1:99" x14ac:dyDescent="0.3">
      <c r="A76" s="3">
        <v>4.76</v>
      </c>
      <c r="B76" s="3" t="s">
        <v>277</v>
      </c>
      <c r="C76" s="3" t="s">
        <v>276</v>
      </c>
      <c r="D76" s="3" t="s">
        <v>100</v>
      </c>
      <c r="E76" s="3">
        <v>8.16</v>
      </c>
      <c r="F76" s="3">
        <v>0</v>
      </c>
      <c r="G76" s="3">
        <v>5760</v>
      </c>
      <c r="H76" s="3"/>
      <c r="I76" s="3">
        <v>4128</v>
      </c>
      <c r="J76" s="3">
        <v>960</v>
      </c>
      <c r="K76" s="3">
        <v>1728</v>
      </c>
      <c r="L76" s="3"/>
      <c r="M76" s="3"/>
      <c r="N76" s="3"/>
      <c r="O76" s="3">
        <v>768</v>
      </c>
      <c r="P76" s="3"/>
      <c r="Q76" s="3">
        <v>960</v>
      </c>
      <c r="R76" s="3"/>
      <c r="S76" s="3"/>
      <c r="T76" s="5">
        <v>288</v>
      </c>
      <c r="U76" s="3"/>
      <c r="V76" s="3"/>
      <c r="W76" s="3"/>
      <c r="X76" s="3"/>
      <c r="Y76" s="3"/>
      <c r="Z76" s="3"/>
      <c r="AA76" s="3"/>
      <c r="AB76" s="3"/>
      <c r="AC76" s="3"/>
      <c r="AD76" s="3"/>
      <c r="AE76" s="3"/>
      <c r="AF76" s="3"/>
      <c r="AG76" s="3"/>
      <c r="AH76" s="3">
        <v>1248</v>
      </c>
      <c r="AI76" s="3"/>
      <c r="AJ76" s="3"/>
      <c r="AK76" s="3"/>
      <c r="AL76" s="3">
        <v>384</v>
      </c>
      <c r="AM76" s="3">
        <v>288</v>
      </c>
      <c r="AN76" s="3"/>
      <c r="AO76" s="3">
        <v>1056</v>
      </c>
      <c r="AP76" s="3"/>
      <c r="AQ76" s="3"/>
      <c r="AR76" s="3"/>
      <c r="AS76" s="3"/>
      <c r="AT76" s="3"/>
      <c r="AU76" s="3"/>
      <c r="AV76" s="3">
        <v>0</v>
      </c>
      <c r="AW76" s="3">
        <v>2208</v>
      </c>
      <c r="AX76" s="3">
        <v>576</v>
      </c>
      <c r="AY76" s="3"/>
      <c r="AZ76" s="3"/>
      <c r="BA76" s="3"/>
      <c r="BB76" s="3"/>
      <c r="BC76" s="3">
        <v>576</v>
      </c>
      <c r="BD76" s="3"/>
      <c r="BE76" s="3"/>
      <c r="BF76" s="3">
        <v>2112</v>
      </c>
      <c r="BG76" s="3"/>
      <c r="BH76" s="3">
        <v>288</v>
      </c>
      <c r="BI76" s="3"/>
      <c r="BJ76" s="3"/>
      <c r="BK76" s="3"/>
      <c r="BL76" s="3">
        <v>0</v>
      </c>
      <c r="BM76" s="3"/>
      <c r="BN76" s="3"/>
      <c r="BO76" s="3">
        <v>1920</v>
      </c>
      <c r="BP76" s="3"/>
      <c r="BQ76" s="3"/>
      <c r="BR76" s="3">
        <v>960</v>
      </c>
      <c r="BS76" s="3">
        <v>288</v>
      </c>
      <c r="BT76" s="3"/>
      <c r="BU76" s="3"/>
      <c r="BV76" s="3"/>
      <c r="BW76" s="3"/>
      <c r="BX76" s="3"/>
      <c r="BY76" s="3">
        <v>192</v>
      </c>
      <c r="BZ76" s="3"/>
      <c r="CA76" s="3">
        <v>768</v>
      </c>
      <c r="CB76" s="3"/>
      <c r="CC76" s="3"/>
      <c r="CD76" s="3"/>
      <c r="CE76" s="3">
        <v>1248</v>
      </c>
      <c r="CF76" s="3"/>
      <c r="CG76" s="3"/>
      <c r="CH76" s="3"/>
      <c r="CI76" s="3"/>
      <c r="CJ76" s="3"/>
      <c r="CK76" s="3"/>
      <c r="CL76" s="3"/>
      <c r="CM76" s="3">
        <v>480</v>
      </c>
      <c r="CN76" s="3"/>
      <c r="CO76" s="3"/>
      <c r="CP76" s="3"/>
      <c r="CQ76" s="3"/>
      <c r="CR76" s="3">
        <v>0</v>
      </c>
      <c r="CS76" s="3"/>
      <c r="CT76" s="3">
        <f t="shared" si="2"/>
        <v>29184</v>
      </c>
      <c r="CU76">
        <f t="shared" si="3"/>
        <v>304</v>
      </c>
    </row>
    <row r="77" spans="1:99" x14ac:dyDescent="0.3">
      <c r="A77" s="3">
        <v>4.7699999999999996</v>
      </c>
      <c r="B77" s="3" t="s">
        <v>278</v>
      </c>
      <c r="C77" s="3" t="s">
        <v>276</v>
      </c>
      <c r="D77" s="3" t="s">
        <v>100</v>
      </c>
      <c r="E77" s="3">
        <v>14.88</v>
      </c>
      <c r="F77" s="3">
        <v>0</v>
      </c>
      <c r="G77" s="3">
        <v>2688</v>
      </c>
      <c r="H77" s="3"/>
      <c r="I77" s="3">
        <v>4128</v>
      </c>
      <c r="J77" s="3">
        <v>192</v>
      </c>
      <c r="K77" s="3">
        <v>1728</v>
      </c>
      <c r="L77" s="3"/>
      <c r="M77" s="3"/>
      <c r="N77" s="3"/>
      <c r="O77" s="3">
        <v>480</v>
      </c>
      <c r="P77" s="3"/>
      <c r="Q77" s="3">
        <v>480</v>
      </c>
      <c r="R77" s="3"/>
      <c r="S77" s="3"/>
      <c r="T77" s="5">
        <v>288</v>
      </c>
      <c r="U77" s="5">
        <v>384</v>
      </c>
      <c r="V77" s="3"/>
      <c r="W77" s="3"/>
      <c r="X77" s="3"/>
      <c r="Y77" s="3"/>
      <c r="Z77" s="3"/>
      <c r="AA77" s="3"/>
      <c r="AB77" s="3"/>
      <c r="AC77" s="3"/>
      <c r="AD77" s="3"/>
      <c r="AE77" s="3"/>
      <c r="AF77" s="3"/>
      <c r="AG77" s="3"/>
      <c r="AH77" s="3">
        <v>1056</v>
      </c>
      <c r="AI77" s="3"/>
      <c r="AJ77" s="3"/>
      <c r="AK77" s="3"/>
      <c r="AL77" s="3">
        <v>96</v>
      </c>
      <c r="AM77" s="3">
        <v>384</v>
      </c>
      <c r="AN77" s="3"/>
      <c r="AO77" s="3"/>
      <c r="AP77" s="3"/>
      <c r="AQ77" s="3"/>
      <c r="AR77" s="3"/>
      <c r="AS77" s="3"/>
      <c r="AT77" s="3"/>
      <c r="AU77" s="3"/>
      <c r="AV77" s="3">
        <v>0</v>
      </c>
      <c r="AW77" s="3">
        <v>2112</v>
      </c>
      <c r="AX77" s="3">
        <v>384</v>
      </c>
      <c r="AY77" s="3"/>
      <c r="AZ77" s="3">
        <v>96</v>
      </c>
      <c r="BA77" s="3">
        <v>288</v>
      </c>
      <c r="BB77" s="3"/>
      <c r="BC77" s="3">
        <v>672</v>
      </c>
      <c r="BD77" s="3"/>
      <c r="BE77" s="3"/>
      <c r="BF77" s="3">
        <v>1344</v>
      </c>
      <c r="BG77" s="3"/>
      <c r="BH77" s="3">
        <v>192</v>
      </c>
      <c r="BI77" s="3"/>
      <c r="BJ77" s="3"/>
      <c r="BK77" s="3"/>
      <c r="BL77" s="3">
        <v>0</v>
      </c>
      <c r="BM77" s="3"/>
      <c r="BN77" s="3"/>
      <c r="BO77" s="3">
        <v>1344</v>
      </c>
      <c r="BP77" s="3"/>
      <c r="BQ77" s="3"/>
      <c r="BR77" s="3">
        <v>960</v>
      </c>
      <c r="BS77" s="3">
        <v>288</v>
      </c>
      <c r="BT77" s="3"/>
      <c r="BU77" s="3"/>
      <c r="BV77" s="3"/>
      <c r="BW77" s="3"/>
      <c r="BX77" s="3"/>
      <c r="BY77" s="3"/>
      <c r="BZ77" s="3"/>
      <c r="CA77" s="3">
        <v>768</v>
      </c>
      <c r="CB77" s="3"/>
      <c r="CC77" s="3"/>
      <c r="CD77" s="3"/>
      <c r="CE77" s="3">
        <v>576</v>
      </c>
      <c r="CF77" s="3"/>
      <c r="CG77" s="3"/>
      <c r="CH77" s="3"/>
      <c r="CI77" s="3"/>
      <c r="CJ77" s="3"/>
      <c r="CK77" s="3"/>
      <c r="CL77" s="3"/>
      <c r="CM77" s="3"/>
      <c r="CN77" s="3"/>
      <c r="CO77" s="3"/>
      <c r="CP77" s="3"/>
      <c r="CQ77" s="3"/>
      <c r="CR77" s="3">
        <v>0</v>
      </c>
      <c r="CS77" s="3"/>
      <c r="CT77" s="3">
        <f t="shared" si="2"/>
        <v>20928</v>
      </c>
      <c r="CU77">
        <f t="shared" si="3"/>
        <v>218</v>
      </c>
    </row>
    <row r="78" spans="1:99" x14ac:dyDescent="0.3">
      <c r="A78" s="3">
        <v>4.78</v>
      </c>
      <c r="B78" s="3" t="s">
        <v>279</v>
      </c>
      <c r="C78" s="3" t="s">
        <v>280</v>
      </c>
      <c r="D78" s="3" t="s">
        <v>100</v>
      </c>
      <c r="E78" s="3">
        <v>21.6</v>
      </c>
      <c r="F78" s="3">
        <v>0</v>
      </c>
      <c r="G78" s="3"/>
      <c r="H78" s="3"/>
      <c r="I78" s="3">
        <v>4512</v>
      </c>
      <c r="J78" s="3">
        <v>768</v>
      </c>
      <c r="K78" s="3"/>
      <c r="L78" s="3"/>
      <c r="M78" s="3"/>
      <c r="N78" s="3"/>
      <c r="O78" s="3"/>
      <c r="P78" s="3"/>
      <c r="Q78" s="3"/>
      <c r="R78" s="3"/>
      <c r="S78" s="3"/>
      <c r="T78" s="5">
        <v>960</v>
      </c>
      <c r="U78" s="3"/>
      <c r="V78" s="3"/>
      <c r="W78" s="3"/>
      <c r="X78" s="3"/>
      <c r="Y78" s="3"/>
      <c r="Z78" s="3"/>
      <c r="AA78" s="3"/>
      <c r="AB78" s="3"/>
      <c r="AC78" s="3"/>
      <c r="AD78" s="3"/>
      <c r="AE78" s="3"/>
      <c r="AF78" s="3"/>
      <c r="AG78" s="3"/>
      <c r="AH78" s="3">
        <v>1248</v>
      </c>
      <c r="AI78" s="3"/>
      <c r="AJ78" s="3"/>
      <c r="AK78" s="3"/>
      <c r="AL78" s="3"/>
      <c r="AM78" s="3"/>
      <c r="AN78" s="3"/>
      <c r="AO78" s="3"/>
      <c r="AP78" s="3"/>
      <c r="AQ78" s="3"/>
      <c r="AR78" s="3"/>
      <c r="AS78" s="3"/>
      <c r="AT78" s="3"/>
      <c r="AU78" s="3"/>
      <c r="AV78" s="3">
        <v>480</v>
      </c>
      <c r="AW78" s="3"/>
      <c r="AX78" s="3"/>
      <c r="AY78" s="3"/>
      <c r="AZ78" s="3"/>
      <c r="BA78" s="3"/>
      <c r="BB78" s="3"/>
      <c r="BC78" s="3">
        <v>960</v>
      </c>
      <c r="BD78" s="3">
        <v>384</v>
      </c>
      <c r="BE78" s="3"/>
      <c r="BF78" s="3">
        <v>480</v>
      </c>
      <c r="BG78" s="3"/>
      <c r="BH78" s="3"/>
      <c r="BI78" s="3"/>
      <c r="BJ78" s="3"/>
      <c r="BK78" s="3"/>
      <c r="BL78" s="3">
        <v>0</v>
      </c>
      <c r="BM78" s="3"/>
      <c r="BN78" s="3"/>
      <c r="BO78" s="3"/>
      <c r="BP78" s="3"/>
      <c r="BQ78" s="3"/>
      <c r="BR78" s="3">
        <v>384</v>
      </c>
      <c r="BS78" s="3">
        <v>288</v>
      </c>
      <c r="BT78" s="3"/>
      <c r="BU78" s="3"/>
      <c r="BV78" s="3"/>
      <c r="BW78" s="3"/>
      <c r="BX78" s="3"/>
      <c r="BY78" s="3"/>
      <c r="BZ78" s="3"/>
      <c r="CA78" s="3"/>
      <c r="CB78" s="3"/>
      <c r="CC78" s="3"/>
      <c r="CD78" s="3"/>
      <c r="CE78" s="3"/>
      <c r="CF78" s="3"/>
      <c r="CG78" s="3"/>
      <c r="CH78" s="3"/>
      <c r="CI78" s="3"/>
      <c r="CJ78" s="3"/>
      <c r="CK78" s="3"/>
      <c r="CL78" s="3"/>
      <c r="CM78" s="3"/>
      <c r="CN78" s="3"/>
      <c r="CO78" s="3"/>
      <c r="CP78" s="3"/>
      <c r="CQ78" s="3"/>
      <c r="CR78" s="3">
        <v>0</v>
      </c>
      <c r="CS78" s="3"/>
      <c r="CT78" s="3">
        <f t="shared" si="2"/>
        <v>10464</v>
      </c>
      <c r="CU78">
        <f t="shared" si="3"/>
        <v>109</v>
      </c>
    </row>
    <row r="79" spans="1:99" x14ac:dyDescent="0.3">
      <c r="A79" s="3">
        <v>4.79</v>
      </c>
      <c r="B79" s="3" t="s">
        <v>281</v>
      </c>
      <c r="C79" s="3" t="s">
        <v>282</v>
      </c>
      <c r="D79" s="3" t="s">
        <v>100</v>
      </c>
      <c r="E79" s="3">
        <v>11.52</v>
      </c>
      <c r="F79" s="3">
        <v>0</v>
      </c>
      <c r="G79" s="3"/>
      <c r="H79" s="3"/>
      <c r="I79" s="3"/>
      <c r="J79" s="3">
        <v>480</v>
      </c>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v>0</v>
      </c>
      <c r="AW79" s="3"/>
      <c r="AX79" s="3"/>
      <c r="AY79" s="3"/>
      <c r="AZ79" s="3"/>
      <c r="BA79" s="3"/>
      <c r="BB79" s="3"/>
      <c r="BC79" s="3">
        <v>0</v>
      </c>
      <c r="BD79" s="3"/>
      <c r="BE79" s="3"/>
      <c r="BF79" s="3">
        <v>480</v>
      </c>
      <c r="BG79" s="3"/>
      <c r="BH79" s="3"/>
      <c r="BI79" s="3"/>
      <c r="BJ79" s="3"/>
      <c r="BK79" s="3"/>
      <c r="BL79" s="3">
        <v>0</v>
      </c>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v>0</v>
      </c>
      <c r="CS79" s="3"/>
      <c r="CT79" s="3">
        <f t="shared" si="2"/>
        <v>960</v>
      </c>
      <c r="CU79">
        <f t="shared" si="3"/>
        <v>10</v>
      </c>
    </row>
    <row r="80" spans="1:99" x14ac:dyDescent="0.3">
      <c r="A80" s="4" t="s">
        <v>329</v>
      </c>
      <c r="B80" s="3" t="s">
        <v>284</v>
      </c>
      <c r="C80" s="3" t="s">
        <v>285</v>
      </c>
      <c r="D80" s="3" t="s">
        <v>150</v>
      </c>
      <c r="E80" s="3">
        <v>0.13600000000000001</v>
      </c>
      <c r="F80" s="3">
        <v>0</v>
      </c>
      <c r="G80" s="3"/>
      <c r="H80" s="3"/>
      <c r="I80" s="3"/>
      <c r="J80" s="3"/>
      <c r="K80" s="3"/>
      <c r="L80" s="3">
        <v>450</v>
      </c>
      <c r="M80" s="3">
        <v>750</v>
      </c>
      <c r="N80" s="3">
        <v>150</v>
      </c>
      <c r="O80" s="3"/>
      <c r="P80" s="3">
        <v>600</v>
      </c>
      <c r="Q80" s="3">
        <v>1500</v>
      </c>
      <c r="R80" s="3"/>
      <c r="S80" s="3">
        <v>200</v>
      </c>
      <c r="T80" s="3"/>
      <c r="U80" s="3"/>
      <c r="V80" s="5">
        <v>150</v>
      </c>
      <c r="W80" s="3">
        <v>150</v>
      </c>
      <c r="X80" s="3">
        <v>1000</v>
      </c>
      <c r="Y80" s="3"/>
      <c r="Z80" s="3"/>
      <c r="AA80" s="3">
        <v>100</v>
      </c>
      <c r="AB80" s="3">
        <v>500</v>
      </c>
      <c r="AC80" s="3">
        <v>150</v>
      </c>
      <c r="AD80" s="3">
        <v>300</v>
      </c>
      <c r="AE80" s="3">
        <v>750</v>
      </c>
      <c r="AF80" s="3"/>
      <c r="AG80" s="3"/>
      <c r="AH80" s="3"/>
      <c r="AI80" s="3"/>
      <c r="AJ80" s="3">
        <v>450</v>
      </c>
      <c r="AK80" s="3">
        <v>2000</v>
      </c>
      <c r="AL80" s="3"/>
      <c r="AM80" s="3"/>
      <c r="AN80" s="3"/>
      <c r="AO80" s="3"/>
      <c r="AP80" s="3">
        <v>5400</v>
      </c>
      <c r="AQ80" s="3"/>
      <c r="AR80" s="3"/>
      <c r="AS80" s="3">
        <v>2000</v>
      </c>
      <c r="AT80" s="3">
        <v>150</v>
      </c>
      <c r="AU80" s="3">
        <v>300</v>
      </c>
      <c r="AV80" s="3">
        <v>0</v>
      </c>
      <c r="AW80" s="3"/>
      <c r="AX80" s="3">
        <v>1200</v>
      </c>
      <c r="AY80" s="3">
        <v>2000</v>
      </c>
      <c r="AZ80" s="3">
        <v>600</v>
      </c>
      <c r="BA80" s="3">
        <v>1500</v>
      </c>
      <c r="BB80" s="3">
        <v>200</v>
      </c>
      <c r="BC80" s="3">
        <v>2150</v>
      </c>
      <c r="BD80" s="3"/>
      <c r="BE80" s="3">
        <v>1000</v>
      </c>
      <c r="BF80" s="3"/>
      <c r="BG80" s="3"/>
      <c r="BH80" s="3"/>
      <c r="BI80" s="3"/>
      <c r="BJ80" s="3"/>
      <c r="BK80" s="3">
        <v>300</v>
      </c>
      <c r="BL80" s="3">
        <v>6000</v>
      </c>
      <c r="BM80" s="3"/>
      <c r="BN80" s="3">
        <v>300</v>
      </c>
      <c r="BO80" s="3">
        <v>1800</v>
      </c>
      <c r="BP80" s="3">
        <v>250</v>
      </c>
      <c r="BQ80" s="3">
        <v>300</v>
      </c>
      <c r="BR80" s="3"/>
      <c r="BS80" s="3">
        <v>150</v>
      </c>
      <c r="BT80" s="3">
        <v>600</v>
      </c>
      <c r="BU80" s="3">
        <v>300</v>
      </c>
      <c r="BV80" s="5">
        <v>150</v>
      </c>
      <c r="BW80" s="5">
        <v>300</v>
      </c>
      <c r="BX80" s="3">
        <v>150</v>
      </c>
      <c r="BY80" s="5">
        <v>450</v>
      </c>
      <c r="BZ80" s="5">
        <v>150</v>
      </c>
      <c r="CA80" s="3">
        <v>3000</v>
      </c>
      <c r="CB80" s="3">
        <v>1500</v>
      </c>
      <c r="CC80" s="3">
        <v>500</v>
      </c>
      <c r="CD80" s="3"/>
      <c r="CE80" s="3"/>
      <c r="CF80" s="3">
        <v>450</v>
      </c>
      <c r="CG80" s="5">
        <v>300</v>
      </c>
      <c r="CH80" s="3">
        <v>1200</v>
      </c>
      <c r="CI80" s="3">
        <v>150</v>
      </c>
      <c r="CJ80" s="3">
        <v>1500</v>
      </c>
      <c r="CK80" s="3">
        <v>1500</v>
      </c>
      <c r="CL80" s="3">
        <v>600</v>
      </c>
      <c r="CM80" s="3">
        <v>450</v>
      </c>
      <c r="CN80" s="3">
        <v>1500</v>
      </c>
      <c r="CO80" s="5">
        <v>300</v>
      </c>
      <c r="CP80" s="3">
        <v>150</v>
      </c>
      <c r="CQ80" s="3">
        <v>300</v>
      </c>
      <c r="CR80" s="3">
        <v>0</v>
      </c>
      <c r="CS80" s="3"/>
      <c r="CT80" s="3">
        <f t="shared" si="2"/>
        <v>50300</v>
      </c>
      <c r="CU80">
        <f t="shared" si="3"/>
        <v>523.95833333333337</v>
      </c>
    </row>
    <row r="81" spans="1:99" x14ac:dyDescent="0.3">
      <c r="A81" s="3">
        <v>4.8099999999999996</v>
      </c>
      <c r="B81" s="3" t="s">
        <v>286</v>
      </c>
      <c r="C81" s="3" t="s">
        <v>287</v>
      </c>
      <c r="D81" s="3" t="s">
        <v>100</v>
      </c>
      <c r="E81" s="3">
        <v>17.899999999999999</v>
      </c>
      <c r="F81" s="3">
        <v>0</v>
      </c>
      <c r="G81" s="3"/>
      <c r="H81" s="3"/>
      <c r="I81" s="3">
        <v>1248</v>
      </c>
      <c r="J81" s="3">
        <v>192</v>
      </c>
      <c r="K81" s="3"/>
      <c r="L81" s="3"/>
      <c r="M81" s="3"/>
      <c r="N81" s="3"/>
      <c r="O81" s="3"/>
      <c r="P81" s="3"/>
      <c r="Q81" s="3"/>
      <c r="R81" s="3"/>
      <c r="S81" s="3"/>
      <c r="T81" s="5">
        <v>960</v>
      </c>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v>0</v>
      </c>
      <c r="AW81" s="3"/>
      <c r="AX81" s="3"/>
      <c r="AY81" s="3"/>
      <c r="AZ81" s="3"/>
      <c r="BA81" s="3"/>
      <c r="BB81" s="3"/>
      <c r="BC81" s="3">
        <v>288</v>
      </c>
      <c r="BD81" s="3">
        <v>1632</v>
      </c>
      <c r="BE81" s="3"/>
      <c r="BF81" s="3"/>
      <c r="BG81" s="3"/>
      <c r="BH81" s="3"/>
      <c r="BI81" s="3"/>
      <c r="BJ81" s="3"/>
      <c r="BK81" s="3"/>
      <c r="BL81" s="3">
        <v>0</v>
      </c>
      <c r="BM81" s="3"/>
      <c r="BN81" s="3"/>
      <c r="BO81" s="3"/>
      <c r="BP81" s="3"/>
      <c r="BQ81" s="3"/>
      <c r="BR81" s="3">
        <v>288</v>
      </c>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v>0</v>
      </c>
      <c r="CS81" s="3"/>
      <c r="CT81" s="3">
        <f t="shared" si="2"/>
        <v>4608</v>
      </c>
      <c r="CU81">
        <f t="shared" si="3"/>
        <v>48</v>
      </c>
    </row>
    <row r="82" spans="1:99" x14ac:dyDescent="0.3">
      <c r="A82" s="3">
        <v>4.82</v>
      </c>
      <c r="B82" s="3" t="s">
        <v>288</v>
      </c>
      <c r="C82" s="3" t="s">
        <v>289</v>
      </c>
      <c r="D82" s="3" t="s">
        <v>100</v>
      </c>
      <c r="E82" s="3">
        <v>18.600000000000001</v>
      </c>
      <c r="F82" s="3">
        <v>0</v>
      </c>
      <c r="G82" s="3"/>
      <c r="H82" s="3"/>
      <c r="I82" s="3">
        <v>384</v>
      </c>
      <c r="J82" s="3">
        <v>192</v>
      </c>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v>0</v>
      </c>
      <c r="AW82" s="3"/>
      <c r="AX82" s="3"/>
      <c r="AY82" s="3"/>
      <c r="AZ82" s="3"/>
      <c r="BA82" s="3"/>
      <c r="BB82" s="3"/>
      <c r="BC82" s="3">
        <v>192</v>
      </c>
      <c r="BD82" s="3">
        <v>288</v>
      </c>
      <c r="BE82" s="3"/>
      <c r="BF82" s="3"/>
      <c r="BG82" s="3"/>
      <c r="BH82" s="3"/>
      <c r="BI82" s="3"/>
      <c r="BJ82" s="3"/>
      <c r="BK82" s="3"/>
      <c r="BL82" s="3">
        <v>0</v>
      </c>
      <c r="BM82" s="3"/>
      <c r="BN82" s="3"/>
      <c r="BO82" s="3"/>
      <c r="BP82" s="3"/>
      <c r="BQ82" s="3"/>
      <c r="BR82" s="3">
        <v>384</v>
      </c>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v>288</v>
      </c>
      <c r="CS82" s="3"/>
      <c r="CT82" s="3">
        <f t="shared" si="2"/>
        <v>1728</v>
      </c>
      <c r="CU82">
        <f t="shared" si="3"/>
        <v>18</v>
      </c>
    </row>
    <row r="83" spans="1:99" x14ac:dyDescent="0.3">
      <c r="A83" s="3">
        <v>4.83</v>
      </c>
      <c r="B83" s="3" t="s">
        <v>290</v>
      </c>
      <c r="C83" s="3" t="s">
        <v>291</v>
      </c>
      <c r="D83" s="3" t="s">
        <v>100</v>
      </c>
      <c r="E83" s="3">
        <v>25.8</v>
      </c>
      <c r="F83" s="3">
        <v>0</v>
      </c>
      <c r="G83" s="3"/>
      <c r="H83" s="3"/>
      <c r="I83" s="3">
        <v>384</v>
      </c>
      <c r="J83" s="3">
        <v>192</v>
      </c>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v>0</v>
      </c>
      <c r="AW83" s="3"/>
      <c r="AX83" s="3"/>
      <c r="AY83" s="3"/>
      <c r="AZ83" s="3"/>
      <c r="BA83" s="3"/>
      <c r="BB83" s="3"/>
      <c r="BC83" s="3">
        <v>0</v>
      </c>
      <c r="BD83" s="3">
        <v>384</v>
      </c>
      <c r="BE83" s="3"/>
      <c r="BF83" s="3"/>
      <c r="BG83" s="3"/>
      <c r="BH83" s="3"/>
      <c r="BI83" s="3"/>
      <c r="BJ83" s="3"/>
      <c r="BK83" s="3"/>
      <c r="BL83" s="3">
        <v>0</v>
      </c>
      <c r="BM83" s="3"/>
      <c r="BN83" s="3"/>
      <c r="BO83" s="3"/>
      <c r="BP83" s="3"/>
      <c r="BQ83" s="3"/>
      <c r="BR83" s="3">
        <v>192</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v>192</v>
      </c>
      <c r="CS83" s="3"/>
      <c r="CT83" s="3">
        <f t="shared" si="2"/>
        <v>1344</v>
      </c>
      <c r="CU83">
        <f t="shared" si="3"/>
        <v>14</v>
      </c>
    </row>
    <row r="84" spans="1:99" x14ac:dyDescent="0.3">
      <c r="A84" s="3">
        <v>4.84</v>
      </c>
      <c r="B84" s="3" t="s">
        <v>292</v>
      </c>
      <c r="C84" s="3" t="s">
        <v>293</v>
      </c>
      <c r="D84" s="3" t="s">
        <v>100</v>
      </c>
      <c r="E84" s="3">
        <v>24.75</v>
      </c>
      <c r="F84" s="3">
        <v>0</v>
      </c>
      <c r="G84" s="3"/>
      <c r="H84" s="3"/>
      <c r="I84" s="3">
        <v>480</v>
      </c>
      <c r="J84" s="3">
        <v>192</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v>0</v>
      </c>
      <c r="AW84" s="3"/>
      <c r="AX84" s="3"/>
      <c r="AY84" s="3"/>
      <c r="AZ84" s="3"/>
      <c r="BA84" s="3"/>
      <c r="BB84" s="3"/>
      <c r="BC84" s="3">
        <v>0</v>
      </c>
      <c r="BD84" s="3">
        <v>288</v>
      </c>
      <c r="BE84" s="3"/>
      <c r="BF84" s="3"/>
      <c r="BG84" s="3"/>
      <c r="BH84" s="3"/>
      <c r="BI84" s="3"/>
      <c r="BJ84" s="3"/>
      <c r="BK84" s="3"/>
      <c r="BL84" s="3">
        <v>0</v>
      </c>
      <c r="BM84" s="3"/>
      <c r="BN84" s="3"/>
      <c r="BO84" s="3"/>
      <c r="BP84" s="3"/>
      <c r="BQ84" s="3"/>
      <c r="BR84" s="3">
        <v>480</v>
      </c>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v>480</v>
      </c>
      <c r="CS84" s="3"/>
      <c r="CT84" s="3">
        <f t="shared" si="2"/>
        <v>1920</v>
      </c>
      <c r="CU84">
        <f t="shared" si="3"/>
        <v>20</v>
      </c>
    </row>
    <row r="85" spans="1:99" x14ac:dyDescent="0.3">
      <c r="A85" s="3">
        <v>4.8499999999999996</v>
      </c>
      <c r="B85" s="3" t="s">
        <v>294</v>
      </c>
      <c r="C85" s="3" t="s">
        <v>132</v>
      </c>
      <c r="D85" s="3" t="s">
        <v>100</v>
      </c>
      <c r="E85" s="3">
        <v>27.9</v>
      </c>
      <c r="F85" s="3">
        <v>0</v>
      </c>
      <c r="G85" s="3"/>
      <c r="H85" s="3"/>
      <c r="I85" s="3">
        <v>480</v>
      </c>
      <c r="J85" s="3">
        <v>192</v>
      </c>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v>0</v>
      </c>
      <c r="AW85" s="3">
        <v>1248</v>
      </c>
      <c r="AX85" s="3"/>
      <c r="AY85" s="3"/>
      <c r="AZ85" s="3"/>
      <c r="BA85" s="3"/>
      <c r="BB85" s="3"/>
      <c r="BC85" s="3">
        <v>0</v>
      </c>
      <c r="BD85" s="3"/>
      <c r="BE85" s="3"/>
      <c r="BF85" s="3"/>
      <c r="BG85" s="3"/>
      <c r="BH85" s="3"/>
      <c r="BI85" s="3"/>
      <c r="BJ85" s="3"/>
      <c r="BK85" s="3"/>
      <c r="BL85" s="3">
        <v>0</v>
      </c>
      <c r="BM85" s="3"/>
      <c r="BN85" s="3"/>
      <c r="BO85" s="3"/>
      <c r="BP85" s="3"/>
      <c r="BQ85" s="3"/>
      <c r="BR85" s="3">
        <v>192</v>
      </c>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v>288</v>
      </c>
      <c r="CS85" s="3"/>
      <c r="CT85" s="3">
        <f t="shared" si="2"/>
        <v>2400</v>
      </c>
      <c r="CU85">
        <f t="shared" si="3"/>
        <v>25</v>
      </c>
    </row>
    <row r="86" spans="1:99" x14ac:dyDescent="0.3">
      <c r="A86" s="3">
        <v>4.8600000000000003</v>
      </c>
      <c r="B86" s="3" t="s">
        <v>295</v>
      </c>
      <c r="C86" s="3" t="s">
        <v>132</v>
      </c>
      <c r="D86" s="3" t="s">
        <v>100</v>
      </c>
      <c r="E86" s="3">
        <v>43.2</v>
      </c>
      <c r="F86" s="3">
        <v>0</v>
      </c>
      <c r="G86" s="3"/>
      <c r="H86" s="3"/>
      <c r="I86" s="3">
        <v>192</v>
      </c>
      <c r="J86" s="3">
        <v>192</v>
      </c>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v>0</v>
      </c>
      <c r="AW86" s="3">
        <v>768</v>
      </c>
      <c r="AX86" s="3"/>
      <c r="AY86" s="3"/>
      <c r="AZ86" s="3"/>
      <c r="BA86" s="3"/>
      <c r="BB86" s="3"/>
      <c r="BC86" s="3">
        <v>0</v>
      </c>
      <c r="BD86" s="3"/>
      <c r="BE86" s="3"/>
      <c r="BF86" s="3"/>
      <c r="BG86" s="3"/>
      <c r="BH86" s="3"/>
      <c r="BI86" s="3"/>
      <c r="BJ86" s="3"/>
      <c r="BK86" s="3"/>
      <c r="BL86" s="3">
        <v>0</v>
      </c>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v>192</v>
      </c>
      <c r="CS86" s="3"/>
      <c r="CT86" s="3">
        <f t="shared" si="2"/>
        <v>1344</v>
      </c>
      <c r="CU86">
        <f t="shared" si="3"/>
        <v>14</v>
      </c>
    </row>
    <row r="87" spans="1:99" x14ac:dyDescent="0.3">
      <c r="A87" s="3">
        <v>4.87</v>
      </c>
      <c r="B87" s="3" t="s">
        <v>296</v>
      </c>
      <c r="C87" s="3" t="s">
        <v>297</v>
      </c>
      <c r="D87" s="3" t="s">
        <v>100</v>
      </c>
      <c r="E87" s="3">
        <v>31.6</v>
      </c>
      <c r="F87" s="3">
        <v>0</v>
      </c>
      <c r="G87" s="3"/>
      <c r="H87" s="3"/>
      <c r="I87" s="3">
        <v>288</v>
      </c>
      <c r="J87" s="3">
        <v>192</v>
      </c>
      <c r="K87" s="3"/>
      <c r="L87" s="3"/>
      <c r="M87" s="3"/>
      <c r="N87" s="3"/>
      <c r="O87" s="3"/>
      <c r="P87" s="3"/>
      <c r="Q87" s="3"/>
      <c r="R87" s="3"/>
      <c r="S87" s="3"/>
      <c r="T87" s="5">
        <v>288</v>
      </c>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v>0</v>
      </c>
      <c r="AW87" s="3"/>
      <c r="AX87" s="3"/>
      <c r="AY87" s="3"/>
      <c r="AZ87" s="3"/>
      <c r="BA87" s="3"/>
      <c r="BB87" s="3"/>
      <c r="BC87" s="3">
        <v>0</v>
      </c>
      <c r="BD87" s="3">
        <v>1632</v>
      </c>
      <c r="BE87" s="3"/>
      <c r="BF87" s="3"/>
      <c r="BG87" s="3"/>
      <c r="BH87" s="3"/>
      <c r="BI87" s="3"/>
      <c r="BJ87" s="3"/>
      <c r="BK87" s="3"/>
      <c r="BL87" s="3">
        <v>0</v>
      </c>
      <c r="BM87" s="3"/>
      <c r="BN87" s="3"/>
      <c r="BO87" s="3"/>
      <c r="BP87" s="3"/>
      <c r="BQ87" s="3"/>
      <c r="BR87" s="3">
        <v>192</v>
      </c>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v>96</v>
      </c>
      <c r="CS87" s="3"/>
      <c r="CT87" s="3">
        <f t="shared" si="2"/>
        <v>2688</v>
      </c>
      <c r="CU87">
        <f t="shared" si="3"/>
        <v>28</v>
      </c>
    </row>
    <row r="88" spans="1:99" x14ac:dyDescent="0.3">
      <c r="A88" s="3">
        <v>4.88</v>
      </c>
      <c r="B88" s="3" t="s">
        <v>298</v>
      </c>
      <c r="C88" s="3" t="s">
        <v>299</v>
      </c>
      <c r="D88" s="3" t="s">
        <v>100</v>
      </c>
      <c r="E88" s="3">
        <v>12.744</v>
      </c>
      <c r="F88" s="3">
        <v>0</v>
      </c>
      <c r="G88" s="3"/>
      <c r="H88" s="3"/>
      <c r="I88" s="3">
        <v>480</v>
      </c>
      <c r="J88" s="3">
        <v>288</v>
      </c>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v>0</v>
      </c>
      <c r="AW88" s="3"/>
      <c r="AX88" s="3"/>
      <c r="AY88" s="3"/>
      <c r="AZ88" s="3"/>
      <c r="BA88" s="3"/>
      <c r="BB88" s="3"/>
      <c r="BC88" s="3">
        <v>0</v>
      </c>
      <c r="BD88" s="3">
        <v>288</v>
      </c>
      <c r="BE88" s="3"/>
      <c r="BF88" s="3"/>
      <c r="BG88" s="3"/>
      <c r="BH88" s="3"/>
      <c r="BI88" s="3"/>
      <c r="BJ88" s="3"/>
      <c r="BK88" s="3"/>
      <c r="BL88" s="3">
        <v>0</v>
      </c>
      <c r="BM88" s="3"/>
      <c r="BN88" s="3"/>
      <c r="BO88" s="3"/>
      <c r="BP88" s="3"/>
      <c r="BQ88" s="3"/>
      <c r="BR88" s="3">
        <v>480</v>
      </c>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v>0</v>
      </c>
      <c r="CS88" s="3"/>
      <c r="CT88" s="3">
        <f t="shared" si="2"/>
        <v>1536</v>
      </c>
      <c r="CU88">
        <f t="shared" si="3"/>
        <v>16</v>
      </c>
    </row>
    <row r="89" spans="1:99" x14ac:dyDescent="0.3">
      <c r="A89" s="3">
        <v>4.8899999999999997</v>
      </c>
      <c r="B89" s="3" t="s">
        <v>300</v>
      </c>
      <c r="C89" s="3" t="s">
        <v>301</v>
      </c>
      <c r="D89" s="3" t="s">
        <v>100</v>
      </c>
      <c r="E89" s="3">
        <v>16.600000000000001</v>
      </c>
      <c r="F89" s="3">
        <v>0</v>
      </c>
      <c r="G89" s="3"/>
      <c r="H89" s="3"/>
      <c r="I89" s="3">
        <v>768</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v>0</v>
      </c>
      <c r="AW89" s="3"/>
      <c r="AX89" s="3"/>
      <c r="AY89" s="3"/>
      <c r="AZ89" s="3"/>
      <c r="BA89" s="3"/>
      <c r="BB89" s="3"/>
      <c r="BC89" s="3">
        <v>288</v>
      </c>
      <c r="BD89" s="3">
        <v>192</v>
      </c>
      <c r="BE89" s="3"/>
      <c r="BF89" s="3"/>
      <c r="BG89" s="3"/>
      <c r="BH89" s="3"/>
      <c r="BI89" s="3"/>
      <c r="BJ89" s="3"/>
      <c r="BK89" s="3"/>
      <c r="BL89" s="3">
        <v>0</v>
      </c>
      <c r="BM89" s="3"/>
      <c r="BN89" s="3"/>
      <c r="BO89" s="3"/>
      <c r="BP89" s="3"/>
      <c r="BQ89" s="3"/>
      <c r="BR89" s="3">
        <v>192</v>
      </c>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v>96</v>
      </c>
      <c r="CS89" s="3"/>
      <c r="CT89" s="3">
        <f t="shared" si="2"/>
        <v>1536</v>
      </c>
      <c r="CU89">
        <f t="shared" si="3"/>
        <v>16</v>
      </c>
    </row>
    <row r="90" spans="1:99" x14ac:dyDescent="0.3">
      <c r="A90" s="4" t="s">
        <v>330</v>
      </c>
      <c r="B90" s="3" t="s">
        <v>303</v>
      </c>
      <c r="C90" s="3" t="s">
        <v>132</v>
      </c>
      <c r="D90" s="3" t="s">
        <v>100</v>
      </c>
      <c r="E90" s="3">
        <v>26.1</v>
      </c>
      <c r="F90" s="3">
        <v>0</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v>0</v>
      </c>
      <c r="AW90" s="3"/>
      <c r="AX90" s="3"/>
      <c r="AY90" s="3"/>
      <c r="AZ90" s="3"/>
      <c r="BA90" s="3"/>
      <c r="BB90" s="3"/>
      <c r="BC90" s="3">
        <v>0</v>
      </c>
      <c r="BD90" s="3"/>
      <c r="BE90" s="3"/>
      <c r="BF90" s="3"/>
      <c r="BG90" s="3"/>
      <c r="BH90" s="3"/>
      <c r="BI90" s="3"/>
      <c r="BJ90" s="3"/>
      <c r="BK90" s="3"/>
      <c r="BL90" s="3">
        <v>0</v>
      </c>
      <c r="BM90" s="3"/>
      <c r="BN90" s="3"/>
      <c r="BO90" s="3"/>
      <c r="BP90" s="3"/>
      <c r="BQ90" s="3"/>
      <c r="BR90" s="3">
        <v>480</v>
      </c>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v>0</v>
      </c>
      <c r="CS90" s="3"/>
      <c r="CT90" s="3">
        <f t="shared" si="2"/>
        <v>480</v>
      </c>
      <c r="CU90">
        <f t="shared" si="3"/>
        <v>5</v>
      </c>
    </row>
    <row r="91" spans="1:99" ht="15" customHeight="1" x14ac:dyDescent="0.3">
      <c r="A91" s="3">
        <v>4.91</v>
      </c>
      <c r="B91" s="3" t="s">
        <v>304</v>
      </c>
      <c r="C91" s="3" t="s">
        <v>305</v>
      </c>
      <c r="D91" s="3" t="s">
        <v>150</v>
      </c>
      <c r="E91" s="3">
        <v>0.13400000000000001</v>
      </c>
      <c r="F91" s="5">
        <v>150</v>
      </c>
      <c r="G91" s="3"/>
      <c r="H91" s="3"/>
      <c r="I91" s="3"/>
      <c r="J91" s="3"/>
      <c r="K91" s="3"/>
      <c r="L91" s="3">
        <v>450</v>
      </c>
      <c r="M91" s="3">
        <v>750</v>
      </c>
      <c r="N91" s="3">
        <v>150</v>
      </c>
      <c r="O91" s="3"/>
      <c r="P91" s="3">
        <v>800</v>
      </c>
      <c r="Q91" s="3">
        <v>1500</v>
      </c>
      <c r="R91" s="3"/>
      <c r="S91" s="5">
        <v>300</v>
      </c>
      <c r="T91" s="3"/>
      <c r="U91" s="3"/>
      <c r="V91" s="3">
        <v>200</v>
      </c>
      <c r="W91" s="3">
        <v>150</v>
      </c>
      <c r="X91" s="3">
        <v>1000</v>
      </c>
      <c r="Y91" s="3"/>
      <c r="Z91" s="3"/>
      <c r="AA91" s="5">
        <v>150</v>
      </c>
      <c r="AB91" s="3">
        <v>500</v>
      </c>
      <c r="AC91" s="3">
        <v>150</v>
      </c>
      <c r="AD91" s="3">
        <v>450</v>
      </c>
      <c r="AE91" s="3">
        <v>750</v>
      </c>
      <c r="AF91" s="3"/>
      <c r="AG91" s="3">
        <v>150</v>
      </c>
      <c r="AH91" s="3"/>
      <c r="AI91" s="3">
        <v>300</v>
      </c>
      <c r="AJ91" s="3">
        <v>450</v>
      </c>
      <c r="AK91" s="3">
        <v>2000</v>
      </c>
      <c r="AL91" s="3"/>
      <c r="AM91" s="3"/>
      <c r="AN91" s="3">
        <v>2800</v>
      </c>
      <c r="AO91" s="3"/>
      <c r="AP91" s="3">
        <v>5400</v>
      </c>
      <c r="AQ91" s="3"/>
      <c r="AR91" s="3"/>
      <c r="AS91" s="3">
        <v>2500</v>
      </c>
      <c r="AT91" s="3">
        <v>150</v>
      </c>
      <c r="AU91" s="3">
        <v>450</v>
      </c>
      <c r="AV91" s="3">
        <v>0</v>
      </c>
      <c r="AW91" s="3"/>
      <c r="AX91" s="3">
        <v>1500</v>
      </c>
      <c r="AY91" s="3">
        <v>8000</v>
      </c>
      <c r="AZ91" s="3">
        <v>9300</v>
      </c>
      <c r="BA91" s="3">
        <v>3000</v>
      </c>
      <c r="BB91" s="3">
        <v>500</v>
      </c>
      <c r="BC91" s="3">
        <v>16000</v>
      </c>
      <c r="BD91" s="3"/>
      <c r="BE91" s="3">
        <v>3000</v>
      </c>
      <c r="BF91" s="3"/>
      <c r="BG91" s="3"/>
      <c r="BH91" s="3"/>
      <c r="BI91" s="3"/>
      <c r="BJ91" s="3"/>
      <c r="BK91" s="3"/>
      <c r="BL91" s="3">
        <v>25000</v>
      </c>
      <c r="BM91" s="3"/>
      <c r="BN91" s="3">
        <v>400</v>
      </c>
      <c r="BO91" s="3">
        <v>3000</v>
      </c>
      <c r="BP91" s="5">
        <v>300</v>
      </c>
      <c r="BQ91" s="3">
        <v>300</v>
      </c>
      <c r="BR91" s="3"/>
      <c r="BS91" s="3">
        <v>1000</v>
      </c>
      <c r="BT91" s="3">
        <v>600</v>
      </c>
      <c r="BU91" s="3">
        <v>700</v>
      </c>
      <c r="BV91" s="5">
        <v>150</v>
      </c>
      <c r="BW91" s="5">
        <v>300</v>
      </c>
      <c r="BX91" s="3">
        <v>450</v>
      </c>
      <c r="BY91" s="5">
        <v>600</v>
      </c>
      <c r="BZ91" s="5">
        <v>300</v>
      </c>
      <c r="CA91" s="3">
        <v>3000</v>
      </c>
      <c r="CB91" s="3">
        <v>2000</v>
      </c>
      <c r="CC91" s="3">
        <v>500</v>
      </c>
      <c r="CD91" s="3"/>
      <c r="CE91" s="3"/>
      <c r="CF91" s="3">
        <v>1500</v>
      </c>
      <c r="CG91" s="5">
        <v>1500</v>
      </c>
      <c r="CH91" s="3">
        <v>2400</v>
      </c>
      <c r="CI91" s="3">
        <v>150</v>
      </c>
      <c r="CJ91" s="3">
        <v>3000</v>
      </c>
      <c r="CK91" s="3">
        <v>12500</v>
      </c>
      <c r="CL91" s="3">
        <v>600</v>
      </c>
      <c r="CM91" s="3">
        <v>600</v>
      </c>
      <c r="CN91" s="3">
        <v>3000</v>
      </c>
      <c r="CO91" s="3">
        <v>200</v>
      </c>
      <c r="CP91" s="3">
        <v>300</v>
      </c>
      <c r="CQ91" s="3">
        <v>1050</v>
      </c>
      <c r="CR91" s="3">
        <v>0</v>
      </c>
      <c r="CS91" s="3"/>
      <c r="CT91" s="3">
        <f t="shared" si="2"/>
        <v>128350</v>
      </c>
      <c r="CU91">
        <f t="shared" si="3"/>
        <v>1336.9791666666667</v>
      </c>
    </row>
    <row r="92" spans="1:99" x14ac:dyDescent="0.3">
      <c r="A92" s="3">
        <v>4.92</v>
      </c>
      <c r="B92" s="3" t="s">
        <v>306</v>
      </c>
      <c r="C92" s="3" t="s">
        <v>132</v>
      </c>
      <c r="D92" s="3" t="s">
        <v>100</v>
      </c>
      <c r="E92" s="3">
        <v>29.4</v>
      </c>
      <c r="F92" s="3">
        <v>0</v>
      </c>
      <c r="G92" s="3"/>
      <c r="H92" s="3"/>
      <c r="I92" s="3">
        <v>192</v>
      </c>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v>0</v>
      </c>
      <c r="AW92" s="3">
        <v>672</v>
      </c>
      <c r="AX92" s="3"/>
      <c r="AY92" s="3"/>
      <c r="AZ92" s="3"/>
      <c r="BA92" s="3"/>
      <c r="BB92" s="3"/>
      <c r="BC92" s="3">
        <v>0</v>
      </c>
      <c r="BD92" s="3"/>
      <c r="BE92" s="3"/>
      <c r="BF92" s="3"/>
      <c r="BG92" s="3"/>
      <c r="BH92" s="3"/>
      <c r="BI92" s="3"/>
      <c r="BJ92" s="3"/>
      <c r="BK92" s="3"/>
      <c r="BL92" s="3">
        <v>0</v>
      </c>
      <c r="BM92" s="3"/>
      <c r="BN92" s="3"/>
      <c r="BO92" s="3"/>
      <c r="BP92" s="3"/>
      <c r="BQ92" s="3"/>
      <c r="BR92" s="3">
        <v>192</v>
      </c>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v>0</v>
      </c>
      <c r="CS92" s="3"/>
      <c r="CT92" s="3">
        <f t="shared" si="2"/>
        <v>1056</v>
      </c>
      <c r="CU92">
        <f t="shared" si="3"/>
        <v>11</v>
      </c>
    </row>
    <row r="93" spans="1:99" x14ac:dyDescent="0.3">
      <c r="A93" s="3">
        <v>4.93</v>
      </c>
      <c r="B93" s="3" t="s">
        <v>307</v>
      </c>
      <c r="C93" s="3" t="s">
        <v>132</v>
      </c>
      <c r="D93" s="3" t="s">
        <v>100</v>
      </c>
      <c r="E93" s="3">
        <v>18.600000000000001</v>
      </c>
      <c r="F93" s="3">
        <v>0</v>
      </c>
      <c r="G93" s="3">
        <v>192</v>
      </c>
      <c r="H93" s="3"/>
      <c r="I93" s="3">
        <v>1056</v>
      </c>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v>0</v>
      </c>
      <c r="AW93" s="3"/>
      <c r="AX93" s="3"/>
      <c r="AY93" s="3"/>
      <c r="AZ93" s="3"/>
      <c r="BA93" s="3"/>
      <c r="BB93" s="3"/>
      <c r="BC93" s="3">
        <v>192</v>
      </c>
      <c r="BD93" s="3"/>
      <c r="BE93" s="3"/>
      <c r="BF93" s="3"/>
      <c r="BG93" s="3"/>
      <c r="BH93" s="3"/>
      <c r="BI93" s="3"/>
      <c r="BJ93" s="3"/>
      <c r="BK93" s="3"/>
      <c r="BL93" s="3">
        <v>0</v>
      </c>
      <c r="BM93" s="3"/>
      <c r="BN93" s="3"/>
      <c r="BO93" s="3"/>
      <c r="BP93" s="3"/>
      <c r="BQ93" s="3"/>
      <c r="BR93" s="3"/>
      <c r="BS93" s="3"/>
      <c r="BT93" s="3"/>
      <c r="BU93" s="3"/>
      <c r="BV93" s="3"/>
      <c r="BW93" s="3"/>
      <c r="BX93" s="3"/>
      <c r="BY93" s="3"/>
      <c r="BZ93" s="3"/>
      <c r="CA93" s="3"/>
      <c r="CB93" s="3"/>
      <c r="CC93" s="3"/>
      <c r="CD93" s="3"/>
      <c r="CE93" s="3">
        <v>288</v>
      </c>
      <c r="CF93" s="3"/>
      <c r="CG93" s="3"/>
      <c r="CH93" s="3"/>
      <c r="CI93" s="3"/>
      <c r="CJ93" s="3"/>
      <c r="CK93" s="3"/>
      <c r="CL93" s="3"/>
      <c r="CM93" s="3"/>
      <c r="CN93" s="3"/>
      <c r="CO93" s="3"/>
      <c r="CP93" s="3"/>
      <c r="CQ93" s="3"/>
      <c r="CR93" s="3">
        <v>0</v>
      </c>
      <c r="CS93" s="3"/>
      <c r="CT93" s="3">
        <f t="shared" si="2"/>
        <v>1728</v>
      </c>
      <c r="CU93">
        <f t="shared" si="3"/>
        <v>18</v>
      </c>
    </row>
    <row r="94" spans="1:99" x14ac:dyDescent="0.3">
      <c r="A94" s="3">
        <v>4.9400000000000004</v>
      </c>
      <c r="B94" s="3" t="s">
        <v>308</v>
      </c>
      <c r="C94" s="3" t="s">
        <v>309</v>
      </c>
      <c r="D94" s="3" t="s">
        <v>100</v>
      </c>
      <c r="E94" s="3">
        <v>19.190000000000001</v>
      </c>
      <c r="F94" s="3">
        <v>0</v>
      </c>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v>0</v>
      </c>
      <c r="AW94" s="3"/>
      <c r="AX94" s="3"/>
      <c r="AY94" s="3"/>
      <c r="AZ94" s="3"/>
      <c r="BA94" s="3"/>
      <c r="BB94" s="3"/>
      <c r="BC94" s="3">
        <v>672</v>
      </c>
      <c r="BD94" s="3">
        <v>96</v>
      </c>
      <c r="BE94" s="3"/>
      <c r="BF94" s="3"/>
      <c r="BG94" s="3"/>
      <c r="BH94" s="3"/>
      <c r="BI94" s="3"/>
      <c r="BJ94" s="3"/>
      <c r="BK94" s="3"/>
      <c r="BL94" s="3">
        <v>0</v>
      </c>
      <c r="BM94" s="3"/>
      <c r="BN94" s="3"/>
      <c r="BO94" s="3"/>
      <c r="BP94" s="3"/>
      <c r="BQ94" s="3"/>
      <c r="BR94" s="3">
        <v>384</v>
      </c>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v>0</v>
      </c>
      <c r="CS94" s="3"/>
      <c r="CT94" s="3">
        <f t="shared" si="2"/>
        <v>1152</v>
      </c>
      <c r="CU94">
        <f t="shared" si="3"/>
        <v>12</v>
      </c>
    </row>
    <row r="95" spans="1:99" x14ac:dyDescent="0.3">
      <c r="A95" s="3">
        <v>4.95</v>
      </c>
      <c r="B95" s="3" t="s">
        <v>310</v>
      </c>
      <c r="C95" s="3" t="s">
        <v>311</v>
      </c>
      <c r="D95" s="3" t="s">
        <v>100</v>
      </c>
      <c r="E95" s="3">
        <v>17.899999999999999</v>
      </c>
      <c r="F95" s="3">
        <v>0</v>
      </c>
      <c r="G95" s="3"/>
      <c r="H95" s="3"/>
      <c r="I95" s="3">
        <v>576</v>
      </c>
      <c r="J95" s="3">
        <v>192</v>
      </c>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v>0</v>
      </c>
      <c r="AW95" s="3"/>
      <c r="AX95" s="3"/>
      <c r="AY95" s="3"/>
      <c r="AZ95" s="3"/>
      <c r="BA95" s="3"/>
      <c r="BB95" s="3"/>
      <c r="BC95" s="3">
        <v>960</v>
      </c>
      <c r="BD95" s="3">
        <v>384</v>
      </c>
      <c r="BE95" s="3"/>
      <c r="BF95" s="3"/>
      <c r="BG95" s="3"/>
      <c r="BH95" s="3"/>
      <c r="BI95" s="3"/>
      <c r="BJ95" s="3"/>
      <c r="BK95" s="3"/>
      <c r="BL95" s="3">
        <v>0</v>
      </c>
      <c r="BM95" s="3"/>
      <c r="BN95" s="3"/>
      <c r="BO95" s="3"/>
      <c r="BP95" s="3"/>
      <c r="BQ95" s="3"/>
      <c r="BR95" s="3">
        <v>192</v>
      </c>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v>96</v>
      </c>
      <c r="CS95" s="3"/>
      <c r="CT95" s="3">
        <f t="shared" si="2"/>
        <v>2400</v>
      </c>
      <c r="CU95">
        <f t="shared" si="3"/>
        <v>25</v>
      </c>
    </row>
    <row r="96" spans="1:99" x14ac:dyDescent="0.3">
      <c r="A96" s="3">
        <v>4.96</v>
      </c>
      <c r="B96" s="3" t="s">
        <v>312</v>
      </c>
      <c r="C96" s="3" t="s">
        <v>132</v>
      </c>
      <c r="D96" s="3" t="s">
        <v>100</v>
      </c>
      <c r="E96" s="3">
        <v>14.7</v>
      </c>
      <c r="F96" s="3">
        <v>0</v>
      </c>
      <c r="G96" s="3"/>
      <c r="H96" s="3"/>
      <c r="I96" s="3">
        <v>384</v>
      </c>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v>0</v>
      </c>
      <c r="AW96" s="3"/>
      <c r="AX96" s="3"/>
      <c r="AY96" s="3"/>
      <c r="AZ96" s="3">
        <v>96</v>
      </c>
      <c r="BA96" s="3"/>
      <c r="BB96" s="3"/>
      <c r="BC96" s="3">
        <v>0</v>
      </c>
      <c r="BD96" s="3"/>
      <c r="BE96" s="3"/>
      <c r="BF96" s="3"/>
      <c r="BG96" s="3"/>
      <c r="BH96" s="3"/>
      <c r="BI96" s="3"/>
      <c r="BJ96" s="3"/>
      <c r="BK96" s="3"/>
      <c r="BL96" s="3">
        <v>0</v>
      </c>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v>0</v>
      </c>
      <c r="CS96" s="3"/>
      <c r="CT96" s="3">
        <f t="shared" si="2"/>
        <v>480</v>
      </c>
      <c r="CU96">
        <f t="shared" si="3"/>
        <v>5</v>
      </c>
    </row>
    <row r="97" spans="1:99" x14ac:dyDescent="0.3">
      <c r="A97" s="3">
        <v>4.97</v>
      </c>
      <c r="B97" s="3" t="s">
        <v>313</v>
      </c>
      <c r="C97" s="3" t="s">
        <v>132</v>
      </c>
      <c r="D97" s="3" t="s">
        <v>100</v>
      </c>
      <c r="E97" s="3">
        <v>18.600000000000001</v>
      </c>
      <c r="F97" s="3">
        <v>0</v>
      </c>
      <c r="G97" s="3">
        <v>384</v>
      </c>
      <c r="H97" s="3"/>
      <c r="I97" s="3">
        <v>1056</v>
      </c>
      <c r="J97" s="3">
        <v>192</v>
      </c>
      <c r="K97" s="3">
        <v>480</v>
      </c>
      <c r="L97" s="3"/>
      <c r="M97" s="3"/>
      <c r="N97" s="3"/>
      <c r="O97" s="3">
        <v>672</v>
      </c>
      <c r="P97" s="3"/>
      <c r="Q97" s="3">
        <v>288</v>
      </c>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v>0</v>
      </c>
      <c r="AW97" s="3">
        <v>1248</v>
      </c>
      <c r="AX97" s="3"/>
      <c r="AY97" s="3"/>
      <c r="AZ97" s="3"/>
      <c r="BA97" s="3"/>
      <c r="BB97" s="3"/>
      <c r="BC97" s="3">
        <v>192</v>
      </c>
      <c r="BD97" s="3"/>
      <c r="BE97" s="3"/>
      <c r="BF97" s="3">
        <v>192</v>
      </c>
      <c r="BG97" s="3"/>
      <c r="BH97" s="3"/>
      <c r="BI97" s="3"/>
      <c r="BJ97" s="3"/>
      <c r="BK97" s="3"/>
      <c r="BL97" s="3">
        <v>0</v>
      </c>
      <c r="BM97" s="3"/>
      <c r="BN97" s="3"/>
      <c r="BO97" s="3"/>
      <c r="BP97" s="3"/>
      <c r="BQ97" s="3"/>
      <c r="BR97" s="3">
        <v>192</v>
      </c>
      <c r="BS97" s="3"/>
      <c r="BT97" s="3"/>
      <c r="BU97" s="3"/>
      <c r="BV97" s="3"/>
      <c r="BW97" s="3"/>
      <c r="BX97" s="3"/>
      <c r="BY97" s="3"/>
      <c r="BZ97" s="3"/>
      <c r="CA97" s="3">
        <v>96</v>
      </c>
      <c r="CB97" s="3"/>
      <c r="CC97" s="3"/>
      <c r="CD97" s="3"/>
      <c r="CE97" s="3">
        <v>288</v>
      </c>
      <c r="CF97" s="3"/>
      <c r="CG97" s="3"/>
      <c r="CH97" s="3"/>
      <c r="CI97" s="3"/>
      <c r="CJ97" s="3"/>
      <c r="CK97" s="3"/>
      <c r="CL97" s="3"/>
      <c r="CM97" s="3"/>
      <c r="CN97" s="3"/>
      <c r="CO97" s="3"/>
      <c r="CP97" s="3"/>
      <c r="CQ97" s="3"/>
      <c r="CR97" s="3">
        <v>0</v>
      </c>
      <c r="CS97" s="3"/>
      <c r="CT97" s="3">
        <f t="shared" si="2"/>
        <v>5280</v>
      </c>
      <c r="CU97">
        <f t="shared" si="3"/>
        <v>55</v>
      </c>
    </row>
    <row r="98" spans="1:99" x14ac:dyDescent="0.3">
      <c r="A98" s="3">
        <v>4.9800000000000004</v>
      </c>
      <c r="B98" s="3" t="s">
        <v>314</v>
      </c>
      <c r="C98" s="3" t="s">
        <v>132</v>
      </c>
      <c r="D98" s="3" t="s">
        <v>100</v>
      </c>
      <c r="E98" s="3">
        <v>82.65</v>
      </c>
      <c r="F98" s="3">
        <v>0</v>
      </c>
      <c r="G98" s="3"/>
      <c r="H98" s="3"/>
      <c r="I98" s="3">
        <v>960</v>
      </c>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v>0</v>
      </c>
      <c r="AW98" s="3"/>
      <c r="AX98" s="3"/>
      <c r="AY98" s="3"/>
      <c r="AZ98" s="3"/>
      <c r="BA98" s="3"/>
      <c r="BB98" s="3"/>
      <c r="BC98" s="3">
        <v>0</v>
      </c>
      <c r="BD98" s="3"/>
      <c r="BE98" s="3"/>
      <c r="BF98" s="3"/>
      <c r="BG98" s="3"/>
      <c r="BH98" s="3"/>
      <c r="BI98" s="3"/>
      <c r="BJ98" s="3"/>
      <c r="BK98" s="3"/>
      <c r="BL98" s="3">
        <v>0</v>
      </c>
      <c r="BM98" s="3"/>
      <c r="BN98" s="3"/>
      <c r="BO98" s="3"/>
      <c r="BP98" s="3"/>
      <c r="BQ98" s="3"/>
      <c r="BR98" s="3"/>
      <c r="BS98" s="3"/>
      <c r="BT98" s="3">
        <v>192</v>
      </c>
      <c r="BU98" s="3"/>
      <c r="BV98" s="3"/>
      <c r="BW98" s="3"/>
      <c r="BX98" s="3"/>
      <c r="BY98" s="3"/>
      <c r="BZ98" s="3"/>
      <c r="CA98" s="3">
        <v>96</v>
      </c>
      <c r="CB98" s="3"/>
      <c r="CC98" s="3"/>
      <c r="CD98" s="3"/>
      <c r="CE98" s="3"/>
      <c r="CF98" s="3"/>
      <c r="CG98" s="3"/>
      <c r="CH98" s="3"/>
      <c r="CI98" s="3"/>
      <c r="CJ98" s="3"/>
      <c r="CK98" s="3"/>
      <c r="CL98" s="3"/>
      <c r="CM98" s="3"/>
      <c r="CN98" s="3"/>
      <c r="CO98" s="3"/>
      <c r="CP98" s="3"/>
      <c r="CQ98" s="3"/>
      <c r="CR98" s="3">
        <v>0</v>
      </c>
      <c r="CS98" s="3"/>
      <c r="CT98" s="3">
        <f t="shared" si="2"/>
        <v>1248</v>
      </c>
      <c r="CU98">
        <f t="shared" si="3"/>
        <v>13</v>
      </c>
    </row>
    <row r="99" spans="1:99" x14ac:dyDescent="0.3">
      <c r="A99" s="3">
        <v>4.99</v>
      </c>
      <c r="B99" s="3" t="s">
        <v>315</v>
      </c>
      <c r="C99" s="3" t="s">
        <v>316</v>
      </c>
      <c r="D99" s="3" t="s">
        <v>100</v>
      </c>
      <c r="E99" s="3">
        <v>13.2</v>
      </c>
      <c r="F99" s="3">
        <v>0</v>
      </c>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v>0</v>
      </c>
      <c r="AW99" s="3"/>
      <c r="AX99" s="3"/>
      <c r="AY99" s="3"/>
      <c r="AZ99" s="3"/>
      <c r="BA99" s="3"/>
      <c r="BB99" s="3"/>
      <c r="BC99" s="3">
        <v>192</v>
      </c>
      <c r="BD99" s="3">
        <v>384</v>
      </c>
      <c r="BE99" s="3"/>
      <c r="BF99" s="3"/>
      <c r="BG99" s="3"/>
      <c r="BH99" s="3"/>
      <c r="BI99" s="3"/>
      <c r="BJ99" s="3"/>
      <c r="BK99" s="3"/>
      <c r="BL99" s="3">
        <v>0</v>
      </c>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v>0</v>
      </c>
      <c r="CS99" s="3"/>
      <c r="CT99" s="3">
        <f t="shared" si="2"/>
        <v>576</v>
      </c>
      <c r="CU99">
        <f t="shared" si="3"/>
        <v>6</v>
      </c>
    </row>
    <row r="100" spans="1:99" ht="13.8" customHeight="1" x14ac:dyDescent="0.3">
      <c r="A100" s="4" t="s">
        <v>318</v>
      </c>
      <c r="B100" s="3" t="s">
        <v>105</v>
      </c>
      <c r="C100" s="3" t="s">
        <v>106</v>
      </c>
      <c r="D100" s="3" t="s">
        <v>100</v>
      </c>
      <c r="E100" s="3">
        <v>6.12</v>
      </c>
      <c r="F100" s="3">
        <v>0</v>
      </c>
      <c r="G100" s="3">
        <v>15000</v>
      </c>
      <c r="H100" s="3"/>
      <c r="I100" s="3">
        <v>3000</v>
      </c>
      <c r="J100" s="3">
        <v>4000</v>
      </c>
      <c r="K100" s="3">
        <v>8000</v>
      </c>
      <c r="L100" s="3">
        <v>3000</v>
      </c>
      <c r="M100" s="3"/>
      <c r="N100" s="3"/>
      <c r="O100" s="3">
        <v>250</v>
      </c>
      <c r="P100" s="3"/>
      <c r="Q100" s="3"/>
      <c r="R100" s="3">
        <v>160</v>
      </c>
      <c r="S100" s="3"/>
      <c r="T100" s="3"/>
      <c r="U100" s="3"/>
      <c r="V100" s="3"/>
      <c r="W100" s="3">
        <v>200</v>
      </c>
      <c r="X100" s="3">
        <v>1000</v>
      </c>
      <c r="Y100" s="3">
        <v>100</v>
      </c>
      <c r="Z100" s="3"/>
      <c r="AA100" s="3">
        <v>50</v>
      </c>
      <c r="AB100" s="3"/>
      <c r="AC100" s="3"/>
      <c r="AD100" s="3"/>
      <c r="AE100" s="3"/>
      <c r="AF100" s="3"/>
      <c r="AG100" s="3"/>
      <c r="AH100" s="3">
        <v>5000</v>
      </c>
      <c r="AI100" s="3"/>
      <c r="AJ100" s="3"/>
      <c r="AK100" s="3">
        <v>5000</v>
      </c>
      <c r="AL100" s="3"/>
      <c r="AM100" s="3"/>
      <c r="AN100" s="3"/>
      <c r="AO100" s="3">
        <v>2500</v>
      </c>
      <c r="AP100" s="3">
        <v>8000</v>
      </c>
      <c r="AQ100" s="3"/>
      <c r="AR100" s="3">
        <v>600</v>
      </c>
      <c r="AS100" s="3">
        <v>500</v>
      </c>
      <c r="AT100" s="3"/>
      <c r="AU100" s="3">
        <v>2000</v>
      </c>
      <c r="AV100" s="3">
        <v>0</v>
      </c>
      <c r="AW100" s="3"/>
      <c r="AX100" s="3"/>
      <c r="AY100" s="3"/>
      <c r="AZ100" s="3">
        <v>400</v>
      </c>
      <c r="BA100" s="3">
        <v>100</v>
      </c>
      <c r="BB100" s="3"/>
      <c r="BC100" s="3">
        <v>0</v>
      </c>
      <c r="BD100" s="3"/>
      <c r="BE100" s="3"/>
      <c r="BF100" s="3"/>
      <c r="BG100" s="3"/>
      <c r="BH100" s="3"/>
      <c r="BI100" s="5">
        <v>100</v>
      </c>
      <c r="BJ100" s="3"/>
      <c r="BK100" s="3"/>
      <c r="BL100" s="3">
        <v>0</v>
      </c>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v>300</v>
      </c>
      <c r="CR100" s="3">
        <v>0</v>
      </c>
      <c r="CS100" s="5">
        <v>100</v>
      </c>
      <c r="CT100" s="3">
        <f t="shared" si="2"/>
        <v>59360</v>
      </c>
      <c r="CU100">
        <f t="shared" si="3"/>
        <v>618.33333333333337</v>
      </c>
    </row>
    <row r="101" spans="1:99" x14ac:dyDescent="0.3">
      <c r="A101" s="3">
        <v>4.101</v>
      </c>
      <c r="B101" s="3" t="s">
        <v>107</v>
      </c>
      <c r="C101" s="3" t="s">
        <v>108</v>
      </c>
      <c r="D101" s="3" t="s">
        <v>100</v>
      </c>
      <c r="E101" s="3">
        <v>13.3</v>
      </c>
      <c r="F101" s="3">
        <v>0</v>
      </c>
      <c r="G101" s="3"/>
      <c r="H101" s="3"/>
      <c r="I101" s="3">
        <v>576</v>
      </c>
      <c r="J101" s="3">
        <v>192</v>
      </c>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v>0</v>
      </c>
      <c r="AW101" s="3"/>
      <c r="AX101" s="3"/>
      <c r="AY101" s="3"/>
      <c r="AZ101" s="3"/>
      <c r="BA101" s="3"/>
      <c r="BB101" s="3"/>
      <c r="BC101" s="3">
        <v>1056</v>
      </c>
      <c r="BD101" s="3">
        <v>288</v>
      </c>
      <c r="BE101" s="3"/>
      <c r="BF101" s="3"/>
      <c r="BG101" s="3"/>
      <c r="BH101" s="3"/>
      <c r="BI101" s="3"/>
      <c r="BJ101" s="3"/>
      <c r="BK101" s="3"/>
      <c r="BL101" s="3">
        <v>0</v>
      </c>
      <c r="BM101" s="3"/>
      <c r="BN101" s="3"/>
      <c r="BO101" s="3"/>
      <c r="BP101" s="3"/>
      <c r="BQ101" s="3"/>
      <c r="BR101" s="3">
        <v>480</v>
      </c>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v>96</v>
      </c>
      <c r="CS101" s="3"/>
      <c r="CT101" s="3">
        <f t="shared" si="2"/>
        <v>2688</v>
      </c>
      <c r="CU101">
        <f t="shared" si="3"/>
        <v>28</v>
      </c>
    </row>
    <row r="102" spans="1:99" x14ac:dyDescent="0.3">
      <c r="A102" s="3">
        <v>4.1020000000000003</v>
      </c>
      <c r="B102" s="3" t="s">
        <v>109</v>
      </c>
      <c r="C102" s="3" t="s">
        <v>110</v>
      </c>
      <c r="D102" s="3" t="s">
        <v>100</v>
      </c>
      <c r="E102" s="3">
        <v>13.3</v>
      </c>
      <c r="F102" s="3">
        <v>0</v>
      </c>
      <c r="G102" s="3"/>
      <c r="H102" s="3"/>
      <c r="I102" s="3">
        <v>576</v>
      </c>
      <c r="J102" s="3">
        <v>192</v>
      </c>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v>0</v>
      </c>
      <c r="AW102" s="3"/>
      <c r="AX102" s="3"/>
      <c r="AY102" s="3"/>
      <c r="AZ102" s="3"/>
      <c r="BA102" s="3"/>
      <c r="BB102" s="3"/>
      <c r="BC102" s="3">
        <v>768</v>
      </c>
      <c r="BD102" s="3">
        <v>288</v>
      </c>
      <c r="BE102" s="3"/>
      <c r="BF102" s="3"/>
      <c r="BG102" s="3"/>
      <c r="BH102" s="3"/>
      <c r="BI102" s="3"/>
      <c r="BJ102" s="3"/>
      <c r="BK102" s="3"/>
      <c r="BL102" s="3">
        <v>0</v>
      </c>
      <c r="BM102" s="3"/>
      <c r="BN102" s="3"/>
      <c r="BO102" s="3"/>
      <c r="BP102" s="3"/>
      <c r="BQ102" s="3"/>
      <c r="BR102" s="3">
        <v>192</v>
      </c>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v>96</v>
      </c>
      <c r="CS102" s="3"/>
      <c r="CT102" s="3">
        <f t="shared" si="2"/>
        <v>2112</v>
      </c>
      <c r="CU102">
        <f t="shared" si="3"/>
        <v>22</v>
      </c>
    </row>
    <row r="103" spans="1:99" x14ac:dyDescent="0.3">
      <c r="A103" s="3">
        <v>4.1029999999999998</v>
      </c>
      <c r="B103" s="3" t="s">
        <v>111</v>
      </c>
      <c r="C103" s="3" t="s">
        <v>112</v>
      </c>
      <c r="D103" s="3" t="s">
        <v>100</v>
      </c>
      <c r="E103" s="3">
        <v>13.680000000000001</v>
      </c>
      <c r="F103" s="3">
        <v>0</v>
      </c>
      <c r="G103" s="3"/>
      <c r="H103" s="3"/>
      <c r="I103" s="3">
        <v>192</v>
      </c>
      <c r="J103" s="3">
        <v>192</v>
      </c>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v>288</v>
      </c>
      <c r="AW103" s="3"/>
      <c r="AX103" s="3"/>
      <c r="AY103" s="3"/>
      <c r="AZ103" s="3"/>
      <c r="BA103" s="3"/>
      <c r="BB103" s="3"/>
      <c r="BC103" s="3">
        <v>384</v>
      </c>
      <c r="BD103" s="3">
        <v>288</v>
      </c>
      <c r="BE103" s="3"/>
      <c r="BF103" s="3">
        <v>96</v>
      </c>
      <c r="BG103" s="3"/>
      <c r="BH103" s="3"/>
      <c r="BI103" s="3"/>
      <c r="BJ103" s="3"/>
      <c r="BK103" s="3"/>
      <c r="BL103" s="3">
        <v>0</v>
      </c>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v>0</v>
      </c>
      <c r="CS103" s="3"/>
      <c r="CT103" s="3">
        <f t="shared" si="2"/>
        <v>1440</v>
      </c>
      <c r="CU103">
        <f t="shared" si="3"/>
        <v>15</v>
      </c>
    </row>
    <row r="104" spans="1:99" x14ac:dyDescent="0.3">
      <c r="A104" s="3">
        <v>4.1040000000000001</v>
      </c>
      <c r="B104" s="3" t="s">
        <v>113</v>
      </c>
      <c r="C104" s="3" t="s">
        <v>114</v>
      </c>
      <c r="D104" s="3" t="s">
        <v>100</v>
      </c>
      <c r="E104" s="3">
        <v>11.286</v>
      </c>
      <c r="F104" s="3">
        <v>0</v>
      </c>
      <c r="G104" s="3"/>
      <c r="H104" s="3"/>
      <c r="I104" s="3">
        <v>672</v>
      </c>
      <c r="J104" s="3">
        <v>480</v>
      </c>
      <c r="K104" s="3">
        <v>672</v>
      </c>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v>0</v>
      </c>
      <c r="AW104" s="3"/>
      <c r="AX104" s="3"/>
      <c r="AY104" s="3"/>
      <c r="AZ104" s="3">
        <v>192</v>
      </c>
      <c r="BA104" s="3"/>
      <c r="BB104" s="3"/>
      <c r="BC104" s="3">
        <v>1152</v>
      </c>
      <c r="BD104" s="3"/>
      <c r="BE104" s="3"/>
      <c r="BF104" s="3">
        <v>1920</v>
      </c>
      <c r="BG104" s="3">
        <v>2304</v>
      </c>
      <c r="BH104" s="3"/>
      <c r="BI104" s="3"/>
      <c r="BJ104" s="3"/>
      <c r="BK104" s="3"/>
      <c r="BL104" s="3">
        <v>0</v>
      </c>
      <c r="BM104" s="3"/>
      <c r="BN104" s="3"/>
      <c r="BO104" s="3"/>
      <c r="BP104" s="3"/>
      <c r="BQ104" s="3"/>
      <c r="BR104" s="3">
        <v>384</v>
      </c>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v>576</v>
      </c>
      <c r="CS104" s="3"/>
      <c r="CT104" s="3">
        <f t="shared" si="2"/>
        <v>8352</v>
      </c>
      <c r="CU104">
        <f t="shared" si="3"/>
        <v>87</v>
      </c>
    </row>
    <row r="105" spans="1:99" x14ac:dyDescent="0.3">
      <c r="A105" s="3">
        <v>4.1050000000000004</v>
      </c>
      <c r="B105" s="3" t="s">
        <v>115</v>
      </c>
      <c r="C105" s="3" t="s">
        <v>116</v>
      </c>
      <c r="D105" s="3" t="s">
        <v>100</v>
      </c>
      <c r="E105" s="3">
        <v>14.1</v>
      </c>
      <c r="F105" s="3">
        <v>0</v>
      </c>
      <c r="G105" s="3"/>
      <c r="H105" s="3"/>
      <c r="I105" s="3">
        <v>192</v>
      </c>
      <c r="J105" s="3">
        <v>192</v>
      </c>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v>0</v>
      </c>
      <c r="AW105" s="3"/>
      <c r="AX105" s="3"/>
      <c r="AY105" s="3"/>
      <c r="AZ105" s="3"/>
      <c r="BA105" s="3"/>
      <c r="BB105" s="3"/>
      <c r="BC105" s="3">
        <v>384</v>
      </c>
      <c r="BD105" s="3">
        <v>288</v>
      </c>
      <c r="BE105" s="3"/>
      <c r="BF105" s="3">
        <v>96</v>
      </c>
      <c r="BG105" s="3"/>
      <c r="BH105" s="3"/>
      <c r="BI105" s="3"/>
      <c r="BJ105" s="3"/>
      <c r="BK105" s="3"/>
      <c r="BL105" s="3">
        <v>0</v>
      </c>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v>0</v>
      </c>
      <c r="CS105" s="3"/>
      <c r="CT105" s="3">
        <f t="shared" si="2"/>
        <v>1152</v>
      </c>
      <c r="CU105">
        <f t="shared" si="3"/>
        <v>12</v>
      </c>
    </row>
    <row r="106" spans="1:99" x14ac:dyDescent="0.3">
      <c r="A106" s="3">
        <v>4.1059999999999999</v>
      </c>
      <c r="B106" s="3" t="s">
        <v>117</v>
      </c>
      <c r="C106" s="3" t="s">
        <v>118</v>
      </c>
      <c r="D106" s="3" t="s">
        <v>100</v>
      </c>
      <c r="E106" s="3">
        <v>14.1</v>
      </c>
      <c r="F106" s="3">
        <v>0</v>
      </c>
      <c r="G106" s="3"/>
      <c r="H106" s="3"/>
      <c r="I106" s="3">
        <v>192</v>
      </c>
      <c r="J106" s="3">
        <v>192</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v>0</v>
      </c>
      <c r="AW106" s="3"/>
      <c r="AX106" s="3"/>
      <c r="AY106" s="3"/>
      <c r="AZ106" s="3"/>
      <c r="BA106" s="3"/>
      <c r="BB106" s="3"/>
      <c r="BC106" s="3">
        <v>384</v>
      </c>
      <c r="BD106" s="3">
        <v>288</v>
      </c>
      <c r="BE106" s="3"/>
      <c r="BF106" s="3">
        <v>96</v>
      </c>
      <c r="BG106" s="3"/>
      <c r="BH106" s="3"/>
      <c r="BI106" s="3"/>
      <c r="BJ106" s="3"/>
      <c r="BK106" s="3"/>
      <c r="BL106" s="3">
        <v>0</v>
      </c>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v>0</v>
      </c>
      <c r="CS106" s="3"/>
      <c r="CT106" s="3">
        <f t="shared" si="2"/>
        <v>1152</v>
      </c>
      <c r="CU106">
        <f t="shared" si="3"/>
        <v>12</v>
      </c>
    </row>
    <row r="107" spans="1:99" ht="15" customHeight="1" x14ac:dyDescent="0.3">
      <c r="A107" s="3">
        <v>4.1070000000000002</v>
      </c>
      <c r="B107" s="3" t="s">
        <v>119</v>
      </c>
      <c r="C107" s="3" t="s">
        <v>120</v>
      </c>
      <c r="D107" s="3" t="s">
        <v>99</v>
      </c>
      <c r="E107" s="3">
        <v>43.309999999999995</v>
      </c>
      <c r="F107" s="3">
        <v>0</v>
      </c>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v>0</v>
      </c>
      <c r="AW107" s="3"/>
      <c r="AX107" s="3"/>
      <c r="AY107" s="3"/>
      <c r="AZ107" s="3"/>
      <c r="BA107" s="3"/>
      <c r="BB107" s="3"/>
      <c r="BC107" s="3">
        <v>0</v>
      </c>
      <c r="BD107" s="3">
        <v>400</v>
      </c>
      <c r="BE107" s="3"/>
      <c r="BF107" s="3"/>
      <c r="BG107" s="3"/>
      <c r="BH107" s="3"/>
      <c r="BI107" s="3"/>
      <c r="BJ107" s="3"/>
      <c r="BK107" s="3"/>
      <c r="BL107" s="3">
        <v>0</v>
      </c>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v>0</v>
      </c>
      <c r="CS107" s="3"/>
      <c r="CT107" s="3">
        <f t="shared" si="2"/>
        <v>400</v>
      </c>
      <c r="CU107">
        <f t="shared" si="3"/>
        <v>4.166666666666667</v>
      </c>
    </row>
    <row r="108" spans="1:99" hidden="1" x14ac:dyDescent="0.3">
      <c r="A108" s="3">
        <v>4.1079999999999997</v>
      </c>
      <c r="B108" s="3" t="s">
        <v>121</v>
      </c>
      <c r="C108" s="3" t="s">
        <v>122</v>
      </c>
      <c r="D108" s="3" t="s">
        <v>101</v>
      </c>
      <c r="E108" s="3">
        <v>7999.9920000000002</v>
      </c>
      <c r="F108" s="3">
        <v>0</v>
      </c>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v>0</v>
      </c>
      <c r="AW108" s="3"/>
      <c r="AX108" s="3"/>
      <c r="AY108" s="3"/>
      <c r="AZ108" s="3"/>
      <c r="BA108" s="3"/>
      <c r="BB108" s="3"/>
      <c r="BC108" s="3">
        <v>0</v>
      </c>
      <c r="BD108" s="3"/>
      <c r="BE108" s="3"/>
      <c r="BF108" s="3"/>
      <c r="BG108" s="3"/>
      <c r="BH108" s="3"/>
      <c r="BI108" s="3"/>
      <c r="BJ108" s="3"/>
      <c r="BK108" s="3"/>
      <c r="BL108" s="3">
        <v>0</v>
      </c>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v>0</v>
      </c>
      <c r="CS108" s="3"/>
      <c r="CT108" s="3">
        <f t="shared" si="2"/>
        <v>0</v>
      </c>
      <c r="CU108">
        <f t="shared" si="3"/>
        <v>0</v>
      </c>
    </row>
    <row r="109" spans="1:99" x14ac:dyDescent="0.3">
      <c r="A109" s="3">
        <v>4.109</v>
      </c>
      <c r="B109" s="3" t="s">
        <v>123</v>
      </c>
      <c r="C109" s="3" t="s">
        <v>124</v>
      </c>
      <c r="D109" s="3" t="s">
        <v>98</v>
      </c>
      <c r="E109" s="3">
        <v>1416</v>
      </c>
      <c r="F109" s="3">
        <v>0</v>
      </c>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v>0</v>
      </c>
      <c r="AW109" s="3"/>
      <c r="AX109" s="3"/>
      <c r="AY109" s="3"/>
      <c r="AZ109" s="3"/>
      <c r="BA109" s="3"/>
      <c r="BB109" s="3"/>
      <c r="BC109" s="3">
        <v>1</v>
      </c>
      <c r="BD109" s="3">
        <v>1</v>
      </c>
      <c r="BE109" s="3"/>
      <c r="BF109" s="3"/>
      <c r="BG109" s="3"/>
      <c r="BH109" s="3"/>
      <c r="BI109" s="3"/>
      <c r="BJ109" s="3"/>
      <c r="BK109" s="3"/>
      <c r="BL109" s="3">
        <v>0</v>
      </c>
      <c r="BM109" s="3"/>
      <c r="BN109" s="3"/>
      <c r="BO109" s="3"/>
      <c r="BP109" s="3"/>
      <c r="BQ109" s="3"/>
      <c r="BR109" s="3"/>
      <c r="BS109" s="3"/>
      <c r="BT109" s="3"/>
      <c r="BU109" s="3"/>
      <c r="BV109" s="3"/>
      <c r="BW109" s="3">
        <v>1</v>
      </c>
      <c r="BX109" s="3"/>
      <c r="BY109" s="3"/>
      <c r="BZ109" s="3"/>
      <c r="CA109" s="3"/>
      <c r="CB109" s="3"/>
      <c r="CC109" s="3"/>
      <c r="CD109" s="3"/>
      <c r="CE109" s="3"/>
      <c r="CF109" s="3"/>
      <c r="CG109" s="3"/>
      <c r="CH109" s="3"/>
      <c r="CI109" s="3"/>
      <c r="CJ109" s="3"/>
      <c r="CK109" s="3"/>
      <c r="CL109" s="3"/>
      <c r="CM109" s="3"/>
      <c r="CN109" s="3"/>
      <c r="CO109" s="3"/>
      <c r="CP109" s="3"/>
      <c r="CQ109" s="3"/>
      <c r="CR109" s="3">
        <v>0</v>
      </c>
      <c r="CS109" s="3"/>
      <c r="CT109" s="3">
        <f t="shared" si="2"/>
        <v>3</v>
      </c>
      <c r="CU109">
        <f t="shared" si="3"/>
        <v>3.125E-2</v>
      </c>
    </row>
    <row r="110" spans="1:99" x14ac:dyDescent="0.3">
      <c r="A110" s="4" t="s">
        <v>319</v>
      </c>
      <c r="B110" s="3" t="s">
        <v>127</v>
      </c>
      <c r="C110" s="3" t="s">
        <v>128</v>
      </c>
      <c r="D110" s="3" t="s">
        <v>98</v>
      </c>
      <c r="E110" s="3">
        <v>1464</v>
      </c>
      <c r="F110" s="3">
        <v>0</v>
      </c>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v>0</v>
      </c>
      <c r="AW110" s="3"/>
      <c r="AX110" s="3"/>
      <c r="AY110" s="3"/>
      <c r="AZ110" s="3"/>
      <c r="BA110" s="3"/>
      <c r="BB110" s="3"/>
      <c r="BC110" s="3">
        <v>0</v>
      </c>
      <c r="BD110" s="3">
        <v>1</v>
      </c>
      <c r="BE110" s="3"/>
      <c r="BF110" s="3"/>
      <c r="BG110" s="3"/>
      <c r="BH110" s="3"/>
      <c r="BI110" s="3"/>
      <c r="BJ110" s="3"/>
      <c r="BK110" s="3"/>
      <c r="BL110" s="3">
        <v>0</v>
      </c>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v>0</v>
      </c>
      <c r="CS110" s="3"/>
      <c r="CT110" s="3">
        <f t="shared" si="2"/>
        <v>1</v>
      </c>
      <c r="CU110">
        <f t="shared" si="3"/>
        <v>1.0416666666666666E-2</v>
      </c>
    </row>
    <row r="111" spans="1:99" x14ac:dyDescent="0.3">
      <c r="A111" s="3">
        <v>4.1109999999999998</v>
      </c>
      <c r="B111" s="3" t="s">
        <v>129</v>
      </c>
      <c r="C111" s="3" t="s">
        <v>130</v>
      </c>
      <c r="D111" s="3" t="s">
        <v>98</v>
      </c>
      <c r="E111" s="3">
        <v>1680</v>
      </c>
      <c r="F111" s="3">
        <v>0</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v>0</v>
      </c>
      <c r="AW111" s="3"/>
      <c r="AX111" s="3"/>
      <c r="AY111" s="3"/>
      <c r="AZ111" s="3"/>
      <c r="BA111" s="3"/>
      <c r="BB111" s="3"/>
      <c r="BC111" s="3">
        <v>0</v>
      </c>
      <c r="BD111" s="3">
        <v>1</v>
      </c>
      <c r="BE111" s="3"/>
      <c r="BF111" s="3"/>
      <c r="BG111" s="3"/>
      <c r="BH111" s="3"/>
      <c r="BI111" s="3"/>
      <c r="BJ111" s="3"/>
      <c r="BK111" s="3"/>
      <c r="BL111" s="3">
        <v>0</v>
      </c>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v>0</v>
      </c>
      <c r="CS111" s="3"/>
      <c r="CT111" s="3">
        <f t="shared" si="2"/>
        <v>1</v>
      </c>
      <c r="CU111">
        <f t="shared" si="3"/>
        <v>1.0416666666666666E-2</v>
      </c>
    </row>
    <row r="112" spans="1:99" x14ac:dyDescent="0.3">
      <c r="A112" s="3">
        <v>4.1120000000000001</v>
      </c>
      <c r="B112" s="3" t="s">
        <v>131</v>
      </c>
      <c r="C112" s="3" t="s">
        <v>132</v>
      </c>
      <c r="D112" s="3" t="s">
        <v>100</v>
      </c>
      <c r="E112" s="3">
        <v>24</v>
      </c>
      <c r="F112" s="3">
        <v>0</v>
      </c>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v>0</v>
      </c>
      <c r="AW112" s="3"/>
      <c r="AX112" s="3"/>
      <c r="AY112" s="3"/>
      <c r="AZ112" s="3"/>
      <c r="BA112" s="3"/>
      <c r="BB112" s="3"/>
      <c r="BC112" s="3">
        <v>864</v>
      </c>
      <c r="BD112" s="3"/>
      <c r="BE112" s="3"/>
      <c r="BF112" s="3"/>
      <c r="BG112" s="3">
        <v>1056</v>
      </c>
      <c r="BH112" s="3"/>
      <c r="BI112" s="3"/>
      <c r="BJ112" s="3"/>
      <c r="BK112" s="3"/>
      <c r="BL112" s="3">
        <v>0</v>
      </c>
      <c r="BM112" s="3"/>
      <c r="BN112" s="3"/>
      <c r="BO112" s="3">
        <v>96</v>
      </c>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v>0</v>
      </c>
      <c r="CS112" s="3"/>
      <c r="CT112" s="3">
        <f t="shared" si="2"/>
        <v>2016</v>
      </c>
      <c r="CU112">
        <f t="shared" si="3"/>
        <v>21</v>
      </c>
    </row>
    <row r="113" spans="1:99" x14ac:dyDescent="0.3">
      <c r="A113" s="3">
        <v>4.1130000000000004</v>
      </c>
      <c r="B113" s="3" t="s">
        <v>133</v>
      </c>
      <c r="C113" s="3" t="s">
        <v>132</v>
      </c>
      <c r="D113" s="3" t="s">
        <v>100</v>
      </c>
      <c r="E113" s="3">
        <v>22.8</v>
      </c>
      <c r="F113" s="3">
        <v>0</v>
      </c>
      <c r="G113" s="3"/>
      <c r="H113" s="3">
        <v>96</v>
      </c>
      <c r="I113" s="3">
        <v>768</v>
      </c>
      <c r="J113" s="3">
        <v>384</v>
      </c>
      <c r="K113" s="3">
        <v>480</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v>0</v>
      </c>
      <c r="AW113" s="3"/>
      <c r="AX113" s="3"/>
      <c r="AY113" s="3"/>
      <c r="AZ113" s="3"/>
      <c r="BA113" s="3"/>
      <c r="BB113" s="3"/>
      <c r="BC113" s="3">
        <v>864</v>
      </c>
      <c r="BD113" s="3"/>
      <c r="BE113" s="3"/>
      <c r="BF113" s="3"/>
      <c r="BG113" s="3">
        <v>1056</v>
      </c>
      <c r="BH113" s="3"/>
      <c r="BI113" s="3"/>
      <c r="BJ113" s="3"/>
      <c r="BK113" s="3"/>
      <c r="BL113" s="3">
        <v>0</v>
      </c>
      <c r="BM113" s="3"/>
      <c r="BN113" s="3"/>
      <c r="BO113" s="3">
        <v>96</v>
      </c>
      <c r="BP113" s="3"/>
      <c r="BQ113" s="3"/>
      <c r="BR113" s="3">
        <v>96</v>
      </c>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v>768</v>
      </c>
      <c r="CS113" s="3"/>
      <c r="CT113" s="3">
        <f t="shared" si="2"/>
        <v>4608</v>
      </c>
      <c r="CU113">
        <f t="shared" si="3"/>
        <v>48</v>
      </c>
    </row>
    <row r="114" spans="1:99" x14ac:dyDescent="0.3">
      <c r="A114" s="3">
        <v>4.1139999999999999</v>
      </c>
      <c r="B114" s="3" t="s">
        <v>134</v>
      </c>
      <c r="C114" s="3" t="s">
        <v>132</v>
      </c>
      <c r="D114" s="3" t="s">
        <v>100</v>
      </c>
      <c r="E114" s="3">
        <v>38.748000000000005</v>
      </c>
      <c r="F114" s="3">
        <v>0</v>
      </c>
      <c r="G114" s="3"/>
      <c r="H114" s="3"/>
      <c r="I114" s="3">
        <v>768</v>
      </c>
      <c r="J114" s="3">
        <v>288</v>
      </c>
      <c r="K114" s="3">
        <v>480</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v>0</v>
      </c>
      <c r="AW114" s="3"/>
      <c r="AX114" s="3"/>
      <c r="AY114" s="3"/>
      <c r="AZ114" s="3"/>
      <c r="BA114" s="3"/>
      <c r="BB114" s="3"/>
      <c r="BC114" s="3">
        <v>0</v>
      </c>
      <c r="BD114" s="3"/>
      <c r="BE114" s="3"/>
      <c r="BF114" s="3"/>
      <c r="BG114" s="3"/>
      <c r="BH114" s="3"/>
      <c r="BI114" s="3"/>
      <c r="BJ114" s="3"/>
      <c r="BK114" s="3"/>
      <c r="BL114" s="3">
        <v>0</v>
      </c>
      <c r="BM114" s="3"/>
      <c r="BN114" s="3"/>
      <c r="BO114" s="3"/>
      <c r="BP114" s="3"/>
      <c r="BQ114" s="3"/>
      <c r="BR114" s="3">
        <v>96</v>
      </c>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v>0</v>
      </c>
      <c r="CS114" s="3"/>
      <c r="CT114" s="3">
        <f t="shared" si="2"/>
        <v>1632</v>
      </c>
      <c r="CU114">
        <f t="shared" si="3"/>
        <v>17</v>
      </c>
    </row>
    <row r="115" spans="1:99" x14ac:dyDescent="0.3">
      <c r="A115" s="3">
        <v>4.1150000000000002</v>
      </c>
      <c r="B115" s="3" t="s">
        <v>135</v>
      </c>
      <c r="C115" s="3" t="s">
        <v>132</v>
      </c>
      <c r="D115" s="3" t="s">
        <v>100</v>
      </c>
      <c r="E115" s="3">
        <v>16.167999999999999</v>
      </c>
      <c r="F115" s="3">
        <v>0</v>
      </c>
      <c r="G115" s="3"/>
      <c r="H115" s="3"/>
      <c r="I115" s="3">
        <v>192</v>
      </c>
      <c r="J115" s="3">
        <v>192</v>
      </c>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v>0</v>
      </c>
      <c r="AW115" s="3"/>
      <c r="AX115" s="3"/>
      <c r="AY115" s="3"/>
      <c r="AZ115" s="3">
        <v>96</v>
      </c>
      <c r="BA115" s="3"/>
      <c r="BB115" s="3"/>
      <c r="BC115" s="3">
        <v>960</v>
      </c>
      <c r="BD115" s="3"/>
      <c r="BE115" s="3"/>
      <c r="BF115" s="3"/>
      <c r="BG115" s="3"/>
      <c r="BH115" s="3"/>
      <c r="BI115" s="3"/>
      <c r="BJ115" s="3"/>
      <c r="BK115" s="3"/>
      <c r="BL115" s="3">
        <v>0</v>
      </c>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v>0</v>
      </c>
      <c r="CS115" s="3"/>
      <c r="CT115" s="3">
        <f t="shared" si="2"/>
        <v>1440</v>
      </c>
      <c r="CU115">
        <f t="shared" si="3"/>
        <v>15</v>
      </c>
    </row>
    <row r="116" spans="1:99" x14ac:dyDescent="0.3">
      <c r="A116" s="3">
        <v>4.1159999999999997</v>
      </c>
      <c r="B116" s="3" t="s">
        <v>136</v>
      </c>
      <c r="C116" s="3" t="s">
        <v>132</v>
      </c>
      <c r="D116" s="3" t="s">
        <v>100</v>
      </c>
      <c r="E116" s="3">
        <v>16.167999999999999</v>
      </c>
      <c r="F116" s="3">
        <v>0</v>
      </c>
      <c r="G116" s="3"/>
      <c r="H116" s="3"/>
      <c r="I116" s="3">
        <v>192</v>
      </c>
      <c r="J116" s="3">
        <v>192</v>
      </c>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v>0</v>
      </c>
      <c r="AW116" s="3"/>
      <c r="AX116" s="3"/>
      <c r="AY116" s="3"/>
      <c r="AZ116" s="3">
        <v>96</v>
      </c>
      <c r="BA116" s="3"/>
      <c r="BB116" s="3"/>
      <c r="BC116" s="3">
        <v>960</v>
      </c>
      <c r="BD116" s="3"/>
      <c r="BE116" s="3"/>
      <c r="BF116" s="3"/>
      <c r="BG116" s="3"/>
      <c r="BH116" s="3"/>
      <c r="BI116" s="3"/>
      <c r="BJ116" s="3"/>
      <c r="BK116" s="3"/>
      <c r="BL116" s="3">
        <v>0</v>
      </c>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v>0</v>
      </c>
      <c r="CS116" s="3"/>
      <c r="CT116" s="3">
        <f t="shared" si="2"/>
        <v>1440</v>
      </c>
      <c r="CU116">
        <f t="shared" si="3"/>
        <v>15</v>
      </c>
    </row>
    <row r="117" spans="1:99" x14ac:dyDescent="0.3">
      <c r="A117" s="3">
        <v>4.117</v>
      </c>
      <c r="B117" s="3" t="s">
        <v>137</v>
      </c>
      <c r="C117" s="3" t="s">
        <v>138</v>
      </c>
      <c r="D117" s="3" t="s">
        <v>100</v>
      </c>
      <c r="E117" s="3">
        <v>26.22</v>
      </c>
      <c r="F117" s="3">
        <v>0</v>
      </c>
      <c r="G117" s="3"/>
      <c r="H117" s="3"/>
      <c r="I117" s="3">
        <v>192</v>
      </c>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v>0</v>
      </c>
      <c r="AW117" s="3"/>
      <c r="AX117" s="3"/>
      <c r="AY117" s="3"/>
      <c r="AZ117" s="3"/>
      <c r="BA117" s="3"/>
      <c r="BB117" s="3"/>
      <c r="BC117" s="3">
        <v>0</v>
      </c>
      <c r="BD117" s="3">
        <v>384</v>
      </c>
      <c r="BE117" s="3"/>
      <c r="BF117" s="3"/>
      <c r="BG117" s="3"/>
      <c r="BH117" s="3"/>
      <c r="BI117" s="3"/>
      <c r="BJ117" s="3"/>
      <c r="BK117" s="3"/>
      <c r="BL117" s="3">
        <v>0</v>
      </c>
      <c r="BM117" s="3"/>
      <c r="BN117" s="3"/>
      <c r="BO117" s="3"/>
      <c r="BP117" s="3"/>
      <c r="BQ117" s="3"/>
      <c r="BR117" s="3">
        <v>1248</v>
      </c>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v>0</v>
      </c>
      <c r="CS117" s="3"/>
      <c r="CT117" s="3">
        <f t="shared" si="2"/>
        <v>1824</v>
      </c>
      <c r="CU117">
        <f t="shared" si="3"/>
        <v>19</v>
      </c>
    </row>
    <row r="118" spans="1:99" x14ac:dyDescent="0.3">
      <c r="A118" s="3">
        <v>4.1180000000000003</v>
      </c>
      <c r="B118" s="3" t="s">
        <v>139</v>
      </c>
      <c r="C118" s="3" t="s">
        <v>140</v>
      </c>
      <c r="D118" s="3" t="s">
        <v>100</v>
      </c>
      <c r="E118" s="3">
        <v>17.28</v>
      </c>
      <c r="F118" s="3">
        <v>0</v>
      </c>
      <c r="G118" s="3"/>
      <c r="H118" s="3"/>
      <c r="I118" s="3">
        <v>672</v>
      </c>
      <c r="J118" s="3">
        <v>192</v>
      </c>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v>0</v>
      </c>
      <c r="AW118" s="3"/>
      <c r="AX118" s="3"/>
      <c r="AY118" s="3"/>
      <c r="AZ118" s="3"/>
      <c r="BA118" s="3"/>
      <c r="BB118" s="3"/>
      <c r="BC118" s="3">
        <v>576</v>
      </c>
      <c r="BD118" s="3">
        <v>288</v>
      </c>
      <c r="BE118" s="3"/>
      <c r="BF118" s="3"/>
      <c r="BG118" s="3"/>
      <c r="BH118" s="3"/>
      <c r="BI118" s="3"/>
      <c r="BJ118" s="3"/>
      <c r="BK118" s="3"/>
      <c r="BL118" s="3">
        <v>0</v>
      </c>
      <c r="BM118" s="3"/>
      <c r="BN118" s="3"/>
      <c r="BO118" s="3"/>
      <c r="BP118" s="3"/>
      <c r="BQ118" s="3"/>
      <c r="BR118" s="3">
        <v>192</v>
      </c>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v>96</v>
      </c>
      <c r="CS118" s="3"/>
      <c r="CT118" s="3">
        <f t="shared" si="2"/>
        <v>2016</v>
      </c>
      <c r="CU118">
        <f t="shared" si="3"/>
        <v>21</v>
      </c>
    </row>
    <row r="119" spans="1:99" x14ac:dyDescent="0.3">
      <c r="A119" s="3">
        <v>4.1189999999999998</v>
      </c>
      <c r="B119" s="3" t="s">
        <v>141</v>
      </c>
      <c r="C119" s="3" t="s">
        <v>142</v>
      </c>
      <c r="D119" s="3" t="s">
        <v>100</v>
      </c>
      <c r="E119" s="3">
        <v>13.3</v>
      </c>
      <c r="F119" s="3">
        <v>0</v>
      </c>
      <c r="G119" s="3"/>
      <c r="H119" s="3"/>
      <c r="I119" s="3">
        <v>1344</v>
      </c>
      <c r="J119" s="3">
        <v>192</v>
      </c>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v>0</v>
      </c>
      <c r="AW119" s="3"/>
      <c r="AX119" s="3"/>
      <c r="AY119" s="3"/>
      <c r="AZ119" s="3"/>
      <c r="BA119" s="3"/>
      <c r="BB119" s="3"/>
      <c r="BC119" s="3">
        <v>1248</v>
      </c>
      <c r="BD119" s="3">
        <v>480</v>
      </c>
      <c r="BE119" s="3"/>
      <c r="BF119" s="3"/>
      <c r="BG119" s="3"/>
      <c r="BH119" s="3"/>
      <c r="BI119" s="3"/>
      <c r="BJ119" s="3"/>
      <c r="BK119" s="3"/>
      <c r="BL119" s="3">
        <v>0</v>
      </c>
      <c r="BM119" s="3"/>
      <c r="BN119" s="3"/>
      <c r="BO119" s="3"/>
      <c r="BP119" s="3"/>
      <c r="BQ119" s="3"/>
      <c r="BR119" s="3">
        <v>384</v>
      </c>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v>0</v>
      </c>
      <c r="CS119" s="3"/>
      <c r="CT119" s="3">
        <f t="shared" si="2"/>
        <v>3648</v>
      </c>
      <c r="CU119">
        <f t="shared" si="3"/>
        <v>38</v>
      </c>
    </row>
    <row r="120" spans="1:99" x14ac:dyDescent="0.3">
      <c r="A120" s="4" t="s">
        <v>320</v>
      </c>
      <c r="B120" s="3" t="s">
        <v>145</v>
      </c>
      <c r="C120" s="3" t="s">
        <v>132</v>
      </c>
      <c r="D120" s="3" t="s">
        <v>100</v>
      </c>
      <c r="E120" s="3">
        <v>13.23</v>
      </c>
      <c r="F120" s="3">
        <v>0</v>
      </c>
      <c r="G120" s="3"/>
      <c r="H120" s="3"/>
      <c r="I120" s="3">
        <v>192</v>
      </c>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v>0</v>
      </c>
      <c r="AW120" s="3"/>
      <c r="AX120" s="3"/>
      <c r="AY120" s="3"/>
      <c r="AZ120" s="3"/>
      <c r="BA120" s="3"/>
      <c r="BB120" s="3"/>
      <c r="BC120" s="3">
        <v>192</v>
      </c>
      <c r="BD120" s="3"/>
      <c r="BE120" s="3"/>
      <c r="BF120" s="3"/>
      <c r="BG120" s="3"/>
      <c r="BH120" s="3"/>
      <c r="BI120" s="3"/>
      <c r="BJ120" s="3"/>
      <c r="BK120" s="3"/>
      <c r="BL120" s="3">
        <v>0</v>
      </c>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v>0</v>
      </c>
      <c r="CS120" s="3"/>
      <c r="CT120" s="3">
        <f t="shared" si="2"/>
        <v>384</v>
      </c>
      <c r="CU120">
        <f t="shared" si="3"/>
        <v>4</v>
      </c>
    </row>
    <row r="121" spans="1:99" x14ac:dyDescent="0.3">
      <c r="A121" s="3">
        <v>4.1210000000000004</v>
      </c>
      <c r="B121" s="3" t="s">
        <v>146</v>
      </c>
      <c r="C121" s="3" t="s">
        <v>147</v>
      </c>
      <c r="D121" s="3" t="s">
        <v>100</v>
      </c>
      <c r="E121" s="3">
        <v>12.7</v>
      </c>
      <c r="F121" s="3">
        <v>0</v>
      </c>
      <c r="G121" s="3"/>
      <c r="H121" s="3"/>
      <c r="I121" s="3">
        <v>6720</v>
      </c>
      <c r="J121" s="3">
        <v>768</v>
      </c>
      <c r="K121" s="3"/>
      <c r="L121" s="3"/>
      <c r="M121" s="3"/>
      <c r="N121" s="3"/>
      <c r="O121" s="3"/>
      <c r="P121" s="3"/>
      <c r="Q121" s="3"/>
      <c r="R121" s="3"/>
      <c r="S121" s="3"/>
      <c r="T121" s="3"/>
      <c r="U121" s="3"/>
      <c r="V121" s="3"/>
      <c r="W121" s="3"/>
      <c r="X121" s="3"/>
      <c r="Y121" s="3"/>
      <c r="Z121" s="3"/>
      <c r="AA121" s="3"/>
      <c r="AB121" s="3"/>
      <c r="AC121" s="3"/>
      <c r="AD121" s="3"/>
      <c r="AE121" s="3"/>
      <c r="AF121" s="3"/>
      <c r="AG121" s="3"/>
      <c r="AH121" s="3">
        <v>1056</v>
      </c>
      <c r="AI121" s="3"/>
      <c r="AJ121" s="3"/>
      <c r="AK121" s="3"/>
      <c r="AL121" s="3"/>
      <c r="AM121" s="3"/>
      <c r="AN121" s="3"/>
      <c r="AO121" s="3"/>
      <c r="AP121" s="3"/>
      <c r="AQ121" s="3"/>
      <c r="AR121" s="3"/>
      <c r="AS121" s="3"/>
      <c r="AT121" s="3"/>
      <c r="AU121" s="3"/>
      <c r="AV121" s="3">
        <v>480</v>
      </c>
      <c r="AW121" s="3"/>
      <c r="AX121" s="3"/>
      <c r="AY121" s="3"/>
      <c r="AZ121" s="3"/>
      <c r="BA121" s="3">
        <v>1152</v>
      </c>
      <c r="BB121" s="3"/>
      <c r="BC121" s="3">
        <v>192</v>
      </c>
      <c r="BD121" s="3">
        <v>288</v>
      </c>
      <c r="BE121" s="3"/>
      <c r="BF121" s="3"/>
      <c r="BG121" s="3">
        <v>384</v>
      </c>
      <c r="BH121" s="3"/>
      <c r="BI121" s="3"/>
      <c r="BJ121" s="3"/>
      <c r="BK121" s="3"/>
      <c r="BL121" s="3">
        <v>384</v>
      </c>
      <c r="BM121" s="3"/>
      <c r="BN121" s="3"/>
      <c r="BO121" s="3"/>
      <c r="BP121" s="3"/>
      <c r="BQ121" s="3"/>
      <c r="BR121" s="3">
        <v>576</v>
      </c>
      <c r="BS121" s="3"/>
      <c r="BT121" s="3"/>
      <c r="BU121" s="3"/>
      <c r="BV121" s="3"/>
      <c r="BW121" s="3">
        <v>192</v>
      </c>
      <c r="BX121" s="3"/>
      <c r="BY121" s="3"/>
      <c r="BZ121" s="3"/>
      <c r="CA121" s="3"/>
      <c r="CB121" s="3"/>
      <c r="CC121" s="3"/>
      <c r="CD121" s="3"/>
      <c r="CE121" s="3"/>
      <c r="CF121" s="3"/>
      <c r="CG121" s="3"/>
      <c r="CH121" s="3"/>
      <c r="CI121" s="3"/>
      <c r="CJ121" s="3"/>
      <c r="CK121" s="3"/>
      <c r="CL121" s="3"/>
      <c r="CM121" s="3"/>
      <c r="CN121" s="3"/>
      <c r="CO121" s="3"/>
      <c r="CP121" s="3"/>
      <c r="CQ121" s="3"/>
      <c r="CR121" s="3">
        <v>0</v>
      </c>
      <c r="CS121" s="3"/>
      <c r="CT121" s="3">
        <f t="shared" si="2"/>
        <v>12192</v>
      </c>
      <c r="CU121">
        <f t="shared" si="3"/>
        <v>127</v>
      </c>
    </row>
    <row r="122" spans="1:99" ht="23.4" customHeight="1" x14ac:dyDescent="0.3">
      <c r="A122" s="3">
        <v>4.1219999999999999</v>
      </c>
      <c r="B122" s="3" t="s">
        <v>148</v>
      </c>
      <c r="C122" s="3" t="s">
        <v>149</v>
      </c>
      <c r="D122" s="3" t="s">
        <v>150</v>
      </c>
      <c r="E122" s="3">
        <v>0.13400000000000001</v>
      </c>
      <c r="F122" s="3">
        <v>50</v>
      </c>
      <c r="G122" s="3"/>
      <c r="H122" s="3"/>
      <c r="I122" s="3"/>
      <c r="J122" s="3"/>
      <c r="K122" s="3"/>
      <c r="L122" s="3">
        <v>450</v>
      </c>
      <c r="M122" s="3">
        <v>750</v>
      </c>
      <c r="N122" s="3">
        <v>150</v>
      </c>
      <c r="O122" s="3"/>
      <c r="P122" s="3">
        <v>700</v>
      </c>
      <c r="Q122" s="3">
        <v>1500</v>
      </c>
      <c r="R122" s="3"/>
      <c r="S122" s="5">
        <v>300</v>
      </c>
      <c r="T122" s="3"/>
      <c r="U122" s="3"/>
      <c r="V122" s="5">
        <v>150</v>
      </c>
      <c r="W122" s="3">
        <v>150</v>
      </c>
      <c r="X122" s="3">
        <v>1000</v>
      </c>
      <c r="Y122" s="3"/>
      <c r="Z122" s="3"/>
      <c r="AA122" s="5">
        <v>150</v>
      </c>
      <c r="AB122" s="3">
        <v>500</v>
      </c>
      <c r="AC122" s="3">
        <v>150</v>
      </c>
      <c r="AD122" s="3">
        <v>300</v>
      </c>
      <c r="AE122" s="3">
        <v>750</v>
      </c>
      <c r="AF122" s="3"/>
      <c r="AG122" s="3"/>
      <c r="AH122" s="3"/>
      <c r="AI122" s="3"/>
      <c r="AJ122" s="3">
        <v>450</v>
      </c>
      <c r="AK122" s="3">
        <v>2000</v>
      </c>
      <c r="AL122" s="3"/>
      <c r="AM122" s="3"/>
      <c r="AN122" s="3">
        <v>2800</v>
      </c>
      <c r="AO122" s="3"/>
      <c r="AP122" s="3">
        <v>5400</v>
      </c>
      <c r="AQ122" s="3"/>
      <c r="AR122" s="3"/>
      <c r="AS122" s="3">
        <v>2000</v>
      </c>
      <c r="AT122" s="3">
        <v>150</v>
      </c>
      <c r="AU122" s="3">
        <v>300</v>
      </c>
      <c r="AV122" s="3">
        <v>0</v>
      </c>
      <c r="AW122" s="3"/>
      <c r="AX122" s="3">
        <v>1200</v>
      </c>
      <c r="AY122" s="3">
        <v>2000</v>
      </c>
      <c r="AZ122" s="3">
        <v>1000</v>
      </c>
      <c r="BA122" s="3">
        <v>1500</v>
      </c>
      <c r="BB122" s="5">
        <v>300</v>
      </c>
      <c r="BC122" s="3">
        <v>1350</v>
      </c>
      <c r="BD122" s="3"/>
      <c r="BE122" s="3">
        <v>1000</v>
      </c>
      <c r="BF122" s="3"/>
      <c r="BG122" s="3"/>
      <c r="BH122" s="3"/>
      <c r="BI122" s="3"/>
      <c r="BJ122" s="3"/>
      <c r="BK122" s="3">
        <v>300</v>
      </c>
      <c r="BL122" s="3">
        <v>6000</v>
      </c>
      <c r="BM122" s="3"/>
      <c r="BN122" s="3">
        <v>300</v>
      </c>
      <c r="BO122" s="3">
        <v>1800</v>
      </c>
      <c r="BP122" s="3">
        <v>250</v>
      </c>
      <c r="BQ122" s="3">
        <v>300</v>
      </c>
      <c r="BR122" s="3"/>
      <c r="BS122" s="3">
        <v>150</v>
      </c>
      <c r="BT122" s="3">
        <v>600</v>
      </c>
      <c r="BU122" s="3">
        <v>300</v>
      </c>
      <c r="BV122" s="5">
        <v>150</v>
      </c>
      <c r="BW122" s="5">
        <v>300</v>
      </c>
      <c r="BX122" s="3">
        <v>150</v>
      </c>
      <c r="BY122" s="5">
        <v>450</v>
      </c>
      <c r="BZ122" s="5">
        <v>150</v>
      </c>
      <c r="CA122" s="3">
        <v>3000</v>
      </c>
      <c r="CB122" s="3">
        <v>1500</v>
      </c>
      <c r="CC122" s="3">
        <v>500</v>
      </c>
      <c r="CD122" s="3"/>
      <c r="CE122" s="3"/>
      <c r="CF122" s="3">
        <v>450</v>
      </c>
      <c r="CG122" s="3"/>
      <c r="CH122" s="3">
        <v>1200</v>
      </c>
      <c r="CI122" s="3">
        <v>150</v>
      </c>
      <c r="CJ122" s="3">
        <v>900</v>
      </c>
      <c r="CK122" s="3">
        <v>1500</v>
      </c>
      <c r="CL122" s="3">
        <v>600</v>
      </c>
      <c r="CM122" s="3">
        <v>450</v>
      </c>
      <c r="CN122" s="3">
        <v>1500</v>
      </c>
      <c r="CO122" s="5">
        <v>300</v>
      </c>
      <c r="CP122" s="5">
        <v>150</v>
      </c>
      <c r="CQ122" s="3">
        <v>300</v>
      </c>
      <c r="CR122" s="3">
        <v>0</v>
      </c>
      <c r="CS122" s="3"/>
      <c r="CT122" s="3">
        <f t="shared" si="2"/>
        <v>52200</v>
      </c>
      <c r="CU122">
        <f t="shared" si="3"/>
        <v>543.75</v>
      </c>
    </row>
    <row r="123" spans="1:99" x14ac:dyDescent="0.3">
      <c r="A123" s="3">
        <v>4.1230000000000002</v>
      </c>
      <c r="B123" s="3" t="s">
        <v>151</v>
      </c>
      <c r="C123" s="3" t="s">
        <v>152</v>
      </c>
      <c r="D123" s="3" t="s">
        <v>100</v>
      </c>
      <c r="E123" s="3">
        <v>1.008</v>
      </c>
      <c r="F123" s="3">
        <v>0</v>
      </c>
      <c r="G123" s="3"/>
      <c r="H123" s="3"/>
      <c r="I123" s="3"/>
      <c r="J123" s="3"/>
      <c r="K123" s="3"/>
      <c r="L123" s="3"/>
      <c r="M123" s="3"/>
      <c r="N123" s="3"/>
      <c r="O123" s="3"/>
      <c r="P123" s="3"/>
      <c r="Q123" s="3"/>
      <c r="R123" s="3"/>
      <c r="S123" s="3"/>
      <c r="T123" s="3"/>
      <c r="U123" s="3"/>
      <c r="V123" s="3"/>
      <c r="W123" s="3"/>
      <c r="X123" s="3">
        <v>2000</v>
      </c>
      <c r="Y123" s="3"/>
      <c r="Z123" s="3"/>
      <c r="AA123" s="3"/>
      <c r="AB123" s="3">
        <v>500</v>
      </c>
      <c r="AC123" s="3"/>
      <c r="AD123" s="3">
        <v>1500</v>
      </c>
      <c r="AE123" s="3"/>
      <c r="AF123" s="3"/>
      <c r="AG123" s="3"/>
      <c r="AH123" s="3"/>
      <c r="AI123" s="3"/>
      <c r="AJ123" s="3"/>
      <c r="AK123" s="3"/>
      <c r="AL123" s="3">
        <v>450</v>
      </c>
      <c r="AM123" s="3"/>
      <c r="AN123" s="3">
        <v>1500</v>
      </c>
      <c r="AO123" s="3"/>
      <c r="AP123" s="3"/>
      <c r="AQ123" s="3"/>
      <c r="AR123" s="3"/>
      <c r="AS123" s="3">
        <v>1000</v>
      </c>
      <c r="AT123" s="3"/>
      <c r="AU123" s="3"/>
      <c r="AV123" s="3">
        <v>0</v>
      </c>
      <c r="AW123" s="3"/>
      <c r="AX123" s="3"/>
      <c r="AY123" s="3"/>
      <c r="AZ123" s="3"/>
      <c r="BA123" s="3">
        <v>1500</v>
      </c>
      <c r="BB123" s="3"/>
      <c r="BC123" s="3">
        <v>0</v>
      </c>
      <c r="BD123" s="3">
        <v>5550</v>
      </c>
      <c r="BE123" s="3">
        <v>7000</v>
      </c>
      <c r="BF123" s="3"/>
      <c r="BG123" s="3">
        <v>14000</v>
      </c>
      <c r="BH123" s="3"/>
      <c r="BI123" s="3"/>
      <c r="BJ123" s="3"/>
      <c r="BK123" s="3"/>
      <c r="BL123" s="3">
        <v>10000</v>
      </c>
      <c r="BM123" s="3"/>
      <c r="BN123" s="3"/>
      <c r="BO123" s="3"/>
      <c r="BP123" s="5">
        <v>1500</v>
      </c>
      <c r="BQ123" s="3"/>
      <c r="BR123" s="3"/>
      <c r="BS123" s="3"/>
      <c r="BT123" s="3"/>
      <c r="BU123" s="3"/>
      <c r="BV123" s="3"/>
      <c r="BW123" s="3"/>
      <c r="BX123" s="3">
        <v>10000</v>
      </c>
      <c r="BY123" s="3"/>
      <c r="BZ123" s="3"/>
      <c r="CA123" s="3"/>
      <c r="CB123" s="3"/>
      <c r="CC123" s="3"/>
      <c r="CD123" s="3"/>
      <c r="CE123" s="3"/>
      <c r="CF123" s="3"/>
      <c r="CG123" s="5">
        <v>300</v>
      </c>
      <c r="CH123" s="3">
        <v>3000</v>
      </c>
      <c r="CI123" s="3"/>
      <c r="CJ123" s="3"/>
      <c r="CK123" s="3"/>
      <c r="CL123" s="3"/>
      <c r="CM123" s="3"/>
      <c r="CN123" s="3"/>
      <c r="CO123" s="3"/>
      <c r="CP123" s="3"/>
      <c r="CQ123" s="3"/>
      <c r="CR123" s="3">
        <v>0</v>
      </c>
      <c r="CS123" s="3"/>
      <c r="CT123" s="3">
        <f t="shared" si="2"/>
        <v>59800</v>
      </c>
      <c r="CU123">
        <f t="shared" si="3"/>
        <v>622.91666666666663</v>
      </c>
    </row>
    <row r="124" spans="1:99" x14ac:dyDescent="0.3">
      <c r="A124" s="3">
        <v>4.1239999999999997</v>
      </c>
      <c r="B124" s="3" t="s">
        <v>153</v>
      </c>
      <c r="C124" s="3" t="s">
        <v>154</v>
      </c>
      <c r="D124" s="3" t="s">
        <v>99</v>
      </c>
      <c r="E124" s="3">
        <v>468</v>
      </c>
      <c r="F124" s="3">
        <v>0</v>
      </c>
      <c r="G124" s="3"/>
      <c r="H124" s="3"/>
      <c r="I124" s="3"/>
      <c r="J124" s="3"/>
      <c r="K124" s="3">
        <v>2</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v>0</v>
      </c>
      <c r="AW124" s="3"/>
      <c r="AX124" s="3"/>
      <c r="AY124" s="3"/>
      <c r="AZ124" s="3"/>
      <c r="BA124" s="3">
        <v>2</v>
      </c>
      <c r="BB124" s="3"/>
      <c r="BC124" s="3">
        <v>0</v>
      </c>
      <c r="BD124" s="3"/>
      <c r="BE124" s="3"/>
      <c r="BF124" s="3"/>
      <c r="BG124" s="3">
        <v>20</v>
      </c>
      <c r="BH124" s="3"/>
      <c r="BI124" s="3"/>
      <c r="BJ124" s="3"/>
      <c r="BK124" s="3">
        <v>6</v>
      </c>
      <c r="BL124" s="3">
        <v>0</v>
      </c>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v>2</v>
      </c>
      <c r="CK124" s="3"/>
      <c r="CL124" s="3"/>
      <c r="CM124" s="3"/>
      <c r="CN124" s="3"/>
      <c r="CO124" s="3"/>
      <c r="CP124" s="3"/>
      <c r="CQ124" s="3"/>
      <c r="CR124" s="3">
        <v>0</v>
      </c>
      <c r="CS124" s="3"/>
      <c r="CT124" s="3">
        <f t="shared" si="2"/>
        <v>32</v>
      </c>
      <c r="CU124">
        <f t="shared" si="3"/>
        <v>0.33333333333333331</v>
      </c>
    </row>
    <row r="125" spans="1:99" x14ac:dyDescent="0.3">
      <c r="A125" s="3">
        <v>4.125</v>
      </c>
      <c r="B125" s="3" t="s">
        <v>155</v>
      </c>
      <c r="C125" s="3" t="s">
        <v>156</v>
      </c>
      <c r="D125" s="3" t="s">
        <v>99</v>
      </c>
      <c r="E125" s="3">
        <v>0.24</v>
      </c>
      <c r="F125" s="3">
        <v>0</v>
      </c>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v>0</v>
      </c>
      <c r="AW125" s="3"/>
      <c r="AX125" s="3"/>
      <c r="AY125" s="3"/>
      <c r="AZ125" s="3"/>
      <c r="BA125" s="3"/>
      <c r="BB125" s="3"/>
      <c r="BC125" s="3">
        <v>0</v>
      </c>
      <c r="BD125" s="3">
        <v>25000</v>
      </c>
      <c r="BE125" s="3"/>
      <c r="BF125" s="3"/>
      <c r="BG125" s="3"/>
      <c r="BH125" s="3"/>
      <c r="BI125" s="3"/>
      <c r="BJ125" s="3"/>
      <c r="BK125" s="3"/>
      <c r="BL125" s="3">
        <v>0</v>
      </c>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v>0</v>
      </c>
      <c r="CS125" s="3"/>
      <c r="CT125" s="3">
        <f t="shared" si="2"/>
        <v>25000</v>
      </c>
      <c r="CU125">
        <f t="shared" si="3"/>
        <v>260.41666666666669</v>
      </c>
    </row>
    <row r="126" spans="1:99" x14ac:dyDescent="0.3">
      <c r="A126" s="3">
        <v>4.1260000000000003</v>
      </c>
      <c r="B126" s="3" t="s">
        <v>157</v>
      </c>
      <c r="C126" s="3" t="s">
        <v>158</v>
      </c>
      <c r="D126" s="3" t="s">
        <v>100</v>
      </c>
      <c r="E126" s="3">
        <v>10.559999999999999</v>
      </c>
      <c r="F126" s="3">
        <v>0</v>
      </c>
      <c r="G126" s="3"/>
      <c r="H126" s="3"/>
      <c r="I126" s="3">
        <v>1632</v>
      </c>
      <c r="J126" s="3">
        <v>288</v>
      </c>
      <c r="K126" s="3"/>
      <c r="L126" s="3"/>
      <c r="M126" s="3"/>
      <c r="N126" s="3"/>
      <c r="O126" s="3"/>
      <c r="P126" s="3"/>
      <c r="Q126" s="3"/>
      <c r="R126" s="3"/>
      <c r="S126" s="3"/>
      <c r="T126" s="5">
        <v>960</v>
      </c>
      <c r="U126" s="3"/>
      <c r="V126" s="3"/>
      <c r="W126" s="3"/>
      <c r="X126" s="3"/>
      <c r="Y126" s="3"/>
      <c r="Z126" s="3"/>
      <c r="AA126" s="3"/>
      <c r="AB126" s="3"/>
      <c r="AC126" s="3"/>
      <c r="AD126" s="3"/>
      <c r="AE126" s="3"/>
      <c r="AF126" s="3"/>
      <c r="AG126" s="3"/>
      <c r="AH126" s="3">
        <v>1824</v>
      </c>
      <c r="AI126" s="3"/>
      <c r="AJ126" s="3"/>
      <c r="AK126" s="3"/>
      <c r="AL126" s="3"/>
      <c r="AM126" s="3"/>
      <c r="AN126" s="3"/>
      <c r="AO126" s="3"/>
      <c r="AP126" s="3"/>
      <c r="AQ126" s="3"/>
      <c r="AR126" s="3"/>
      <c r="AS126" s="3"/>
      <c r="AT126" s="3"/>
      <c r="AU126" s="3"/>
      <c r="AV126" s="3">
        <v>960</v>
      </c>
      <c r="AW126" s="3"/>
      <c r="AX126" s="3"/>
      <c r="AY126" s="3"/>
      <c r="AZ126" s="3"/>
      <c r="BA126" s="3"/>
      <c r="BB126" s="3"/>
      <c r="BC126" s="3">
        <v>1152</v>
      </c>
      <c r="BD126" s="3">
        <v>192</v>
      </c>
      <c r="BE126" s="3"/>
      <c r="BF126" s="3"/>
      <c r="BG126" s="3"/>
      <c r="BH126" s="3"/>
      <c r="BI126" s="3"/>
      <c r="BJ126" s="3"/>
      <c r="BK126" s="3"/>
      <c r="BL126" s="3">
        <v>0</v>
      </c>
      <c r="BM126" s="3"/>
      <c r="BN126" s="3"/>
      <c r="BO126" s="3"/>
      <c r="BP126" s="3"/>
      <c r="BQ126" s="3"/>
      <c r="BR126" s="3">
        <v>192</v>
      </c>
      <c r="BS126" s="3">
        <v>288</v>
      </c>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v>0</v>
      </c>
      <c r="CS126" s="3"/>
      <c r="CT126" s="3">
        <f t="shared" si="2"/>
        <v>7488</v>
      </c>
      <c r="CU126">
        <f t="shared" si="3"/>
        <v>78</v>
      </c>
    </row>
    <row r="127" spans="1:99" x14ac:dyDescent="0.3">
      <c r="A127" s="3">
        <v>4.1269999999999998</v>
      </c>
      <c r="B127" s="3" t="s">
        <v>159</v>
      </c>
      <c r="C127" s="3" t="s">
        <v>160</v>
      </c>
      <c r="D127" s="3" t="s">
        <v>100</v>
      </c>
      <c r="E127" s="3">
        <v>10.559999999999999</v>
      </c>
      <c r="F127" s="3">
        <v>0</v>
      </c>
      <c r="G127" s="3"/>
      <c r="H127" s="3"/>
      <c r="I127" s="3">
        <v>1824</v>
      </c>
      <c r="J127" s="3">
        <v>288</v>
      </c>
      <c r="K127" s="3"/>
      <c r="L127" s="3"/>
      <c r="M127" s="3"/>
      <c r="N127" s="3"/>
      <c r="O127" s="3"/>
      <c r="P127" s="3"/>
      <c r="Q127" s="3"/>
      <c r="R127" s="3"/>
      <c r="S127" s="3"/>
      <c r="T127" s="5">
        <v>960</v>
      </c>
      <c r="U127" s="3"/>
      <c r="V127" s="3"/>
      <c r="W127" s="3"/>
      <c r="X127" s="3"/>
      <c r="Y127" s="3"/>
      <c r="Z127" s="3"/>
      <c r="AA127" s="3"/>
      <c r="AB127" s="3"/>
      <c r="AC127" s="3"/>
      <c r="AD127" s="3"/>
      <c r="AE127" s="3"/>
      <c r="AF127" s="3"/>
      <c r="AG127" s="3"/>
      <c r="AH127" s="3">
        <v>2016</v>
      </c>
      <c r="AI127" s="3"/>
      <c r="AJ127" s="3"/>
      <c r="AK127" s="3"/>
      <c r="AL127" s="3"/>
      <c r="AM127" s="3"/>
      <c r="AN127" s="3"/>
      <c r="AO127" s="3"/>
      <c r="AP127" s="3"/>
      <c r="AQ127" s="3"/>
      <c r="AR127" s="3"/>
      <c r="AS127" s="3"/>
      <c r="AT127" s="3"/>
      <c r="AU127" s="3"/>
      <c r="AV127" s="3">
        <v>960</v>
      </c>
      <c r="AW127" s="3"/>
      <c r="AX127" s="3"/>
      <c r="AY127" s="3"/>
      <c r="AZ127" s="3"/>
      <c r="BA127" s="3"/>
      <c r="BB127" s="3"/>
      <c r="BC127" s="3">
        <v>1248</v>
      </c>
      <c r="BD127" s="3">
        <v>288</v>
      </c>
      <c r="BE127" s="3"/>
      <c r="BF127" s="3"/>
      <c r="BG127" s="3"/>
      <c r="BH127" s="3"/>
      <c r="BI127" s="3"/>
      <c r="BJ127" s="3"/>
      <c r="BK127" s="3"/>
      <c r="BL127" s="3">
        <v>0</v>
      </c>
      <c r="BM127" s="3"/>
      <c r="BN127" s="3"/>
      <c r="BO127" s="3"/>
      <c r="BP127" s="3"/>
      <c r="BQ127" s="3"/>
      <c r="BR127" s="3">
        <v>192</v>
      </c>
      <c r="BS127" s="3">
        <v>384</v>
      </c>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v>0</v>
      </c>
      <c r="CS127" s="3"/>
      <c r="CT127" s="3">
        <f t="shared" si="2"/>
        <v>8160</v>
      </c>
      <c r="CU127">
        <f t="shared" si="3"/>
        <v>85</v>
      </c>
    </row>
    <row r="128" spans="1:99" x14ac:dyDescent="0.3">
      <c r="A128" s="3">
        <v>4.1280000000000001</v>
      </c>
      <c r="B128" s="3" t="s">
        <v>161</v>
      </c>
      <c r="C128" s="3" t="s">
        <v>132</v>
      </c>
      <c r="D128" s="3" t="s">
        <v>100</v>
      </c>
      <c r="E128" s="3">
        <v>19.785999999999998</v>
      </c>
      <c r="F128" s="3">
        <v>0</v>
      </c>
      <c r="G128" s="3"/>
      <c r="H128" s="3"/>
      <c r="I128" s="3"/>
      <c r="J128" s="3">
        <v>192</v>
      </c>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v>0</v>
      </c>
      <c r="AW128" s="3"/>
      <c r="AX128" s="3"/>
      <c r="AY128" s="3"/>
      <c r="AZ128" s="3"/>
      <c r="BA128" s="3"/>
      <c r="BB128" s="3"/>
      <c r="BC128" s="3">
        <v>0</v>
      </c>
      <c r="BD128" s="3"/>
      <c r="BE128" s="3"/>
      <c r="BF128" s="3">
        <v>480</v>
      </c>
      <c r="BG128" s="3"/>
      <c r="BH128" s="3"/>
      <c r="BI128" s="3"/>
      <c r="BJ128" s="3"/>
      <c r="BK128" s="3"/>
      <c r="BL128" s="3">
        <v>0</v>
      </c>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v>0</v>
      </c>
      <c r="CS128" s="3"/>
      <c r="CT128" s="3">
        <f t="shared" si="2"/>
        <v>672</v>
      </c>
      <c r="CU128">
        <f t="shared" si="3"/>
        <v>7</v>
      </c>
    </row>
    <row r="129" spans="1:99" x14ac:dyDescent="0.3">
      <c r="A129" s="3">
        <v>4.1289999999999996</v>
      </c>
      <c r="B129" s="3" t="s">
        <v>162</v>
      </c>
      <c r="C129" s="3" t="s">
        <v>132</v>
      </c>
      <c r="D129" s="3" t="s">
        <v>100</v>
      </c>
      <c r="E129" s="3">
        <v>360</v>
      </c>
      <c r="F129" s="3">
        <v>0</v>
      </c>
      <c r="G129" s="3"/>
      <c r="H129" s="3"/>
      <c r="I129" s="3">
        <v>672</v>
      </c>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v>0</v>
      </c>
      <c r="AW129" s="3"/>
      <c r="AX129" s="3"/>
      <c r="AY129" s="3"/>
      <c r="AZ129" s="3"/>
      <c r="BA129" s="3"/>
      <c r="BB129" s="3"/>
      <c r="BC129" s="3">
        <v>0</v>
      </c>
      <c r="BD129" s="3"/>
      <c r="BE129" s="3"/>
      <c r="BF129" s="3"/>
      <c r="BG129" s="3"/>
      <c r="BH129" s="3"/>
      <c r="BI129" s="3"/>
      <c r="BJ129" s="3"/>
      <c r="BK129" s="3"/>
      <c r="BL129" s="3">
        <v>0</v>
      </c>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v>0</v>
      </c>
      <c r="CS129" s="3"/>
      <c r="CT129" s="3">
        <f t="shared" si="2"/>
        <v>672</v>
      </c>
      <c r="CU129">
        <f t="shared" si="3"/>
        <v>7</v>
      </c>
    </row>
    <row r="130" spans="1:99" x14ac:dyDescent="0.3">
      <c r="A130" s="4" t="s">
        <v>321</v>
      </c>
      <c r="B130" s="3" t="s">
        <v>165</v>
      </c>
      <c r="C130" s="3" t="s">
        <v>166</v>
      </c>
      <c r="D130" s="3" t="s">
        <v>100</v>
      </c>
      <c r="E130" s="3">
        <v>14.280000000000001</v>
      </c>
      <c r="F130" s="3">
        <v>0</v>
      </c>
      <c r="G130" s="3"/>
      <c r="H130" s="3"/>
      <c r="I130" s="3"/>
      <c r="J130" s="3"/>
      <c r="K130" s="3">
        <v>20</v>
      </c>
      <c r="L130" s="3">
        <v>10</v>
      </c>
      <c r="M130" s="3"/>
      <c r="N130" s="3"/>
      <c r="O130" s="3"/>
      <c r="P130" s="3"/>
      <c r="Q130" s="3"/>
      <c r="R130" s="3"/>
      <c r="S130" s="3"/>
      <c r="T130" s="3"/>
      <c r="U130" s="3"/>
      <c r="V130" s="3"/>
      <c r="W130" s="3"/>
      <c r="X130" s="3"/>
      <c r="Y130" s="3"/>
      <c r="Z130" s="3"/>
      <c r="AA130" s="3">
        <v>20</v>
      </c>
      <c r="AB130" s="3">
        <v>20</v>
      </c>
      <c r="AC130" s="3"/>
      <c r="AD130" s="3"/>
      <c r="AE130" s="3"/>
      <c r="AF130" s="3"/>
      <c r="AG130" s="3"/>
      <c r="AH130" s="3"/>
      <c r="AI130" s="3"/>
      <c r="AJ130" s="3"/>
      <c r="AK130" s="3"/>
      <c r="AL130" s="3"/>
      <c r="AM130" s="3"/>
      <c r="AN130" s="3"/>
      <c r="AO130" s="3"/>
      <c r="AP130" s="3"/>
      <c r="AQ130" s="3"/>
      <c r="AR130" s="3"/>
      <c r="AS130" s="3"/>
      <c r="AT130" s="3"/>
      <c r="AU130" s="3"/>
      <c r="AV130" s="3">
        <v>0</v>
      </c>
      <c r="AW130" s="3"/>
      <c r="AX130" s="3"/>
      <c r="AY130" s="3"/>
      <c r="AZ130" s="3"/>
      <c r="BA130" s="3"/>
      <c r="BB130" s="3"/>
      <c r="BC130" s="3">
        <v>0</v>
      </c>
      <c r="BD130" s="3"/>
      <c r="BE130" s="3">
        <v>25</v>
      </c>
      <c r="BF130" s="3">
        <v>50</v>
      </c>
      <c r="BG130" s="3"/>
      <c r="BH130" s="3"/>
      <c r="BI130" s="3"/>
      <c r="BJ130" s="3">
        <v>10</v>
      </c>
      <c r="BK130" s="3"/>
      <c r="BL130" s="3">
        <v>20</v>
      </c>
      <c r="BM130" s="3"/>
      <c r="BN130" s="3"/>
      <c r="BO130" s="3"/>
      <c r="BP130" s="3"/>
      <c r="BQ130" s="3"/>
      <c r="BR130" s="3">
        <v>10</v>
      </c>
      <c r="BS130" s="3"/>
      <c r="BT130" s="3"/>
      <c r="BU130" s="3"/>
      <c r="BV130" s="3"/>
      <c r="BW130" s="3"/>
      <c r="BX130" s="3"/>
      <c r="BY130" s="3"/>
      <c r="BZ130" s="3"/>
      <c r="CA130" s="3"/>
      <c r="CB130" s="3">
        <v>20</v>
      </c>
      <c r="CC130" s="3"/>
      <c r="CD130" s="3"/>
      <c r="CE130" s="3"/>
      <c r="CF130" s="3"/>
      <c r="CG130" s="3"/>
      <c r="CH130" s="3"/>
      <c r="CI130" s="3"/>
      <c r="CJ130" s="3">
        <v>10</v>
      </c>
      <c r="CK130" s="3"/>
      <c r="CL130" s="3"/>
      <c r="CM130" s="3"/>
      <c r="CN130" s="3"/>
      <c r="CO130" s="3"/>
      <c r="CP130" s="3"/>
      <c r="CQ130" s="3"/>
      <c r="CR130" s="3">
        <v>0</v>
      </c>
      <c r="CS130" s="3"/>
      <c r="CT130" s="3">
        <f t="shared" si="2"/>
        <v>215</v>
      </c>
      <c r="CU130">
        <f t="shared" si="3"/>
        <v>2.2395833333333335</v>
      </c>
    </row>
    <row r="131" spans="1:99" x14ac:dyDescent="0.3">
      <c r="A131" s="3">
        <v>4.1310000000000002</v>
      </c>
      <c r="B131" s="3" t="s">
        <v>167</v>
      </c>
      <c r="C131" s="3" t="s">
        <v>168</v>
      </c>
      <c r="D131" s="3" t="s">
        <v>100</v>
      </c>
      <c r="E131" s="3">
        <v>14.34</v>
      </c>
      <c r="F131" s="3">
        <v>0</v>
      </c>
      <c r="G131" s="3">
        <v>1000</v>
      </c>
      <c r="H131" s="3">
        <v>80</v>
      </c>
      <c r="I131" s="3">
        <v>2000</v>
      </c>
      <c r="J131" s="3">
        <v>1000</v>
      </c>
      <c r="K131" s="3">
        <v>800</v>
      </c>
      <c r="L131" s="3"/>
      <c r="M131" s="3"/>
      <c r="N131" s="3"/>
      <c r="O131" s="3"/>
      <c r="P131" s="3"/>
      <c r="Q131" s="3"/>
      <c r="R131" s="3"/>
      <c r="S131" s="3"/>
      <c r="T131" s="3"/>
      <c r="U131" s="3"/>
      <c r="V131" s="3"/>
      <c r="W131" s="3"/>
      <c r="X131" s="3"/>
      <c r="Y131" s="3"/>
      <c r="Z131" s="3"/>
      <c r="AA131" s="3">
        <v>100</v>
      </c>
      <c r="AB131" s="3">
        <v>20</v>
      </c>
      <c r="AC131" s="3"/>
      <c r="AD131" s="3"/>
      <c r="AE131" s="3"/>
      <c r="AF131" s="3"/>
      <c r="AG131" s="3"/>
      <c r="AH131" s="3"/>
      <c r="AI131" s="3"/>
      <c r="AJ131" s="3"/>
      <c r="AK131" s="3"/>
      <c r="AL131" s="3"/>
      <c r="AM131" s="3"/>
      <c r="AN131" s="3"/>
      <c r="AO131" s="3"/>
      <c r="AP131" s="3"/>
      <c r="AQ131" s="3"/>
      <c r="AR131" s="3">
        <v>100</v>
      </c>
      <c r="AS131" s="3"/>
      <c r="AT131" s="3"/>
      <c r="AU131" s="3"/>
      <c r="AV131" s="3">
        <v>0</v>
      </c>
      <c r="AW131" s="3">
        <v>700</v>
      </c>
      <c r="AX131" s="3"/>
      <c r="AY131" s="3"/>
      <c r="AZ131" s="3"/>
      <c r="BA131" s="3">
        <v>10</v>
      </c>
      <c r="BB131" s="3"/>
      <c r="BC131" s="3">
        <v>0</v>
      </c>
      <c r="BD131" s="3"/>
      <c r="BE131" s="3">
        <v>1000</v>
      </c>
      <c r="BF131" s="3">
        <v>300</v>
      </c>
      <c r="BG131" s="3"/>
      <c r="BH131" s="3"/>
      <c r="BI131" s="3"/>
      <c r="BJ131" s="3"/>
      <c r="BK131" s="3"/>
      <c r="BL131" s="3">
        <v>80</v>
      </c>
      <c r="BM131" s="3"/>
      <c r="BN131" s="3"/>
      <c r="BO131" s="3"/>
      <c r="BP131" s="3"/>
      <c r="BQ131" s="3"/>
      <c r="BR131" s="3"/>
      <c r="BS131" s="3"/>
      <c r="BT131" s="3"/>
      <c r="BU131" s="3"/>
      <c r="BV131" s="3"/>
      <c r="BW131" s="3"/>
      <c r="BX131" s="3"/>
      <c r="BY131" s="3"/>
      <c r="BZ131" s="3"/>
      <c r="CA131" s="3"/>
      <c r="CB131" s="3">
        <v>100</v>
      </c>
      <c r="CC131" s="3"/>
      <c r="CD131" s="3"/>
      <c r="CE131" s="3"/>
      <c r="CF131" s="3">
        <v>100</v>
      </c>
      <c r="CG131" s="3"/>
      <c r="CH131" s="3"/>
      <c r="CI131" s="3"/>
      <c r="CJ131" s="3"/>
      <c r="CK131" s="3"/>
      <c r="CL131" s="3"/>
      <c r="CM131" s="3"/>
      <c r="CN131" s="3"/>
      <c r="CO131" s="3"/>
      <c r="CP131" s="3"/>
      <c r="CQ131" s="3">
        <v>50</v>
      </c>
      <c r="CR131" s="3">
        <v>0</v>
      </c>
      <c r="CS131" s="3"/>
      <c r="CT131" s="3">
        <f t="shared" ref="CT131:CT140" si="4">SUM(F131:CS131)</f>
        <v>7440</v>
      </c>
      <c r="CU131">
        <f t="shared" ref="CU131:CU141" si="5">CT131/96</f>
        <v>77.5</v>
      </c>
    </row>
    <row r="132" spans="1:99" x14ac:dyDescent="0.3">
      <c r="A132" s="3">
        <v>4.1319999999999997</v>
      </c>
      <c r="B132" s="3" t="s">
        <v>169</v>
      </c>
      <c r="C132" s="3" t="s">
        <v>170</v>
      </c>
      <c r="D132" s="3" t="s">
        <v>100</v>
      </c>
      <c r="E132" s="3">
        <v>16.2</v>
      </c>
      <c r="F132" s="3">
        <v>0</v>
      </c>
      <c r="G132" s="3"/>
      <c r="H132" s="3"/>
      <c r="I132" s="3">
        <v>768</v>
      </c>
      <c r="J132" s="3">
        <v>192</v>
      </c>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v>0</v>
      </c>
      <c r="AW132" s="3"/>
      <c r="AX132" s="3"/>
      <c r="AY132" s="3"/>
      <c r="AZ132" s="3"/>
      <c r="BA132" s="3"/>
      <c r="BB132" s="3"/>
      <c r="BC132" s="5">
        <v>1248</v>
      </c>
      <c r="BD132" s="3">
        <v>288</v>
      </c>
      <c r="BE132" s="3"/>
      <c r="BF132" s="3"/>
      <c r="BG132" s="3"/>
      <c r="BH132" s="3"/>
      <c r="BI132" s="3"/>
      <c r="BJ132" s="3"/>
      <c r="BK132" s="3"/>
      <c r="BL132" s="3">
        <v>0</v>
      </c>
      <c r="BM132" s="3"/>
      <c r="BN132" s="3"/>
      <c r="BO132" s="3"/>
      <c r="BP132" s="3"/>
      <c r="BQ132" s="3"/>
      <c r="BR132" s="3">
        <v>192</v>
      </c>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v>96</v>
      </c>
      <c r="CS132" s="3"/>
      <c r="CT132" s="3">
        <f t="shared" si="4"/>
        <v>2784</v>
      </c>
      <c r="CU132">
        <f t="shared" si="5"/>
        <v>29</v>
      </c>
    </row>
    <row r="133" spans="1:99" x14ac:dyDescent="0.3">
      <c r="A133" s="3">
        <v>4.133</v>
      </c>
      <c r="B133" s="3" t="s">
        <v>171</v>
      </c>
      <c r="C133" s="3" t="s">
        <v>172</v>
      </c>
      <c r="D133" s="3" t="s">
        <v>100</v>
      </c>
      <c r="E133" s="3">
        <v>16.98</v>
      </c>
      <c r="F133" s="3">
        <v>0</v>
      </c>
      <c r="G133" s="3"/>
      <c r="H133" s="3"/>
      <c r="I133" s="3">
        <v>288</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v>0</v>
      </c>
      <c r="AW133" s="3"/>
      <c r="AX133" s="3"/>
      <c r="AY133" s="3"/>
      <c r="AZ133" s="3"/>
      <c r="BA133" s="3"/>
      <c r="BB133" s="3"/>
      <c r="BC133" s="3">
        <v>0</v>
      </c>
      <c r="BD133" s="3">
        <v>2208</v>
      </c>
      <c r="BE133" s="3"/>
      <c r="BF133" s="3"/>
      <c r="BG133" s="3"/>
      <c r="BH133" s="3"/>
      <c r="BI133" s="3"/>
      <c r="BJ133" s="3"/>
      <c r="BK133" s="3"/>
      <c r="BL133" s="3">
        <v>0</v>
      </c>
      <c r="BM133" s="3"/>
      <c r="BN133" s="3"/>
      <c r="BO133" s="3"/>
      <c r="BP133" s="3"/>
      <c r="BQ133" s="3"/>
      <c r="BR133" s="3">
        <v>384</v>
      </c>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v>0</v>
      </c>
      <c r="CS133" s="3"/>
      <c r="CT133" s="3">
        <f t="shared" si="4"/>
        <v>2880</v>
      </c>
      <c r="CU133">
        <f t="shared" si="5"/>
        <v>30</v>
      </c>
    </row>
    <row r="134" spans="1:99" x14ac:dyDescent="0.3">
      <c r="A134" s="3">
        <v>4.1340000000000003</v>
      </c>
      <c r="B134" s="3" t="s">
        <v>173</v>
      </c>
      <c r="C134" s="3" t="s">
        <v>174</v>
      </c>
      <c r="D134" s="3" t="s">
        <v>100</v>
      </c>
      <c r="E134" s="3">
        <v>9.7200000000000006</v>
      </c>
      <c r="F134" s="3">
        <v>0</v>
      </c>
      <c r="G134" s="3"/>
      <c r="H134" s="3"/>
      <c r="I134" s="3">
        <v>8544</v>
      </c>
      <c r="J134" s="3">
        <v>960</v>
      </c>
      <c r="K134" s="3"/>
      <c r="L134" s="3"/>
      <c r="M134" s="3"/>
      <c r="N134" s="3"/>
      <c r="O134" s="3"/>
      <c r="P134" s="3"/>
      <c r="Q134" s="3"/>
      <c r="R134" s="3"/>
      <c r="S134" s="3"/>
      <c r="T134" s="5">
        <v>960</v>
      </c>
      <c r="U134" s="3"/>
      <c r="V134" s="3"/>
      <c r="W134" s="3"/>
      <c r="X134" s="3"/>
      <c r="Y134" s="3"/>
      <c r="Z134" s="3">
        <v>96</v>
      </c>
      <c r="AA134" s="3"/>
      <c r="AB134" s="3"/>
      <c r="AC134" s="3"/>
      <c r="AD134" s="3"/>
      <c r="AE134" s="3"/>
      <c r="AF134" s="3"/>
      <c r="AG134" s="3"/>
      <c r="AH134" s="3">
        <v>2592</v>
      </c>
      <c r="AI134" s="3"/>
      <c r="AJ134" s="3"/>
      <c r="AK134" s="3"/>
      <c r="AL134" s="3"/>
      <c r="AM134" s="3"/>
      <c r="AN134" s="3"/>
      <c r="AO134" s="3"/>
      <c r="AP134" s="3"/>
      <c r="AQ134" s="3"/>
      <c r="AR134" s="3"/>
      <c r="AS134" s="3"/>
      <c r="AT134" s="3"/>
      <c r="AU134" s="3"/>
      <c r="AV134" s="3">
        <v>1440</v>
      </c>
      <c r="AW134" s="3"/>
      <c r="AX134" s="3"/>
      <c r="AY134" s="3"/>
      <c r="AZ134" s="3"/>
      <c r="BA134" s="3"/>
      <c r="BB134" s="3"/>
      <c r="BC134" s="3">
        <v>2112</v>
      </c>
      <c r="BD134" s="3"/>
      <c r="BE134" s="3"/>
      <c r="BF134" s="3">
        <v>480</v>
      </c>
      <c r="BG134" s="3"/>
      <c r="BH134" s="3"/>
      <c r="BI134" s="3"/>
      <c r="BJ134" s="3"/>
      <c r="BK134" s="3"/>
      <c r="BL134" s="3">
        <v>0</v>
      </c>
      <c r="BM134" s="3"/>
      <c r="BN134" s="3"/>
      <c r="BO134" s="3"/>
      <c r="BP134" s="3"/>
      <c r="BQ134" s="3"/>
      <c r="BR134" s="3">
        <v>480</v>
      </c>
      <c r="BS134" s="3">
        <v>384</v>
      </c>
      <c r="BT134" s="3"/>
      <c r="BU134" s="3"/>
      <c r="BV134" s="3"/>
      <c r="BW134" s="3">
        <v>192</v>
      </c>
      <c r="BX134" s="3"/>
      <c r="BY134" s="3"/>
      <c r="BZ134" s="3"/>
      <c r="CA134" s="3"/>
      <c r="CB134" s="3"/>
      <c r="CC134" s="3"/>
      <c r="CD134" s="3"/>
      <c r="CE134" s="3"/>
      <c r="CF134" s="3"/>
      <c r="CG134" s="3"/>
      <c r="CH134" s="3"/>
      <c r="CI134" s="3"/>
      <c r="CJ134" s="3"/>
      <c r="CK134" s="3"/>
      <c r="CL134" s="3"/>
      <c r="CM134" s="3"/>
      <c r="CN134" s="3"/>
      <c r="CO134" s="3"/>
      <c r="CP134" s="3"/>
      <c r="CQ134" s="3"/>
      <c r="CR134" s="3">
        <v>0</v>
      </c>
      <c r="CS134" s="3"/>
      <c r="CT134" s="3">
        <f t="shared" si="4"/>
        <v>18240</v>
      </c>
      <c r="CU134">
        <f t="shared" si="5"/>
        <v>190</v>
      </c>
    </row>
    <row r="135" spans="1:99" x14ac:dyDescent="0.3">
      <c r="A135" s="3">
        <v>4.1349999999999998</v>
      </c>
      <c r="B135" s="3" t="s">
        <v>175</v>
      </c>
      <c r="C135" s="3" t="s">
        <v>160</v>
      </c>
      <c r="D135" s="3" t="s">
        <v>100</v>
      </c>
      <c r="E135" s="3">
        <v>10.8</v>
      </c>
      <c r="F135" s="3">
        <v>0</v>
      </c>
      <c r="G135" s="3"/>
      <c r="H135" s="3"/>
      <c r="I135" s="3">
        <v>864</v>
      </c>
      <c r="J135" s="3">
        <v>288</v>
      </c>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v>0</v>
      </c>
      <c r="AW135" s="3"/>
      <c r="AX135" s="3"/>
      <c r="AY135" s="3"/>
      <c r="AZ135" s="3"/>
      <c r="BA135" s="3"/>
      <c r="BB135" s="3"/>
      <c r="BC135" s="3">
        <v>96</v>
      </c>
      <c r="BD135" s="3"/>
      <c r="BE135" s="3"/>
      <c r="BF135" s="3">
        <v>480</v>
      </c>
      <c r="BG135" s="3"/>
      <c r="BH135" s="3"/>
      <c r="BI135" s="3"/>
      <c r="BJ135" s="3"/>
      <c r="BK135" s="3"/>
      <c r="BL135" s="3">
        <v>0</v>
      </c>
      <c r="BM135" s="3"/>
      <c r="BN135" s="3"/>
      <c r="BO135" s="3"/>
      <c r="BP135" s="3"/>
      <c r="BQ135" s="3"/>
      <c r="BR135" s="3">
        <v>192</v>
      </c>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v>0</v>
      </c>
      <c r="CS135" s="3"/>
      <c r="CT135" s="3">
        <f t="shared" si="4"/>
        <v>1920</v>
      </c>
      <c r="CU135">
        <f t="shared" si="5"/>
        <v>20</v>
      </c>
    </row>
    <row r="136" spans="1:99" x14ac:dyDescent="0.3">
      <c r="A136" s="3">
        <v>4.1360000000000001</v>
      </c>
      <c r="B136" s="3" t="s">
        <v>176</v>
      </c>
      <c r="C136" s="3" t="s">
        <v>160</v>
      </c>
      <c r="D136" s="3" t="s">
        <v>100</v>
      </c>
      <c r="E136" s="3">
        <v>11.940000000000001</v>
      </c>
      <c r="F136" s="3">
        <v>0</v>
      </c>
      <c r="G136" s="3"/>
      <c r="H136" s="3"/>
      <c r="I136" s="3">
        <v>1920</v>
      </c>
      <c r="J136" s="3">
        <v>288</v>
      </c>
      <c r="K136" s="3"/>
      <c r="L136" s="3"/>
      <c r="M136" s="3"/>
      <c r="N136" s="3"/>
      <c r="O136" s="3"/>
      <c r="P136" s="3"/>
      <c r="Q136" s="3"/>
      <c r="R136" s="3"/>
      <c r="S136" s="3"/>
      <c r="T136" s="5">
        <v>960</v>
      </c>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v>288</v>
      </c>
      <c r="AW136" s="3"/>
      <c r="AX136" s="3"/>
      <c r="AY136" s="3"/>
      <c r="AZ136" s="3"/>
      <c r="BA136" s="3"/>
      <c r="BB136" s="3"/>
      <c r="BC136" s="3">
        <v>960</v>
      </c>
      <c r="BD136" s="3">
        <v>192</v>
      </c>
      <c r="BE136" s="3"/>
      <c r="BF136" s="3">
        <v>480</v>
      </c>
      <c r="BG136" s="3"/>
      <c r="BH136" s="3"/>
      <c r="BI136" s="3"/>
      <c r="BJ136" s="3"/>
      <c r="BK136" s="3"/>
      <c r="BL136" s="3">
        <v>0</v>
      </c>
      <c r="BM136" s="3"/>
      <c r="BN136" s="3"/>
      <c r="BO136" s="3"/>
      <c r="BP136" s="3"/>
      <c r="BQ136" s="3"/>
      <c r="BR136" s="3">
        <v>192</v>
      </c>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v>0</v>
      </c>
      <c r="CS136" s="3"/>
      <c r="CT136" s="3">
        <f t="shared" si="4"/>
        <v>5280</v>
      </c>
      <c r="CU136">
        <f t="shared" si="5"/>
        <v>55</v>
      </c>
    </row>
    <row r="137" spans="1:99" x14ac:dyDescent="0.3">
      <c r="A137" s="3">
        <v>4.1369999999999996</v>
      </c>
      <c r="B137" s="3" t="s">
        <v>177</v>
      </c>
      <c r="C137" s="3" t="s">
        <v>178</v>
      </c>
      <c r="D137" s="3" t="s">
        <v>99</v>
      </c>
      <c r="E137" s="3">
        <v>60</v>
      </c>
      <c r="F137" s="3">
        <v>0</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v>0</v>
      </c>
      <c r="AW137" s="3"/>
      <c r="AX137" s="3"/>
      <c r="AY137" s="3">
        <v>10</v>
      </c>
      <c r="AZ137" s="3"/>
      <c r="BA137" s="3">
        <v>12</v>
      </c>
      <c r="BB137" s="3"/>
      <c r="BC137" s="3">
        <v>0</v>
      </c>
      <c r="BD137" s="3"/>
      <c r="BE137" s="3"/>
      <c r="BF137" s="3"/>
      <c r="BG137" s="3"/>
      <c r="BH137" s="3"/>
      <c r="BI137" s="3"/>
      <c r="BJ137" s="3"/>
      <c r="BK137" s="3"/>
      <c r="BL137" s="3">
        <v>0</v>
      </c>
      <c r="BM137" s="3"/>
      <c r="BN137" s="3"/>
      <c r="BO137" s="3"/>
      <c r="BP137" s="3"/>
      <c r="BQ137" s="3"/>
      <c r="BR137" s="3"/>
      <c r="BS137" s="3"/>
      <c r="BT137" s="3">
        <v>30</v>
      </c>
      <c r="BU137" s="3"/>
      <c r="BV137" s="3"/>
      <c r="BW137" s="3"/>
      <c r="BX137" s="3"/>
      <c r="BY137" s="3"/>
      <c r="BZ137" s="3"/>
      <c r="CA137" s="3"/>
      <c r="CB137" s="3"/>
      <c r="CC137" s="3"/>
      <c r="CD137" s="3"/>
      <c r="CE137" s="3"/>
      <c r="CF137" s="3"/>
      <c r="CG137" s="3">
        <v>3</v>
      </c>
      <c r="CH137" s="3"/>
      <c r="CI137" s="3">
        <v>10</v>
      </c>
      <c r="CJ137" s="3">
        <v>10</v>
      </c>
      <c r="CK137" s="3">
        <v>100</v>
      </c>
      <c r="CL137" s="3"/>
      <c r="CM137" s="3">
        <v>12</v>
      </c>
      <c r="CN137" s="3"/>
      <c r="CO137" s="3"/>
      <c r="CP137" s="3"/>
      <c r="CQ137" s="3"/>
      <c r="CR137" s="3">
        <v>0</v>
      </c>
      <c r="CS137" s="3"/>
      <c r="CT137" s="3">
        <f t="shared" si="4"/>
        <v>187</v>
      </c>
      <c r="CU137">
        <f t="shared" si="5"/>
        <v>1.9479166666666667</v>
      </c>
    </row>
    <row r="138" spans="1:99" x14ac:dyDescent="0.3">
      <c r="A138" s="3">
        <v>4.1379999999999999</v>
      </c>
      <c r="B138" s="3" t="s">
        <v>179</v>
      </c>
      <c r="C138" s="3" t="s">
        <v>179</v>
      </c>
      <c r="D138" s="3" t="s">
        <v>100</v>
      </c>
      <c r="E138" s="3">
        <v>38.519999999999996</v>
      </c>
      <c r="F138" s="3">
        <v>0</v>
      </c>
      <c r="G138" s="3"/>
      <c r="H138" s="3"/>
      <c r="I138" s="3">
        <v>192</v>
      </c>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v>0</v>
      </c>
      <c r="AW138" s="3"/>
      <c r="AX138" s="3"/>
      <c r="AY138" s="3"/>
      <c r="AZ138" s="3"/>
      <c r="BA138" s="3"/>
      <c r="BB138" s="3"/>
      <c r="BC138" s="3">
        <v>0</v>
      </c>
      <c r="BD138" s="3"/>
      <c r="BE138" s="3"/>
      <c r="BF138" s="3"/>
      <c r="BG138" s="3"/>
      <c r="BH138" s="3"/>
      <c r="BI138" s="3"/>
      <c r="BJ138" s="3"/>
      <c r="BK138" s="3"/>
      <c r="BL138" s="3">
        <v>0</v>
      </c>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v>0</v>
      </c>
      <c r="CS138" s="3"/>
      <c r="CT138" s="3">
        <f t="shared" si="4"/>
        <v>192</v>
      </c>
      <c r="CU138">
        <f t="shared" si="5"/>
        <v>2</v>
      </c>
    </row>
    <row r="139" spans="1:99" x14ac:dyDescent="0.3">
      <c r="A139" s="3">
        <v>4.1390000000000002</v>
      </c>
      <c r="B139" s="3" t="s">
        <v>180</v>
      </c>
      <c r="C139" s="3" t="s">
        <v>180</v>
      </c>
      <c r="D139" s="3" t="s">
        <v>100</v>
      </c>
      <c r="E139" s="3">
        <v>37.44</v>
      </c>
      <c r="F139" s="3">
        <v>0</v>
      </c>
      <c r="G139" s="3"/>
      <c r="H139" s="3"/>
      <c r="I139" s="3">
        <v>288</v>
      </c>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v>0</v>
      </c>
      <c r="AW139" s="3"/>
      <c r="AX139" s="3"/>
      <c r="AY139" s="3"/>
      <c r="AZ139" s="3"/>
      <c r="BA139" s="3"/>
      <c r="BB139" s="3"/>
      <c r="BC139" s="3">
        <v>96</v>
      </c>
      <c r="BD139" s="3"/>
      <c r="BE139" s="3"/>
      <c r="BF139" s="3"/>
      <c r="BG139" s="3"/>
      <c r="BH139" s="3"/>
      <c r="BI139" s="3"/>
      <c r="BJ139" s="3"/>
      <c r="BK139" s="3"/>
      <c r="BL139" s="3">
        <v>0</v>
      </c>
      <c r="BM139" s="3"/>
      <c r="BN139" s="3"/>
      <c r="BO139" s="3"/>
      <c r="BP139" s="3"/>
      <c r="BQ139" s="3"/>
      <c r="BR139" s="3">
        <v>480</v>
      </c>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v>0</v>
      </c>
      <c r="CS139" s="3"/>
      <c r="CT139" s="3">
        <f t="shared" si="4"/>
        <v>864</v>
      </c>
      <c r="CU139">
        <f t="shared" si="5"/>
        <v>9</v>
      </c>
    </row>
    <row r="140" spans="1:99" x14ac:dyDescent="0.3">
      <c r="A140" s="4" t="s">
        <v>322</v>
      </c>
      <c r="B140" s="3" t="s">
        <v>183</v>
      </c>
      <c r="C140" s="3" t="s">
        <v>183</v>
      </c>
      <c r="D140" s="3" t="s">
        <v>100</v>
      </c>
      <c r="E140" s="3">
        <v>36</v>
      </c>
      <c r="F140" s="3">
        <v>0</v>
      </c>
      <c r="G140" s="3"/>
      <c r="H140" s="3"/>
      <c r="I140" s="3">
        <v>384</v>
      </c>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v>0</v>
      </c>
      <c r="AW140" s="3"/>
      <c r="AX140" s="3"/>
      <c r="AY140" s="3"/>
      <c r="AZ140" s="3"/>
      <c r="BA140" s="3"/>
      <c r="BB140" s="3"/>
      <c r="BC140" s="3">
        <v>0</v>
      </c>
      <c r="BD140" s="3"/>
      <c r="BE140" s="3"/>
      <c r="BF140" s="3"/>
      <c r="BG140" s="3"/>
      <c r="BH140" s="3"/>
      <c r="BI140" s="3"/>
      <c r="BJ140" s="3"/>
      <c r="BK140" s="3"/>
      <c r="BL140" s="3">
        <v>0</v>
      </c>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v>0</v>
      </c>
      <c r="CS140" s="3"/>
      <c r="CT140" s="3">
        <f t="shared" si="4"/>
        <v>384</v>
      </c>
      <c r="CU140">
        <f t="shared" si="5"/>
        <v>4</v>
      </c>
    </row>
    <row r="141" spans="1:99" x14ac:dyDescent="0.3">
      <c r="F141">
        <f>SUM(F2:F99)</f>
        <v>150</v>
      </c>
      <c r="G141">
        <f>SUM(G2:G99)</f>
        <v>40896</v>
      </c>
      <c r="H141">
        <f>SUM(H2:H99)</f>
        <v>5664</v>
      </c>
      <c r="I141">
        <f>SUM(I2:I99)</f>
        <v>70656</v>
      </c>
      <c r="J141">
        <f>SUM(J2:J99)</f>
        <v>13536</v>
      </c>
      <c r="K141">
        <f>SUM(K2:K99)</f>
        <v>16896</v>
      </c>
      <c r="L141">
        <f>SUM(L2:L99)</f>
        <v>900</v>
      </c>
      <c r="M141">
        <f>SUM(M2:M99)</f>
        <v>1500</v>
      </c>
      <c r="N141">
        <f>SUM(N2:N99)</f>
        <v>300</v>
      </c>
      <c r="O141">
        <f>SUM(O2:O99)</f>
        <v>4512</v>
      </c>
      <c r="P141">
        <f>SUM(P2:P99)</f>
        <v>1592</v>
      </c>
      <c r="Q141">
        <f>SUM(Q2:Q99)</f>
        <v>6648</v>
      </c>
      <c r="R141">
        <f>SUM(R2:R99)</f>
        <v>0</v>
      </c>
      <c r="S141">
        <f>SUM(S2:S99)</f>
        <v>500</v>
      </c>
      <c r="T141">
        <f>SUM(T2:T99)</f>
        <v>4896</v>
      </c>
      <c r="U141">
        <f>SUM(U2:U99)</f>
        <v>768</v>
      </c>
      <c r="V141">
        <f>SUM(V2:V99)</f>
        <v>350</v>
      </c>
      <c r="W141">
        <f>SUM(W2:W99)</f>
        <v>300</v>
      </c>
      <c r="X141">
        <f>SUM(X2:X99)</f>
        <v>2000</v>
      </c>
      <c r="Y141">
        <f>SUM(Y2:Y99)</f>
        <v>0</v>
      </c>
      <c r="Z141">
        <f>SUM(Z2:Z99)</f>
        <v>0</v>
      </c>
      <c r="AA141">
        <f>SUM(AA2:AA99)</f>
        <v>250</v>
      </c>
      <c r="AB141">
        <f>SUM(AB2:AB99)</f>
        <v>1000</v>
      </c>
      <c r="AC141">
        <f>SUM(AC2:AC99)</f>
        <v>300</v>
      </c>
      <c r="AD141">
        <f>SUM(AD2:AD99)</f>
        <v>750</v>
      </c>
      <c r="AE141">
        <f>SUM(AE2:AE99)</f>
        <v>1500</v>
      </c>
      <c r="AF141">
        <f>SUM(AF2:AF99)</f>
        <v>1440</v>
      </c>
      <c r="AG141">
        <f>SUM(AG2:AG99)</f>
        <v>150</v>
      </c>
      <c r="AH141">
        <f>SUM(AH2:AH99)</f>
        <v>8640</v>
      </c>
      <c r="AI141">
        <f>SUM(AI2:AI99)</f>
        <v>300</v>
      </c>
      <c r="AJ141">
        <f>SUM(AJ2:AJ99)</f>
        <v>900</v>
      </c>
      <c r="AK141">
        <f>SUM(AK2:AK99)</f>
        <v>4000</v>
      </c>
      <c r="AL141">
        <f>SUM(AL2:AL99)</f>
        <v>672</v>
      </c>
      <c r="AM141">
        <f>SUM(AM2:AM99)</f>
        <v>672</v>
      </c>
      <c r="AN141">
        <f>SUM(AN2:AN99)</f>
        <v>2800</v>
      </c>
      <c r="AO141">
        <f>SUM(AO2:AO99)</f>
        <v>4512</v>
      </c>
      <c r="AP141">
        <f>SUM(AP2:AP99)</f>
        <v>10800</v>
      </c>
      <c r="AQ141">
        <f>SUM(AQ2:AQ99)</f>
        <v>288</v>
      </c>
      <c r="AR141">
        <f>SUM(AR2:AR99)</f>
        <v>0</v>
      </c>
      <c r="AS141">
        <f>SUM(AS2:AS99)</f>
        <v>7572</v>
      </c>
      <c r="AT141">
        <f>SUM(AT2:AT99)</f>
        <v>588</v>
      </c>
      <c r="AU141">
        <f>SUM(AU2:AU99)</f>
        <v>750</v>
      </c>
      <c r="AV141">
        <f>SUM(AV2:AV99)</f>
        <v>1824</v>
      </c>
      <c r="AW141">
        <f>SUM(AW2:AW99)</f>
        <v>24768</v>
      </c>
      <c r="AX141">
        <f>SUM(AX2:AX99)</f>
        <v>5868</v>
      </c>
      <c r="AY141">
        <f>SUM(AY2:AY99)</f>
        <v>10000</v>
      </c>
      <c r="AZ141">
        <f>SUM(AZ2:AZ99)</f>
        <v>10764</v>
      </c>
      <c r="BA141">
        <f>SUM(BA2:BA99)</f>
        <v>7668</v>
      </c>
      <c r="BB141">
        <f>SUM(BB2:BB99)</f>
        <v>700</v>
      </c>
      <c r="BC141">
        <f>SUM(BC2:BC99)</f>
        <v>51078</v>
      </c>
      <c r="BD141">
        <f>SUM(BD2:BD99)</f>
        <v>11141</v>
      </c>
      <c r="BE141">
        <f>SUM(BE2:BE99)</f>
        <v>4000</v>
      </c>
      <c r="BF141">
        <f>SUM(BF2:BF99)</f>
        <v>23712</v>
      </c>
      <c r="BG141">
        <f>SUM(BG2:BG99)</f>
        <v>40992</v>
      </c>
      <c r="BH141">
        <f>SUM(BH2:BH99)</f>
        <v>6336</v>
      </c>
      <c r="BI141">
        <f>SUM(BI2:BI99)</f>
        <v>0</v>
      </c>
      <c r="BJ141">
        <f>SUM(BJ2:BJ99)</f>
        <v>0</v>
      </c>
      <c r="BK141">
        <f>SUM(BK2:BK99)</f>
        <v>300</v>
      </c>
      <c r="BL141">
        <f>SUM(BL2:BL99)</f>
        <v>31000</v>
      </c>
      <c r="BM141">
        <f>SUM(BM2:BM99)</f>
        <v>24408</v>
      </c>
      <c r="BN141">
        <f>SUM(BN2:BN99)</f>
        <v>700</v>
      </c>
      <c r="BO141">
        <f>SUM(BO2:BO99)</f>
        <v>16800</v>
      </c>
      <c r="BP141">
        <f>SUM(BP2:BP99)</f>
        <v>838</v>
      </c>
      <c r="BQ141">
        <f>SUM(BQ2:BQ99)</f>
        <v>600</v>
      </c>
      <c r="BR141">
        <f>SUM(BR2:BR99)</f>
        <v>11520</v>
      </c>
      <c r="BS141">
        <f>SUM(BS2:BS99)</f>
        <v>3070</v>
      </c>
      <c r="BT141">
        <f>SUM(BT2:BT99)</f>
        <v>1968</v>
      </c>
      <c r="BU141">
        <f>SUM(BU2:BU99)</f>
        <v>1000</v>
      </c>
      <c r="BV141">
        <f>SUM(BV2:BV99)</f>
        <v>300</v>
      </c>
      <c r="BW141">
        <f>SUM(BW2:BW99)</f>
        <v>600</v>
      </c>
      <c r="BX141">
        <f>SUM(BX2:BX99)</f>
        <v>792</v>
      </c>
      <c r="BY141">
        <f>SUM(BY2:BY99)</f>
        <v>1722</v>
      </c>
      <c r="BZ141">
        <f>SUM(BZ2:BZ99)</f>
        <v>450</v>
      </c>
      <c r="CA141">
        <f>SUM(CA2:CA99)</f>
        <v>10320</v>
      </c>
      <c r="CB141">
        <f>SUM(CB2:CB99)</f>
        <v>3500</v>
      </c>
      <c r="CC141">
        <f>SUM(CC2:CC99)</f>
        <v>3304</v>
      </c>
      <c r="CD141">
        <f>SUM(CD2:CD99)</f>
        <v>960</v>
      </c>
      <c r="CE141">
        <f>SUM(CE2:CE99)</f>
        <v>5472</v>
      </c>
      <c r="CF141">
        <f>SUM(CF2:CF99)</f>
        <v>1950</v>
      </c>
      <c r="CG141">
        <f>SUM(CG2:CG99)</f>
        <v>1800</v>
      </c>
      <c r="CH141">
        <f>SUM(CH2:CH99)</f>
        <v>3600</v>
      </c>
      <c r="CI141">
        <f>SUM(CI2:CI99)</f>
        <v>300</v>
      </c>
      <c r="CJ141">
        <f>SUM(CJ2:CJ99)</f>
        <v>5940</v>
      </c>
      <c r="CK141">
        <f>SUM(CK2:CK99)</f>
        <v>14000</v>
      </c>
      <c r="CL141">
        <f>SUM(CL2:CL99)</f>
        <v>1200</v>
      </c>
      <c r="CM141">
        <f>SUM(CM2:CM99)</f>
        <v>3162</v>
      </c>
      <c r="CN141">
        <f>SUM(CN2:CN99)</f>
        <v>4500</v>
      </c>
      <c r="CO141">
        <f>SUM(CO2:CO99)</f>
        <v>1172</v>
      </c>
      <c r="CP141">
        <f>SUM(CP2:CP99)</f>
        <v>642</v>
      </c>
      <c r="CQ141">
        <f>SUM(CQ2:CQ99)</f>
        <v>1542</v>
      </c>
      <c r="CR141">
        <f>SUM(CR2:CR99)</f>
        <v>7392</v>
      </c>
      <c r="CS141">
        <f>SUM(CS2:CS99)</f>
        <v>0</v>
      </c>
      <c r="CT141">
        <f>SUM(CT2:CT99)</f>
        <v>585623</v>
      </c>
      <c r="CU141">
        <f t="shared" si="5"/>
        <v>6100.239583333333</v>
      </c>
    </row>
  </sheetData>
  <autoFilter ref="A1:CU141" xr:uid="{175C4673-41A3-48A3-A3CF-AC8A005C7BCE}">
    <filterColumn colId="97">
      <filters>
        <filter val="1"/>
        <filter val="10176"/>
        <filter val="10464"/>
        <filter val="1056"/>
        <filter val="1152"/>
        <filter val="12"/>
        <filter val="12192"/>
        <filter val="1248"/>
        <filter val="128350"/>
        <filter val="1344"/>
        <filter val="1440"/>
        <filter val="1536"/>
        <filter val="1632"/>
        <filter val="1728"/>
        <filter val="18144"/>
        <filter val="1824"/>
        <filter val="18240"/>
        <filter val="187"/>
        <filter val="18816"/>
        <filter val="192"/>
        <filter val="1920"/>
        <filter val="19776"/>
        <filter val="2016"/>
        <filter val="20928"/>
        <filter val="2112"/>
        <filter val="215"/>
        <filter val="22368"/>
        <filter val="2304"/>
        <filter val="2400"/>
        <filter val="25000"/>
        <filter val="2688"/>
        <filter val="2784"/>
        <filter val="2880"/>
        <filter val="29184"/>
        <filter val="2976"/>
        <filter val="3"/>
        <filter val="32"/>
        <filter val="3552"/>
        <filter val="3648"/>
        <filter val="384"/>
        <filter val="3936"/>
        <filter val="400"/>
        <filter val="4224"/>
        <filter val="4608"/>
        <filter val="480"/>
        <filter val="4800"/>
        <filter val="48864"/>
        <filter val="4896"/>
        <filter val="4992"/>
        <filter val="5"/>
        <filter val="50300"/>
        <filter val="52200"/>
        <filter val="5280"/>
        <filter val="576"/>
        <filter val="5760"/>
        <filter val="58176"/>
        <filter val="585623"/>
        <filter val="59360"/>
        <filter val="59800"/>
        <filter val="6144"/>
        <filter val="6624"/>
        <filter val="672"/>
        <filter val="7440"/>
        <filter val="7488"/>
        <filter val="8160"/>
        <filter val="8352"/>
        <filter val="864"/>
        <filter val="96"/>
        <filter val="96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2024-07-30T07:19:51Z</dcterms:created>
  <dcterms:modified xsi:type="dcterms:W3CDTF">2024-07-30T08:21:19Z</dcterms:modified>
</cp:coreProperties>
</file>