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CEDURI CENTRALIZATE\21283781 SUTURA MECANICĂ 2025\Modificare\"/>
    </mc:Choice>
  </mc:AlternateContent>
  <xr:revisionPtr revIDLastSave="0" documentId="13_ncr:1_{A2F3CAF8-AC9D-4E10-90FE-E63F54D483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'!$A$6:$P$9</definedName>
    <definedName name="_Hlk125125747" localSheetId="1">'Specificaţii de preț        '!$D$8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7" i="5" l="1"/>
  <c r="K77" i="5"/>
  <c r="J77" i="5"/>
  <c r="J66" i="5"/>
  <c r="K66" i="5"/>
  <c r="J67" i="5"/>
  <c r="K67" i="5"/>
  <c r="J68" i="5"/>
  <c r="K68" i="5"/>
  <c r="J69" i="5"/>
  <c r="K69" i="5"/>
  <c r="J70" i="5"/>
  <c r="K70" i="5"/>
  <c r="J71" i="5"/>
  <c r="K71" i="5"/>
  <c r="J72" i="5"/>
  <c r="K72" i="5"/>
  <c r="J73" i="5"/>
  <c r="K73" i="5"/>
  <c r="J74" i="5"/>
  <c r="K74" i="5"/>
  <c r="J75" i="5"/>
  <c r="K75" i="5"/>
  <c r="J76" i="5"/>
  <c r="K76" i="5"/>
  <c r="J61" i="5"/>
  <c r="J53" i="5"/>
  <c r="J46" i="5"/>
  <c r="J45" i="5"/>
  <c r="J38" i="5"/>
  <c r="K37" i="5"/>
  <c r="J30" i="5"/>
  <c r="J29" i="5"/>
  <c r="J22" i="5"/>
  <c r="J21" i="5"/>
  <c r="J15" i="5"/>
  <c r="K13" i="5"/>
  <c r="J62" i="5"/>
  <c r="J54" i="5"/>
  <c r="J14" i="5"/>
  <c r="J12" i="5"/>
  <c r="J9" i="5"/>
  <c r="K9" i="5"/>
  <c r="J10" i="5"/>
  <c r="K10" i="5"/>
  <c r="J11" i="5"/>
  <c r="K11" i="5"/>
  <c r="K12" i="5"/>
  <c r="J13" i="5"/>
  <c r="J16" i="5"/>
  <c r="K16" i="5"/>
  <c r="J17" i="5"/>
  <c r="K17" i="5"/>
  <c r="J18" i="5"/>
  <c r="K18" i="5"/>
  <c r="J19" i="5"/>
  <c r="K19" i="5"/>
  <c r="J20" i="5"/>
  <c r="K20" i="5"/>
  <c r="J23" i="5"/>
  <c r="K23" i="5"/>
  <c r="J24" i="5"/>
  <c r="K24" i="5"/>
  <c r="J25" i="5"/>
  <c r="K25" i="5"/>
  <c r="J26" i="5"/>
  <c r="K26" i="5"/>
  <c r="J27" i="5"/>
  <c r="K27" i="5"/>
  <c r="J28" i="5"/>
  <c r="K28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J39" i="5"/>
  <c r="K39" i="5"/>
  <c r="J40" i="5"/>
  <c r="K40" i="5"/>
  <c r="J41" i="5"/>
  <c r="K41" i="5"/>
  <c r="J42" i="5"/>
  <c r="K42" i="5"/>
  <c r="J43" i="5"/>
  <c r="K43" i="5"/>
  <c r="J44" i="5"/>
  <c r="K44" i="5"/>
  <c r="J47" i="5"/>
  <c r="K47" i="5"/>
  <c r="J48" i="5"/>
  <c r="K48" i="5"/>
  <c r="J49" i="5"/>
  <c r="K49" i="5"/>
  <c r="J50" i="5"/>
  <c r="K50" i="5"/>
  <c r="J51" i="5"/>
  <c r="K51" i="5"/>
  <c r="J52" i="5"/>
  <c r="K52" i="5"/>
  <c r="J55" i="5"/>
  <c r="K55" i="5"/>
  <c r="J56" i="5"/>
  <c r="K56" i="5"/>
  <c r="J57" i="5"/>
  <c r="K57" i="5"/>
  <c r="J58" i="5"/>
  <c r="K58" i="5"/>
  <c r="J59" i="5"/>
  <c r="K59" i="5"/>
  <c r="J60" i="5"/>
  <c r="K60" i="5"/>
  <c r="J63" i="5"/>
  <c r="K63" i="5"/>
  <c r="J64" i="5"/>
  <c r="K64" i="5"/>
  <c r="J65" i="5"/>
  <c r="K65" i="5"/>
  <c r="K8" i="5"/>
  <c r="J8" i="5"/>
  <c r="K45" i="5" l="1"/>
  <c r="K53" i="5"/>
  <c r="K21" i="5"/>
  <c r="K61" i="5"/>
  <c r="K29" i="5"/>
  <c r="K15" i="5"/>
  <c r="K62" i="5"/>
  <c r="K54" i="5"/>
  <c r="K46" i="5"/>
  <c r="K38" i="5"/>
  <c r="K30" i="5"/>
  <c r="K22" i="5"/>
  <c r="K14" i="5"/>
  <c r="K12" i="7"/>
  <c r="J12" i="7"/>
</calcChain>
</file>

<file path=xl/sharedStrings.xml><?xml version="1.0" encoding="utf-8"?>
<sst xmlns="http://schemas.openxmlformats.org/spreadsheetml/2006/main" count="681" uniqueCount="180">
  <si>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</si>
  <si>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</si>
  <si>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</si>
  <si>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</si>
  <si>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</si>
  <si>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</si>
  <si>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</si>
  <si>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</si>
  <si>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</si>
  <si>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</si>
  <si>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</si>
  <si>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</si>
  <si>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</si>
  <si>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</si>
  <si>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</si>
  <si>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</si>
  <si>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</si>
  <si>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</si>
  <si>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</si>
  <si>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</si>
  <si>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</si>
  <si>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</si>
  <si>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</si>
  <si>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</si>
  <si>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</si>
  <si>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</si>
  <si>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</si>
  <si>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</si>
  <si>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</si>
  <si>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</si>
  <si>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</si>
  <si>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</si>
  <si>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</si>
  <si>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>Bucată</t>
  </si>
  <si>
    <t>SUMA TOTALĂ</t>
  </si>
  <si>
    <t>Achiziționarea centralizată a materialelor de sutură MECANICĂ conform necesităților IMSP - beneficiari pentru anul 2025</t>
  </si>
  <si>
    <t>1 Aparat(stepler) pentru sutura mecanica, liniara, endoscopic, reincarcabil tip analog EndoGIA ULTRA universal XL -26cm</t>
  </si>
  <si>
    <t>2 Instrumente pentru intervenții chirurgicale laparoscopice</t>
  </si>
  <si>
    <t>2.1</t>
  </si>
  <si>
    <t>2.1 Aparat(stepler) pentru sutura mecanica, liniara, endoscopic, reincarcabil tip analog EndoGIA -6cm</t>
  </si>
  <si>
    <t>2.2</t>
  </si>
  <si>
    <t>2.2 Cartuș pentru aparat de sutura mecanică, liniară, roticulator, endoscopic , tip EndoGIA curbat, 30mm. Vascular/medie</t>
  </si>
  <si>
    <t>2.3</t>
  </si>
  <si>
    <t>2.3 Cartuș pentru aparat de sutura mecanică, liniară, roticulator, endoscopic , tip EndoGIA curbat, 30mm. Vascular</t>
  </si>
  <si>
    <t>2.4</t>
  </si>
  <si>
    <t>2.4 Cartuș pentru aparat de sutura mecanică, liniară, roticulator, endoscopic , tip EndoGIA curbat, 45mm. Vascular</t>
  </si>
  <si>
    <t>2.5</t>
  </si>
  <si>
    <t>2.4 Cartuș pentru aparat de sutura mecanică, liniară, roticulator, endoscopic , tip EndoGIA curbat, 60mm. Medie/groasa</t>
  </si>
  <si>
    <t>3.</t>
  </si>
  <si>
    <t>3 Instrumente pentru intervenții chirurgicale laparoscopice</t>
  </si>
  <si>
    <t>3.1</t>
  </si>
  <si>
    <t xml:space="preserve">3.1 Cartus pentru sutura mecanica tesutului extra gros
</t>
  </si>
  <si>
    <t>3.2</t>
  </si>
  <si>
    <t>3.2 Cartus performant pentru sutura mecanica tesutului medie/groasa</t>
  </si>
  <si>
    <t>3.3</t>
  </si>
  <si>
    <t>3.3 Cartus pentru sutura mecanica tesutului medie</t>
  </si>
  <si>
    <t>3.4</t>
  </si>
  <si>
    <t xml:space="preserve">3.4 Cartus pentru aparat de sutura mecanica, liniara rot., endoscopic, 60mm-4.8mm, tip Endo Gia </t>
  </si>
  <si>
    <t>3.5</t>
  </si>
  <si>
    <t>3.5 Cartus pentru aparat de sutura mecanica, liniara drept, endoscopic 60-4.8mm tip Endo GIA</t>
  </si>
  <si>
    <t>4 Aparat(stepler) pentru sutura circulara (EEA – en dto-end anastomosis diametru 25mm). Tehnologie tip Seria DST sau echivalentul</t>
  </si>
  <si>
    <t>5 Aparat (stepler) pentru sutura circulara (EEA – end to-end anastomosis diametru 31mm). Tehnologie tip Seria DST sau echivalentul</t>
  </si>
  <si>
    <t>6 Aparat (stepler) pentru sutura circulara (EEA – end to-end anastomosis diametru 28mm). Tehnologie tip Seria DST sau echivalentul</t>
  </si>
  <si>
    <t>7  Instrumente pentru intervenții chirurgicale deschise</t>
  </si>
  <si>
    <t>7.1</t>
  </si>
  <si>
    <t>7.1 Aparat(stepler) pentru sutura mecanica liniara, reincarcabil, de unica folosinta, tip TA seria DST(90mm), TA9048S</t>
  </si>
  <si>
    <t>7.2</t>
  </si>
  <si>
    <t>7.2 Cartuș pentru aparat de sutura mecanică, liniara  tip TA Premium 90-3,5mm</t>
  </si>
  <si>
    <t>7.3</t>
  </si>
  <si>
    <t>7.3 Cartuș pentru aparat de sutura mecanică, liniara  tip TA Premium 90-4,8mm</t>
  </si>
  <si>
    <t>8. Aparat(stepler) pentru sutura mecanica liniara, reincarcabil, de unica folosinta, tip TA seria DST(30mm)</t>
  </si>
  <si>
    <t>9 Cartuș pentru aparat de sutura mecanică, liniara tip TA Premium 30-4,8mm.</t>
  </si>
  <si>
    <t>10 Instrumente pentru intervenții chirurgicale deschise</t>
  </si>
  <si>
    <t>10.1</t>
  </si>
  <si>
    <t>10.1 Aparat(stepler) pentru sutura mecanica, liniara, reincarcabil, unică folosință (80 mm+-5 mm). Tehnologie tip GIA Seria DST sau echivalentul</t>
  </si>
  <si>
    <t>10.2</t>
  </si>
  <si>
    <t>10.2 Cartuș pentru aparat de sutura mecanică, liniara- operatii deschise (80 mm+-5 mm). Tehnologie tip GIA Seria DST sau echivalentul</t>
  </si>
  <si>
    <t>11.</t>
  </si>
  <si>
    <t>11 Instrumente pentru intervenții chirurgicale deschise</t>
  </si>
  <si>
    <t>11.1</t>
  </si>
  <si>
    <t>11.1 Aparat(stepler) pentru sutura mecanica, liniara, reincarcabil, unică folosință(80mm-3,8mm). Tehnologie tip GIA Seria DST.</t>
  </si>
  <si>
    <t>11.2</t>
  </si>
  <si>
    <t>11.2 Cartuș pentru aparat de sutura mecanică, liniara- operatii   deschise (80mm-3,8mm). Tehnologie tip GIA Seria DST.</t>
  </si>
  <si>
    <t>12 Instrumente pentru intervenții chirurgicale deschise.</t>
  </si>
  <si>
    <t>12.1</t>
  </si>
  <si>
    <t>12.1 Aparat(stepler) pentru sutura mecanica, liniara, reincarcabil, unică folosință(60mm-3,8mm). Tehnologie tip GIA Seria DST.</t>
  </si>
  <si>
    <t>12.2</t>
  </si>
  <si>
    <t>12.2 Cartuș pentru aparat de sutura mecanică, liniara- operatii   deschise (60mm-3,8mm). Tehnologie tip GIA Seria DST.</t>
  </si>
  <si>
    <t>13 Miner tip Ligasure -pentru operatii laparascopice tip Maryland</t>
  </si>
  <si>
    <t>Aparat de sutură mecanică reutilizabil din inox medical cu lungimea 350-400 mm.</t>
  </si>
  <si>
    <t>Aparat reuzabil pentru anastomoza intestinala (GIA – gastro-intestinal anastomosis + DST - Directional Stapling Technology)</t>
  </si>
  <si>
    <t>Aparat(stepler) pentru sutura circulara (EEA – end-to-end anastomosis diametru 25mm). Tehnologie tip Seria DST.</t>
  </si>
  <si>
    <t>Aparat(stepler) pentru sutura circulara (EEA – end-to-end anastomosis diametru 28mm). Tehnologie tip Seria DST.</t>
  </si>
  <si>
    <t>Aparat(stepler) pentru sutura circulara (EEA – end-to-end anastomosis diametru 31 mm). Tehnologie tip Seria DST.</t>
  </si>
  <si>
    <t>Aparat(stepler) pentru sutura mecanica, liniara, reincarcabil, lungimea 60mm. Tehnologie tip Tri-staple</t>
  </si>
  <si>
    <t>Aparat(stepler) pentru sutura mecanica, liniara, reincarcabil, lungimea 80mm. Tehnologie tip Tri-staple</t>
  </si>
  <si>
    <t xml:space="preserve">Cartuș pentru aparat de sutura mecanică, liniara- operatii deschise lungimea 60mm. Tehnologie tip Tri-staple.
</t>
  </si>
  <si>
    <t>Cartuș pentru aparat de sutura mecanică, liniara- operatii deschise  lungimea 80mm. Tehnologie tip Tri-staple.</t>
  </si>
  <si>
    <t>Cartuse pentru aparat reuzabil de anastomoza intestinala (GIA)</t>
  </si>
  <si>
    <t>Cartuse pentru stapler circular cu diametrul 24-25</t>
  </si>
  <si>
    <t>Cartuse pentru stapler circular cu diametrul 28-29</t>
  </si>
  <si>
    <t>Cartuse pentru stapler circular cu diametrul 31-32</t>
  </si>
  <si>
    <t>Cartușe pt stapler liniar (30 mm)</t>
  </si>
  <si>
    <t>Cartușe pt stapler liniar (60 mm)</t>
  </si>
  <si>
    <t>Cartușe pt stapler liniar (90 mm)</t>
  </si>
  <si>
    <t>Caseta pentru stapler universal pentru operatii toracoscopice compatibila cu Stapler universal pentru operatii toracoscopice</t>
  </si>
  <si>
    <t>Casete pentru stepler Endo GIA™ (Toracică)</t>
  </si>
  <si>
    <t>Clipatoare pentru clipse LT-100</t>
  </si>
  <si>
    <t>Clipatoare pentru clipse LT-200</t>
  </si>
  <si>
    <t>Clipse hemostatice endoscopice</t>
  </si>
  <si>
    <t>Clipse LT-100</t>
  </si>
  <si>
    <t>Clipse LT-200</t>
  </si>
  <si>
    <t>Clipuri din titan sterile, Medium-Large.</t>
  </si>
  <si>
    <t xml:space="preserve">Module (cartușe, cartridge) 30-45 mm cu clame metalicce pentru aplicarea sutură mecaică în 2 rînduri cu sutura de șah care la compresarea se închide sub forma litere B
1-Pentru vase și țăsuturi subțire 
2- Pentu vase și țăsuturi de grosimea medie
3-pentru țăsturi de grosimea medie și groase (sau ctructuri fibro-cartilaginoase)
</t>
  </si>
  <si>
    <t xml:space="preserve">Module (cartușe, cartridge) 55-60 mm cu clame metalicce pentru aplicarea sutură mecaică în 2 rînduri cu sutura de șah care la compresarea se închide sub forma litere B
1-Pentru vase și țăsuturi subțire 
2- Pentu vase și țăsuturi de grosimea medie
3-pentru țăsturi de grosimea medie și groase (sau ctructuri fibro-cartilaginoase)
</t>
  </si>
  <si>
    <t>Stapler universal pentru operatii toracoscopice</t>
  </si>
  <si>
    <t>Aparat pentru sutura mecanica liniara, diam.-12mm, lungime-min 26cm, cu mecanizm de rotire si indoire pina la unghi de 45, a cartusului de sutura in 6 rînduri diferite lungimi. Cu posibilitatea de a se roti sub unghi 45. Steril. Reincarcabil min 25 ori. Universal (utilizabil) pentru cartuse de lungimi 30-45-60 mm (Coviden/Medtronic cod EGIAUXL sau echivalentul)</t>
  </si>
  <si>
    <t>Aparat pentru sutura mecanica liniara,diam.-12mm, lungime-min 6cm, , cu mecanizm de rotire si indoire pina la unghi de 45, a cartusului de sutura in 6 rînduri  de  60mm.  Cu posibilitatea de a se roti sub unghi 45. Steril. Reincarcabil min 25 ori.Universal(utilizabil) pentru cartuse de lungimi 30-45-60 mm</t>
  </si>
  <si>
    <t>cartuș pentru aparat de sutură mecanică,liniar,roticulator, lungime - 30 mm, vascular/medie, 6 rînduri de clame de diferite inaltimi (min 3 valori in diapazonul 2-0-3.0 mm)  cu dispozitivul de tăiere încorporat.Cu varful inclinat si ghidul tubulat atasabil.</t>
  </si>
  <si>
    <t>cartuș pentru aparat de sutură mecanică,liniar,roticulator, lungime - 30 mm, vascular, 6 rînduri de clame 2-0 cu dispozitivul de tăiere încorporat.Cu varful inclinat si ghidul tubulat atasabil.</t>
  </si>
  <si>
    <t>cartuș pentru aparat de sutură mecanică,liniar,roticulator, lungime - 45 mm, vascular, 6 rînduri de clame 2-0 cu dispozitivul de tăiere încorporat.Cu varful inclinat si ghidul tubulat atasabil.</t>
  </si>
  <si>
    <t>cartuș pentru aparat de sutură mecanică,liniar,roticulator, lungime -aprox. 60 mm, pentru tesut medie, 6 rînduri de clame de diferite inaltimi (min 3 valori in diapazonul 3-0-4.0 mm),  cu dispozitivul de tăiere încorporat.Cu varful inclinat si ghidul tubulat atasabil</t>
  </si>
  <si>
    <t>cartuș pentru aparat de sutură mecanică,liniar,roticulator, lungime -aprox. 60 mm, pentru tesut medie, 6 rînduri de clame de diferite inaltimi (min 3 valori in diapazonul 3-0-4.0 mm),  cu dispozitivul de tăiere încorporat.</t>
  </si>
  <si>
    <t>cartuș pentru aparat de sutură mecanică, liniar, roticulator, lungime -aprox. 60 mm, pentru tesut medie, 6 rînduri cu clame inaltimi de 3.5 mm,  cu dispozitivul de tăiere încorporat.(Coviden/Medtronic cod  30458 sau echivalentul)</t>
  </si>
  <si>
    <t>cartuș pentru aparat de sutură mecanică,liniară drept, lungime -aprox. 60 mm, pentru tesut medie, 6 rînduri cu clame inaltimi de 4.8 mm,  cu dispozitivul de tăiere încorporat.</t>
  </si>
  <si>
    <t>plaseaza doua randuri circulare decalate de agrafe asezate concentric pentru crearea unei anastomozei intre doua organe cavitare. Agrafe confectionate din firul de profilul dreptunghiular a sectiunii transversale p/u o inchidere ferma la plasare si formarea unei anastomoze sigure. Diametrul 28-29 mm, cu clame titan h-4.8mm, cu tehnologie Seria DST, cu dispozitiv tăiere încorporat. Cu capul foldabil pentru extragerea atraumatica a instrumentului (Coviden/Medtronic cod  EEA28 sau echivalentul)</t>
  </si>
  <si>
    <t xml:space="preserve">Aparat(stepler) pentru sutura mecanica, liniara, reincarcabil,   Tip TA  90mm, pentru cartuș lungime 90mm,  reincarcabil. Cu tehnologie tip tip DST (Clame confectionate din firul de profilul dreptunghiular a sectiunii transversale p/u o inchidere ferma la plasare si formarea unei anastomozei sigure) .  </t>
  </si>
  <si>
    <t xml:space="preserve">Cartuș pentru aparat de sutura mecanică, liniara cu tehnologie tip DCT (Clame confectionate din firul de profilul dreptunghiular a sectiunii transversale p/u o inchidere ferma la plasare si formarea unei anastomozei sigure)  cu lungimea 90mm, cu clame titan h-3,5mm.  Steril. Unică folosință. </t>
  </si>
  <si>
    <t xml:space="preserve">Cartuș pentru aparat de sutura mecanică, liniara cu tehnologie tip DCT (Clame confectionate din firul de profilul dreptunghiular a sectiunii transversale p/u o inchidere ferma la plasare si formarea unei anastomozei sigure)  cu lungimea 90mm, cu clame titan h-4,8mm.  Steril. Unică folosință. </t>
  </si>
  <si>
    <t xml:space="preserve">Aparat(stepler) pentru sutura mecanica, liniara, reincarcabil,   Tip TA  30mm, pentru cartuș lungime 30mm,  de unică folosință. Cu tehnologie tip tip DST (Clame confectionate din firul de profilul dreptunghiular a sectiunii transversale p/u o inchidere ferma la plasare si formarea unei anastomozei sigure) .  </t>
  </si>
  <si>
    <t>aparat(stepler) pentru sutura mecanica liniara. Bransa de lucru lungime 80 mm+-5 mm,  pentru cartuș cu clame titan  h -4,8mm. Cu tehnologie tip Seria DST (Clame confectionate din firul de profilul dreptunghiular a sectiunii transversale p/u o inchidere ferma la plasare si formarea unei anastomozei sigure),  Steril. Unică folosință. Pentru intervenții chirurgicale deschise.GIA8048S</t>
  </si>
  <si>
    <t>Cartuș pentru aparat de sutura mecanică, liniar  operatii  deschise lungime 80mm+-5mm, cu clame titan h-4,8mm. Cu tehnologie tip GIA Seria DST(Clame confectionate din firu l de profilul dreptunghiular a sectiunii transversale p/u o inchidere ferma la plasare si formarea unei anastomozei sigure), cu dispozitiv tăiere încorporat. Steril. Unică folosință (Coviden/Medtronic cod GIA8048L sau echivalentul)</t>
  </si>
  <si>
    <t>aparat(stepler) pentru sutura mecanica liniara. Bransa de lucru lungime (80 mm,  pentru cartuș cu clame titan  h -3,8mm. Cu tehnologie tip Seria DST (Clame confectionate din firul de profilul dreptunghiular a sectiunii transversale p/u o inchidere ferma la plasare si formarea unei anastomozei sigure),  Steril. Unică folosință. Pentru intervenții chirurgicale deschise.</t>
  </si>
  <si>
    <t xml:space="preserve">aparat(stepler) pentru sutura mecanica liniara. Bransa de lucru lungime  60 mm,  pentru cartuș cu clame titan h -3,8mm. Cu tehnologie Seria DST, deSteril. Unică folosință. Pentru intervenții chirurgicale deschise.  Steril. Unică folosință.
*Certificat CE sau declaratiție de conformitate în funcție de evaluarea conformității cu anexele corespunzătoare pentru produsul oferit – valabil - copie confirmată prin semnătura şi ştampila Participantului. 
*Certificat ISO 13485 pentru produsul oferit – valabil - copie confirmată prin semnătura şi ştampila Participantului. 
*Catalogul producătorului/prospecte/documente tehnice, pe suport hîrtie și în format electronic obligatoriu, cu indicarea/marcarea numarului de referinta/modelul articolului  atribuit numarului de lot oferit. 
* În ofertă se va indica codul produsului oferit pentru a putea fi identificat conform catalogului prezentat. 
* Termen de garanție minim 12 luni de la livrarea bunului.
</t>
  </si>
  <si>
    <t xml:space="preserve">Instrument laparoscopic disector-ligaturare tip Maryland, lungime 37cm, falcile  5mm. Echivalent cu Coviden RF LF1937 . Pentru aparatul Valleylab™ LS10 Generator |.Medtronic aflat în dotare in instituție.Steril.
*Certificat CE sau declaratiție de conformitate în funcție de evaluarea conformității cu anexele corespunzătoare pentru produsul oferit – valabil - copie confirmată prin semnătura şi ştampila Participantului. 
*Certificat ISO 13485 pentru produsul oferit – valabil - copie confirmată prin semnătura şi ştampila Participantului. 
*Catalogul producătorului/prospecte/documente tehnice, pe suport hîrtie și în format electronic obligatoriu, cu indicarea/marcarea numarului de referinta/modelul articolului  atribuit numarului de lot oferit. 
* În ofertă se va indica codul produsului oferit pentru a putea fi identificat conform catalogului prezentat. 
* Termen de garanție minim 12 luni de la livrarea bunului.
</t>
  </si>
  <si>
    <t>Aparat de sutură mecanică reutilizabil din inox medical pentru aplicarea sutură mecaică în 2 rînduri cu sutura de șah (lungimea sutură 60 mm) cu clame din tantal, cu dimensiunele 0.3 *4*4.8 mm pentru casete reutilizabile pentru apatrat de sutură mecanică, care la compresarea se închide sub forma litere B.</t>
  </si>
  <si>
    <t>Aparat(stepler) pentru sutura mecanica liniara. Bransa de lucru lungime 60 samm,  cu cartuș  de 6 randuri de clame titan de diferite inaltimi  min 3 valori in diapazonul 4.0-5.0 mm sau  3.0-4.0 mm la alegerea. Steril. Reincarcabil. Pentru intervenții chirurgicale deschise.</t>
  </si>
  <si>
    <t>Aparat(stepler) pentru sutura mecanica liniara. Bransa de lucru lungime 80 mm,  cu cartuș  de 6 randuri de clame titan de diferite inaltimi  min 3 valori in diapazonul 4-0-5.0 mm sau  3-0-4.0 mm la alegerea. Steril. Reincarcabil. Pentru intervenții chirurgicale deschise</t>
  </si>
  <si>
    <t>Cartuș pentru aparat de sutura mecanică, liniar  operatii  deschise lungime 60 mm, cu 6 randuri cu clame titan de diferite inaltimi  min 3 valori in diapazonul 4-0-5.0 mm sau  3-0-4.0 mm la alegerea. Cu dispozitiv de tăiere încorporat. Steril. Unică folosință. Compatibil cu stapler respectiv de aceeasi lungime</t>
  </si>
  <si>
    <t>Cartuș pentru aparat de sutura mecanică, liniar  operatii  deschise lungime 80 mm, cu 6 randuri cu clame titan de diferite inaltimi  min 3 valori in diapazonul 4-0-5.0 mm sau  3-0-4.0 mm la alegerea. Cu dispozitiv de tăiere încorporat. Steril. Unică folosință. Compatibil cu stapler respectiv de aceeasi lungime</t>
  </si>
  <si>
    <t>Casete (cartuse, catridje) pentru aparat reuzabil de anastomoza intestinala (GIA) de 80 mm</t>
  </si>
  <si>
    <t>Casete (cartuse, catridje) pentru aparat reuzabil de anastomoza intestinala (GIA) de 60 mm</t>
  </si>
  <si>
    <t>Aparat de sutură circulară, curbat,(EEA – end-to-end anastomosis), de unică folosință, steril, cu diametrul de tăiere de până la 14-15 mm, diametru capului 23-24 mm, Scoabe plasate in 3 rânduri p/u o închidere ferma la plasare si formarea unei anastomoze sigure, prezența unei ferestre cu marcaj pentru alinierea cu indicatorul de culoare, înălțimea scoabei nu mai puțin de 4 mm, materialul scoabei - titan.</t>
  </si>
  <si>
    <t>Aparat de sutură circulară, curbat,(EEA – end-to-end anastomosis), de unică folosință, steril, cu diametrul de tăiere de până la 19-20 mm, diametru capului 28-29 mm, scoabe plasate in 3 rânduri p/u o închidere ferma la plasare si formarea unei anastomoze sigure, prezența unei ferestre cu marcaj pentru alinierea cu indicatorul de culoare, înălțimea scoabei nu mai puțin de 4 mm, materialul scoabei - titan.</t>
  </si>
  <si>
    <t>Aparat de sutură circulară, curbat,(EEA – end-to-end anastomosis), de unică folosință, steril, cu diametrul de tăiere de până la 21-22 mm, diametru capului 31-32 mm, scoabe plasate in 3 rânduri p/u o închidere ferma la plasare si formarea unei anastomoze sigure, prezența unei ferestre cu marcaj pentru alinierea cu indicatorul de culoare, înălțimea scoabei nu mai puțin de 4 mm, materialul scoabei - titan.</t>
  </si>
  <si>
    <t>Casete (cartușe, cartridge) pentru aparat chirurgical de sutură mecanică liniară de multiplă utilizare de 30 mm</t>
  </si>
  <si>
    <t>Casete (cartușe, cartridge) pentru aparat chirurgical de sutură mecanică liniară de multiplă utilizare de 60 mm</t>
  </si>
  <si>
    <t>Caseta cu mecanizm de rotație cu lungimea de 60 mm., cu clame 3,5 mm. înălțime, plasate în 6 rînduri, cu mecanizm de tăiere cu o închidere ferma la plasare si formarea unei anastomoze ϖ</t>
  </si>
  <si>
    <t>Caseta cu mecanizm de rotație cu lungimea de 60 mm., cu clame 4,8 mm. înălțime, plasate în 6 rînduri, cu mecanizm de tăiere cu o închidere ferma la plasare si formarea unei anastomoze ϖ</t>
  </si>
  <si>
    <t>Caseta cu mecanizm de rotație cu lungimea de 45 mm., cu clame 2,5 mm. înălțime, plasate în 6 rînduri, cu mecanizm de tăiere cu o închidere ferma la plasare si formarea unei anastomoze ϖ</t>
  </si>
  <si>
    <t>Caseta cu mecanizm de rotație cu lungimea de 45 mm., cu clame 3,5 mm. înălțime, plasate în 6 rînduri, cu mecanizm de tăiere cu o închidere ferma la plasare si formarea unei anastomoze ϖ</t>
  </si>
  <si>
    <t>Caseta cu mecanizm de rotație cu lungimea de 45 mm., cu clame 4,8 mm. înălțime, plasate în 6 rînduri, cu mecanizm de tăiere cu o închidere ferma la plasare si formarea unei anastomoze ϖ</t>
  </si>
  <si>
    <t>Caseta cu mecanizm de rotație cu lungimea de 30 mm., cu clame 2,5 mm. înălțime, plasate în 6 rînduri, cu mecanizm de tăiere cu o închidere ferma la plasare si formarea unei anastomoze ϖ</t>
  </si>
  <si>
    <t>Caseta cu mecanizm de rotație cu lungimea de 30 mm., cu clame 3.5 mm. înălțime, plasate în 6 rînduri, cu mecanizm de tăiere cu o închidere ferma la plasare si formarea unei anastomoze ϖ</t>
  </si>
  <si>
    <t>Caseta cu mecanizm de rotație cu lungimea de 30 mm., cu clame 4,8 mm. înălțime, plasate în 6 rînduri, cu mecanizm de tăiere cu o închidere ferma la plasare si formarea unei anastomoze ϖ</t>
  </si>
  <si>
    <t>Casete flexibile cu tehnologie triplă (Tri-Staple™), 45 mm, Vascular/ Medium, de unică folosință, steril.</t>
  </si>
  <si>
    <t>Casete Universal drept 60-4.8; 15 mm, de unică folosință, steril.</t>
  </si>
  <si>
    <t>Clip-aplicator pentru clipuri din titan de marimea small. Fabricate din otel inoxidabil. Lungimea aplicatorului: 20 cm. marcate cu culori diferite (la fel ca culoarea cartuselor) pentru identificare mai usoara. Marimea falcilor 0.59-0.75 mm</t>
  </si>
  <si>
    <t>Clip-aplicator pentru clipuri din titan de marimea medium. Fabricate din otel inoxidabil. Lungimea aplicatorului: 20 cm. marcate cu culori diferite (la fel ca culoarea cartuselor) pentru identificare mai usoara. Marimea falcilor 0.84-1.00 mm</t>
  </si>
  <si>
    <t>Compatibil cu clipaplicatoarele multi uz HX-110-UR, pentru endoscopia flexibila</t>
  </si>
  <si>
    <t>Clipse din titan, marimea small (echivalent LT-100), in cartus cate 6 clipse. Culoarea cartuselor diferita, pentru identificare mai usoara. Clipurile sa fie compatibile cu clip-aplicatoarele existente in institutie: cu marimea falcilor 0.59-0.75 mm si lungimea 20 cm</t>
  </si>
  <si>
    <t>Clipse din titan, marimea medium (echivalent LT-200), in cartus cate 6 clipse. Culoarea cartuselor diferita, pentru identificare mai usoara. Clipurile sa fie compatibile cu clip-aplicatoarele existente in institutie: cu marimea falcilor 0.84-1.00 mm si lungimea 20 cm</t>
  </si>
  <si>
    <t>Medium Large 10 mm; Suprafata interna cu canale transversale, pentru fixarea sigura şi atraumatica în aplicator. Firul din titan de forma inimii  în secţiune. Prezentarea mostrelor.</t>
  </si>
  <si>
    <t xml:space="preserve">Module (cartușe, cartridge) pentru aparat chirurgical de sutură mecanică (Care pot fi utilizat în chirurgie toraco-abdominală deschisă) LINIARĂ (stapler) de multiplă utilizare de 30-45 mm, inclusiv aparat chirurgical de sutură mecanică LINIARĂ (stapler) de multiplă utilizare, compatibil cu modulile solicitate în cantitatea prevăzută cu numărul de utilizări a cantitatii totale de Module (cartușe, cartridge)
Cu prezentarea prealabilă mostre
</t>
  </si>
  <si>
    <t xml:space="preserve">Module (cartușe, cartridge) pentru aparat chirurgical de sutură mecanică (Care pot fi utilizat în chirurgie toraco-abdominală deschisă) LINIARĂ (stapler) de multiplă utilizare de 55-60 mm, inclusiv aparat chirurgical de sutură mecanică LINIARĂ (stapler) de multiplă utilizare, compatibil cu modulile solicitate în cantitatea prevăzută de numărul de utilizări a cantitatii totale de Module (cartușe, cartridge)
Cu prezentarea prealabilă mostre
</t>
  </si>
  <si>
    <t>Instrumentul de cusut liniar endo Universal cu mecanism de rotire și îndoire a piesei de lucru în trei planuri pentru toate tipurile de casete cu lungimea brațului de 120-160 mm. care poate fi aplicat prin cilindrul troacarului cu diametrul de 12-15 mm</t>
  </si>
  <si>
    <t>[Acest tabel va fi completat de către ofertant în coloanele 3, 4, 5, 7, iar de către autoritatea contractantă – în coloanele 1, 2, 6,]</t>
  </si>
  <si>
    <r>
      <t xml:space="preserve">cartuș pentru aparat de sutură mecanică,liniar, </t>
    </r>
    <r>
      <rPr>
        <b/>
        <sz val="10"/>
        <rFont val="Times New Roman"/>
        <family val="1"/>
        <charset val="204"/>
      </rPr>
      <t>articulat</t>
    </r>
    <r>
      <rPr>
        <sz val="10"/>
        <rFont val="Times New Roman"/>
        <family val="1"/>
      </rPr>
      <t xml:space="preserve">, lungime -aprox. 60 mm, pentru tesut gros, 6 rînduri de clame ( in diapazonul </t>
    </r>
    <r>
      <rPr>
        <b/>
        <sz val="10"/>
        <rFont val="Times New Roman"/>
        <family val="1"/>
        <charset val="204"/>
      </rPr>
      <t>4,0-5.5 mm</t>
    </r>
    <r>
      <rPr>
        <sz val="10"/>
        <rFont val="Times New Roman"/>
        <family val="1"/>
      </rPr>
      <t>),  cu dispozitivul de tăiere încorporat. (Coviden/Medtronic cod SIG60AXT sau echivalentul)</t>
    </r>
  </si>
  <si>
    <r>
      <t xml:space="preserve">cartuș pentru aparat de sutură mecanică,liniar,roticulator, lungime -aprox. 60 mm, pentru tesut medie, 6 rînduri cu clame inaltimi de </t>
    </r>
    <r>
      <rPr>
        <b/>
        <sz val="10"/>
        <rFont val="Times New Roman"/>
        <family val="1"/>
        <charset val="204"/>
      </rPr>
      <t>4,8 mm</t>
    </r>
    <r>
      <rPr>
        <sz val="10"/>
        <rFont val="Times New Roman"/>
        <family val="1"/>
      </rPr>
      <t>,  cu dispozitivul de tăiere încorporat (Covidien/ Medtronic cod 30459 sau echivalentul).</t>
    </r>
  </si>
  <si>
    <r>
      <t>plaseaza doua randuri circulare decalate de agrafe asezate concentric pentru crearea unei anastomozei intre doua organe cavitare. Agrafe confectionate din firul de profilul dreptunghiular a sectiunii transversale p/u o inchidere ferma la plasare si formarea unei anastomoze sigure. diametrul- 25-26 mm, cu clame titan h-4.8-</t>
    </r>
    <r>
      <rPr>
        <b/>
        <sz val="10"/>
        <rFont val="Times New Roman"/>
        <family val="1"/>
        <charset val="204"/>
      </rPr>
      <t>5.2</t>
    </r>
    <r>
      <rPr>
        <sz val="10"/>
        <rFont val="Times New Roman"/>
        <family val="1"/>
      </rPr>
      <t>mm, cu tehnologie Seria DST, cu dispozitiv tăiere încorporat. Cu capul foldabil pentru extragerea atraumatica a instrumentului. (Coviden/Medtronic cod  EEA25 sau echivalentul)</t>
    </r>
  </si>
  <si>
    <r>
      <t xml:space="preserve">plaseaza doua randuri circulare decalate de agrafe asezate concentric pentru crearea unei anastomozei intre doua organe cavitare. Agrafe confectionate din firul de profilul dreptunghiular a sectiunii transversale p/u o inchidere ferma la plasare si formarea unei anastomoze sigure. Diametrul </t>
    </r>
    <r>
      <rPr>
        <b/>
        <sz val="10"/>
        <rFont val="Times New Roman"/>
        <family val="1"/>
        <charset val="204"/>
      </rPr>
      <t>29</t>
    </r>
    <r>
      <rPr>
        <sz val="10"/>
        <rFont val="Times New Roman"/>
        <family val="1"/>
      </rPr>
      <t>-31 mm, cu clame titan h-4.8-</t>
    </r>
    <r>
      <rPr>
        <b/>
        <sz val="10"/>
        <rFont val="Times New Roman"/>
        <family val="1"/>
        <charset val="204"/>
      </rPr>
      <t>5.2</t>
    </r>
    <r>
      <rPr>
        <sz val="10"/>
        <rFont val="Times New Roman"/>
        <family val="1"/>
      </rPr>
      <t>mm, cu tehnologie Seria DST , cu dispozitiv tăiere încorporat. Cu capul foldabil pentru extragerea atraumatica a instrumentului. (Coviden/Medtronic cod  EEA31 sau echivalentul)</t>
    </r>
  </si>
  <si>
    <r>
      <t>Cartuș pentru aparat de sutura mecanică, liniara cu tehnologie tip TA, lungimea 30mm, cu clame titan h-</t>
    </r>
    <r>
      <rPr>
        <b/>
        <sz val="10"/>
        <rFont val="Times New Roman"/>
        <family val="1"/>
        <charset val="204"/>
      </rPr>
      <t>4,7</t>
    </r>
    <r>
      <rPr>
        <sz val="10"/>
        <rFont val="Times New Roman"/>
        <family val="1"/>
      </rPr>
      <t xml:space="preserve">-4,8mm. Steril. Unică folosință. Cu tehnologie tip  DCT (Clame confectionate din firul de profilul dreptunghiular a sectiunii transversale p/u o inchidere ferma la plasare si formarea unei anastomozei sigure) .  </t>
    </r>
  </si>
  <si>
    <r>
      <t xml:space="preserve">Cartuș pentru aparat de sutura mecanică, liniar  operatii  deschise lungime </t>
    </r>
    <r>
      <rPr>
        <b/>
        <sz val="10"/>
        <rFont val="Times New Roman"/>
        <family val="1"/>
        <charset val="204"/>
      </rPr>
      <t>75mm</t>
    </r>
    <r>
      <rPr>
        <sz val="10"/>
        <rFont val="Times New Roman"/>
        <family val="1"/>
      </rPr>
      <t xml:space="preserve">-80mm, cu clame titan h-3,8mm. Cu tehnologie tip GIA Seria DST(Clame confectionate din firul de profilul dreptunghiular a sectiunii transversale p/u o inchidere ferma la plasare si formarea unei anastomozei sigure), cu dispozitiv tăiere încorporat. Steril. Unică folosință. </t>
    </r>
    <r>
      <rPr>
        <b/>
        <sz val="10"/>
        <rFont val="Times New Roman"/>
        <family val="1"/>
        <charset val="204"/>
      </rPr>
      <t>(Covidien/ Medtronic cod GIA8038L sau echivalent)</t>
    </r>
  </si>
  <si>
    <r>
      <t xml:space="preserve">Cartuș pentru aparat de sutura mecanică, liniar  operatii  deschise lungime </t>
    </r>
    <r>
      <rPr>
        <b/>
        <sz val="10"/>
        <rFont val="Times New Roman"/>
        <family val="1"/>
        <charset val="204"/>
      </rPr>
      <t>55mm-</t>
    </r>
    <r>
      <rPr>
        <sz val="10"/>
        <rFont val="Times New Roman"/>
        <family val="1"/>
      </rPr>
      <t xml:space="preserve">60mm, cu clame titan h-3,8mm. Cu tehnologie tip GIA Seria DST, cu dispozitiv tăiere încorporat. Steril. Unică folosință. 
*Certificat CE sau declaratiție de conformitate în funcție de evaluarea conformității cu anexele corespunzătoare pentru produsul oferit – valabil - copie confirmată prin semnătura şi ştampila Participantului. 
*Certificat ISO 13485 pentru produsul oferit – valabil - copie confirmată prin semnătura şi ştampila Participantului. 
*Catalogul producătorului/prospecte/documente tehnice, pe suport hîrtie și în format electronic obligatoriu, cu indicarea/marcarea numarului de referinta/modelul articolului  atribuit numarului de lot oferit. 
* În ofertă se va indica codul produsului oferit pentru a putea fi identificat conform catalogului prezentat. 
* Termen de garanție minim 12 luni de la livrarea bunului.
</t>
    </r>
  </si>
  <si>
    <r>
      <t>Aparat de sutură, reîncărcabil, steril, pentru sutura a 8 ± 1 casete, cu lungimea suturii de 80 ± 2 mm, pentru operatii deschise, tehnologie tip GIA, seria DST, aparatul este inițial ambalat cu un cartuș încărcat și gata de declanșare, care conține scoabe cu înălțimea scoabei de 3,8 -</t>
    </r>
    <r>
      <rPr>
        <b/>
        <sz val="10"/>
        <rFont val="Times New Roman"/>
        <family val="1"/>
        <charset val="204"/>
      </rPr>
      <t>3,85</t>
    </r>
    <r>
      <rPr>
        <sz val="10"/>
        <rFont val="Times New Roman"/>
        <family val="1"/>
      </rPr>
      <t>mm, dispuse pe 2 rânduri duble eșalonate într-un model șah, cu cuțit intre rânduri, materialul scoabei titan.</t>
    </r>
  </si>
  <si>
    <r>
      <t xml:space="preserve">Aparat de sutură, reîncărcabil, steril, pentru sutura a 8 ± 1 casete, cu lungimea suturii de 60 ± 2 mm, pentru operatii deschise, tehnologie tip GIA, seria DST, aparatul este inițial ambalat cu un cartuș încărcat și gata de declanșare, care conține scoabe cu înălțimea scoabei de 3,8 - </t>
    </r>
    <r>
      <rPr>
        <b/>
        <sz val="10"/>
        <rFont val="Times New Roman"/>
        <family val="1"/>
        <charset val="204"/>
      </rPr>
      <t xml:space="preserve">3,85 </t>
    </r>
    <r>
      <rPr>
        <sz val="10"/>
        <rFont val="Times New Roman"/>
        <family val="1"/>
      </rPr>
      <t>mm, dispuse pe 2 rânduri duble eșalonate într-un model șah, cu cuțit intre rânduri, materialul scoabei titan.</t>
    </r>
  </si>
  <si>
    <r>
      <t>Plasează doua randuri circulare decalate de agrafe asezate concentric pentru crearea unei anastomozei intre doua organe cavitare. Agrafe confectionate din firul de profilul dreptunghiular a sectiunii transversale p/u o inchidere ferma la plasare si formarea unei anastomoze sigure. diametrul- 25-</t>
    </r>
    <r>
      <rPr>
        <b/>
        <sz val="10"/>
        <rFont val="Times New Roman"/>
        <family val="1"/>
        <charset val="204"/>
      </rPr>
      <t xml:space="preserve">26 </t>
    </r>
    <r>
      <rPr>
        <sz val="10"/>
        <rFont val="Times New Roman"/>
        <family val="1"/>
      </rPr>
      <t>mm, cu clame titan h-</t>
    </r>
    <r>
      <rPr>
        <b/>
        <sz val="10"/>
        <rFont val="Times New Roman"/>
        <family val="1"/>
        <charset val="204"/>
      </rPr>
      <t>4,5</t>
    </r>
    <r>
      <rPr>
        <sz val="10"/>
        <rFont val="Times New Roman"/>
        <family val="1"/>
      </rPr>
      <t>-4.8mm, cu tehnologie Seria DST , cu dispozitiv tăiere încorporat. Cu capul foldabil pentru extragerea atraumatica a instrumentului.</t>
    </r>
  </si>
  <si>
    <r>
      <t>Plasează doua randuri circulare decalate de agrafe asezate concentric pentru crearea unei anastomozei intre doua organe cavitare. Agrafe confectionate din firul de profilul dreptunghiular a sectiunii transversale p/u o inchidere ferma la plasare si formarea unei anastomoze sigure. diametrul- 28</t>
    </r>
    <r>
      <rPr>
        <b/>
        <sz val="10"/>
        <rFont val="Times New Roman"/>
        <family val="1"/>
        <charset val="204"/>
      </rPr>
      <t xml:space="preserve">-29 </t>
    </r>
    <r>
      <rPr>
        <sz val="10"/>
        <rFont val="Times New Roman"/>
        <family val="1"/>
      </rPr>
      <t>mm, cu clame titan h-4.8mm, cu tehnologie Seria DST , cu dispozitiv tăiere încorporat. Cu capul foldabil pentru extragerea atraumatica a instrumentului.</t>
    </r>
  </si>
  <si>
    <r>
      <t>Plasează doua randuri circulare decalate de agrafe asezate concentric pentru crearea unei anastomozei intre doua organe cavitare. Agrafe confectionate din firul de profilul dreptunghiular a sectiunii transversale p/u o inchidere ferma la plasare si formarea unei anastomoze sigure. diametrul- 31</t>
    </r>
    <r>
      <rPr>
        <b/>
        <sz val="10"/>
        <rFont val="Times New Roman"/>
        <family val="1"/>
        <charset val="204"/>
      </rPr>
      <t>-32</t>
    </r>
    <r>
      <rPr>
        <sz val="10"/>
        <rFont val="Times New Roman"/>
        <family val="1"/>
      </rPr>
      <t xml:space="preserve"> mm, cu clame titan h-4.8-</t>
    </r>
    <r>
      <rPr>
        <b/>
        <sz val="10"/>
        <rFont val="Times New Roman"/>
        <family val="1"/>
        <charset val="204"/>
      </rPr>
      <t>5.0</t>
    </r>
    <r>
      <rPr>
        <sz val="10"/>
        <rFont val="Times New Roman"/>
        <family val="1"/>
      </rPr>
      <t>mm, cu tehnologie Seria DST , cu dispozitiv tăiere încorporat. Cu capul foldabil pentru extragerea atraumatica a instrumentului.</t>
    </r>
  </si>
  <si>
    <t>Casete (cartușe, cartridge) pentru aparat chirurgical de sutură mecanică liniară de multiplă utilizare de 90mm, compatibile cu staplerul WASTON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</si>
</sst>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3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</font>
    <font>
      <b/>
      <sz val="10"/>
      <name val="Times New Roman"/>
      <family val="1"/>
      <charset val="204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1" fillId="0" borderId="0"/>
    <xf numFmtId="43" fontId="29" fillId="0" borderId="0" applyFont="0" applyFill="0" applyBorder="0" applyAlignment="0" applyProtection="0"/>
  </cellStyleXfs>
  <cellXfs count="104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 applyProtection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6" fillId="0" borderId="0" xfId="1" applyFont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7" fillId="2" borderId="1" xfId="0" applyFont="1" applyFill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/>
      <protection locked="0"/>
    </xf>
    <xf numFmtId="4" fontId="6" fillId="0" borderId="1" xfId="1" applyNumberFormat="1" applyFont="1" applyBorder="1" applyAlignment="1" applyProtection="1">
      <alignment horizontal="left" vertical="top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3" xfId="1" applyFont="1" applyBorder="1" applyProtection="1">
      <protection locked="0"/>
    </xf>
    <xf numFmtId="0" fontId="6" fillId="0" borderId="4" xfId="0" applyFont="1" applyBorder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0" fontId="6" fillId="0" borderId="0" xfId="0" applyFont="1" applyBorder="1" applyProtection="1">
      <protection locked="0"/>
    </xf>
    <xf numFmtId="0" fontId="8" fillId="0" borderId="0" xfId="1" applyFont="1" applyFill="1" applyBorder="1" applyAlignment="1" applyProtection="1">
      <alignment vertical="top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</xf>
    <xf numFmtId="0" fontId="7" fillId="2" borderId="0" xfId="1" applyFont="1" applyFill="1" applyBorder="1" applyAlignment="1" applyProtection="1">
      <alignment horizontal="center" vertical="center" wrapText="1"/>
    </xf>
    <xf numFmtId="0" fontId="8" fillId="2" borderId="0" xfId="1" applyFont="1" applyFill="1" applyBorder="1" applyAlignment="1" applyProtection="1">
      <alignment horizontal="center" vertical="center" wrapText="1"/>
    </xf>
    <xf numFmtId="0" fontId="6" fillId="0" borderId="0" xfId="1" applyFont="1" applyProtection="1"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6" fillId="0" borderId="1" xfId="1" applyFont="1" applyBorder="1" applyProtection="1">
      <protection locked="0"/>
    </xf>
    <xf numFmtId="0" fontId="7" fillId="2" borderId="1" xfId="0" applyFont="1" applyFill="1" applyBorder="1" applyAlignment="1" applyProtection="1">
      <alignment horizontal="center" vertical="top" wrapText="1"/>
    </xf>
    <xf numFmtId="0" fontId="8" fillId="3" borderId="1" xfId="1" applyFont="1" applyFill="1" applyBorder="1" applyAlignment="1">
      <alignment horizontal="center" vertical="center" wrapText="1"/>
    </xf>
    <xf numFmtId="2" fontId="30" fillId="0" borderId="0" xfId="1" applyNumberFormat="1" applyFont="1" applyAlignment="1" applyProtection="1">
      <alignment horizontal="center" vertical="center"/>
      <protection locked="0"/>
    </xf>
    <xf numFmtId="43" fontId="32" fillId="0" borderId="1" xfId="70" applyFont="1" applyBorder="1" applyAlignment="1">
      <alignment horizontal="center" vertical="center"/>
    </xf>
    <xf numFmtId="39" fontId="30" fillId="0" borderId="0" xfId="70" applyNumberFormat="1" applyFont="1" applyProtection="1">
      <protection locked="0"/>
    </xf>
    <xf numFmtId="0" fontId="7" fillId="2" borderId="1" xfId="0" applyFont="1" applyFill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left"/>
      <protection locked="0"/>
    </xf>
    <xf numFmtId="43" fontId="30" fillId="0" borderId="0" xfId="1" applyNumberFormat="1" applyFont="1" applyProtection="1"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vertical="top" wrapText="1"/>
    </xf>
    <xf numFmtId="0" fontId="34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vertical="top" wrapText="1"/>
    </xf>
    <xf numFmtId="49" fontId="33" fillId="0" borderId="1" xfId="0" applyNumberFormat="1" applyFont="1" applyBorder="1" applyAlignment="1">
      <alignment horizontal="left" vertical="top" wrapText="1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3" fillId="0" borderId="1" xfId="1" applyFont="1" applyBorder="1" applyProtection="1">
      <protection locked="0"/>
    </xf>
    <xf numFmtId="0" fontId="10" fillId="3" borderId="1" xfId="1" applyFont="1" applyFill="1" applyBorder="1" applyAlignment="1">
      <alignment horizontal="center" vertical="center" wrapText="1"/>
    </xf>
    <xf numFmtId="43" fontId="36" fillId="0" borderId="1" xfId="70" applyFont="1" applyBorder="1" applyAlignment="1">
      <alignment horizontal="center" vertical="center"/>
    </xf>
    <xf numFmtId="2" fontId="33" fillId="0" borderId="1" xfId="1" applyNumberFormat="1" applyFont="1" applyBorder="1" applyAlignment="1" applyProtection="1">
      <alignment horizontal="center" vertical="center"/>
      <protection locked="0"/>
    </xf>
    <xf numFmtId="43" fontId="37" fillId="0" borderId="1" xfId="1" applyNumberFormat="1" applyFont="1" applyBorder="1" applyProtection="1">
      <protection locked="0"/>
    </xf>
    <xf numFmtId="0" fontId="31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top" wrapText="1"/>
    </xf>
    <xf numFmtId="0" fontId="7" fillId="2" borderId="6" xfId="0" applyFont="1" applyFill="1" applyBorder="1" applyAlignment="1" applyProtection="1">
      <alignment horizontal="center" vertical="top" wrapText="1"/>
    </xf>
    <xf numFmtId="0" fontId="7" fillId="2" borderId="4" xfId="0" applyFont="1" applyFill="1" applyBorder="1" applyAlignment="1" applyProtection="1">
      <alignment horizontal="center" vertical="top" wrapText="1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8" fillId="0" borderId="3" xfId="1" applyFont="1" applyFill="1" applyBorder="1" applyAlignment="1" applyProtection="1">
      <alignment horizontal="left" vertical="top" wrapText="1"/>
      <protection locked="0"/>
    </xf>
    <xf numFmtId="0" fontId="8" fillId="0" borderId="6" xfId="1" applyFont="1" applyFill="1" applyBorder="1" applyAlignment="1" applyProtection="1">
      <alignment horizontal="left" vertical="top" wrapText="1"/>
      <protection locked="0"/>
    </xf>
    <xf numFmtId="0" fontId="8" fillId="0" borderId="4" xfId="1" applyFont="1" applyFill="1" applyBorder="1" applyAlignment="1" applyProtection="1">
      <alignment horizontal="left" vertical="top" wrapText="1"/>
      <protection locked="0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 wrapText="1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Border="1" applyAlignment="1" applyProtection="1">
      <alignment horizontal="center"/>
    </xf>
    <xf numFmtId="0" fontId="33" fillId="7" borderId="1" xfId="0" applyFont="1" applyFill="1" applyBorder="1" applyAlignment="1">
      <alignment vertical="top" wrapText="1"/>
    </xf>
    <xf numFmtId="0" fontId="33" fillId="0" borderId="1" xfId="0" applyFont="1" applyBorder="1" applyAlignment="1">
      <alignment horizontal="left" vertical="top" wrapText="1"/>
    </xf>
    <xf numFmtId="0" fontId="33" fillId="7" borderId="1" xfId="0" applyFont="1" applyFill="1" applyBorder="1" applyAlignment="1">
      <alignment horizontal="left" vertical="top" wrapText="1"/>
    </xf>
  </cellXfs>
  <cellStyles count="71">
    <cellStyle name="Check Cell 2" xfId="21" xr:uid="{52D8F238-60B8-4195-991A-B0DE42C66204}"/>
    <cellStyle name="Check Cell 2 2" xfId="49" xr:uid="{E352A0E0-112F-4024-98FC-3B06D6DF5281}"/>
    <cellStyle name="Comma" xfId="70" builtinId="3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76"/>
  <sheetViews>
    <sheetView tabSelected="1" topLeftCell="A73" zoomScaleNormal="100" workbookViewId="0">
      <selection activeCell="H8" sqref="H8"/>
    </sheetView>
  </sheetViews>
  <sheetFormatPr defaultRowHeight="15.75"/>
  <cols>
    <col min="1" max="1" width="5.7109375" style="13" customWidth="1"/>
    <col min="2" max="2" width="4.42578125" style="13" customWidth="1"/>
    <col min="3" max="4" width="25.85546875" style="21" customWidth="1"/>
    <col min="5" max="5" width="10.5703125" style="13" customWidth="1"/>
    <col min="6" max="6" width="11.28515625" style="13" customWidth="1"/>
    <col min="7" max="7" width="10.7109375" style="13" customWidth="1"/>
    <col min="8" max="8" width="49.140625" style="51" customWidth="1"/>
    <col min="9" max="9" width="30.42578125" style="13" customWidth="1"/>
    <col min="10" max="10" width="30" style="21" customWidth="1"/>
    <col min="11" max="11" width="1.7109375" style="13" customWidth="1"/>
    <col min="12" max="16384" width="9.140625" style="13"/>
  </cols>
  <sheetData>
    <row r="1" spans="1:11">
      <c r="C1" s="71" t="s">
        <v>26</v>
      </c>
      <c r="D1" s="72"/>
      <c r="E1" s="72"/>
      <c r="F1" s="72"/>
      <c r="G1" s="72"/>
      <c r="H1" s="72"/>
      <c r="I1" s="72"/>
      <c r="J1" s="72"/>
      <c r="K1" s="73"/>
    </row>
    <row r="2" spans="1:11" ht="35.25" customHeight="1">
      <c r="D2" s="77" t="s">
        <v>166</v>
      </c>
      <c r="E2" s="78"/>
      <c r="F2" s="78"/>
      <c r="G2" s="78"/>
      <c r="H2" s="79"/>
    </row>
    <row r="3" spans="1:11">
      <c r="A3" s="80" t="s">
        <v>9</v>
      </c>
      <c r="B3" s="81"/>
      <c r="C3" s="82"/>
      <c r="D3" s="83" t="s">
        <v>28</v>
      </c>
      <c r="E3" s="84"/>
      <c r="F3" s="84"/>
      <c r="G3" s="84"/>
      <c r="H3" s="85"/>
      <c r="I3" s="13" t="s">
        <v>10</v>
      </c>
      <c r="J3" s="21" t="s">
        <v>12</v>
      </c>
    </row>
    <row r="4" spans="1:11" s="19" customFormat="1">
      <c r="A4" s="86" t="s">
        <v>8</v>
      </c>
      <c r="B4" s="87"/>
      <c r="C4" s="88"/>
      <c r="D4" s="89" t="s">
        <v>35</v>
      </c>
      <c r="E4" s="90"/>
      <c r="F4" s="90"/>
      <c r="G4" s="90"/>
      <c r="H4" s="90"/>
      <c r="I4" s="91"/>
      <c r="J4" s="17" t="s">
        <v>13</v>
      </c>
      <c r="K4" s="18"/>
    </row>
    <row r="5" spans="1:11" s="20" customFormat="1">
      <c r="C5" s="19"/>
      <c r="D5" s="74"/>
      <c r="E5" s="75"/>
      <c r="F5" s="75"/>
      <c r="G5" s="75"/>
      <c r="H5" s="76"/>
      <c r="I5" s="74"/>
      <c r="J5" s="76"/>
      <c r="K5" s="18"/>
    </row>
    <row r="6" spans="1:11" ht="47.25">
      <c r="A6" s="27" t="s">
        <v>2</v>
      </c>
      <c r="B6" s="27" t="s">
        <v>0</v>
      </c>
      <c r="C6" s="27" t="s">
        <v>1</v>
      </c>
      <c r="D6" s="27" t="s">
        <v>3</v>
      </c>
      <c r="E6" s="45" t="s">
        <v>4</v>
      </c>
      <c r="F6" s="45" t="s">
        <v>5</v>
      </c>
      <c r="G6" s="45" t="s">
        <v>6</v>
      </c>
      <c r="H6" s="50" t="s">
        <v>7</v>
      </c>
      <c r="I6" s="31" t="s">
        <v>27</v>
      </c>
      <c r="J6" s="31" t="s">
        <v>31</v>
      </c>
      <c r="K6" s="12"/>
    </row>
    <row r="7" spans="1:11">
      <c r="A7" s="31">
        <v>1</v>
      </c>
      <c r="B7" s="68">
        <v>2</v>
      </c>
      <c r="C7" s="69"/>
      <c r="D7" s="70"/>
      <c r="E7" s="31">
        <v>3</v>
      </c>
      <c r="F7" s="31">
        <v>4</v>
      </c>
      <c r="G7" s="31">
        <v>5</v>
      </c>
      <c r="H7" s="31">
        <v>6</v>
      </c>
      <c r="I7" s="23">
        <v>7</v>
      </c>
      <c r="J7" s="31"/>
      <c r="K7" s="12"/>
    </row>
    <row r="8" spans="1:11" ht="76.5">
      <c r="A8" s="32" t="s">
        <v>29</v>
      </c>
      <c r="B8" s="54">
        <v>1</v>
      </c>
      <c r="C8" s="55" t="s">
        <v>36</v>
      </c>
      <c r="D8" s="55" t="s">
        <v>36</v>
      </c>
      <c r="E8" s="24"/>
      <c r="F8" s="24"/>
      <c r="G8" s="28"/>
      <c r="H8" s="55" t="s">
        <v>116</v>
      </c>
      <c r="I8" s="29"/>
      <c r="J8" s="30"/>
      <c r="K8" s="34"/>
    </row>
    <row r="9" spans="1:11" ht="38.25">
      <c r="A9" s="32" t="s">
        <v>29</v>
      </c>
      <c r="B9" s="56">
        <v>2</v>
      </c>
      <c r="C9" s="57" t="s">
        <v>37</v>
      </c>
      <c r="D9" s="57"/>
      <c r="E9" s="24"/>
      <c r="F9" s="24"/>
      <c r="G9" s="28"/>
      <c r="H9" s="57"/>
      <c r="I9" s="29"/>
      <c r="J9" s="30"/>
      <c r="K9" s="36"/>
    </row>
    <row r="10" spans="1:11" ht="63.75">
      <c r="A10" s="32" t="s">
        <v>29</v>
      </c>
      <c r="B10" s="54" t="s">
        <v>38</v>
      </c>
      <c r="C10" s="57" t="s">
        <v>37</v>
      </c>
      <c r="D10" s="55" t="s">
        <v>39</v>
      </c>
      <c r="H10" s="55" t="s">
        <v>117</v>
      </c>
    </row>
    <row r="11" spans="1:11" ht="63.75">
      <c r="A11" s="32" t="s">
        <v>29</v>
      </c>
      <c r="B11" s="54" t="s">
        <v>40</v>
      </c>
      <c r="C11" s="57" t="s">
        <v>37</v>
      </c>
      <c r="D11" s="55" t="s">
        <v>41</v>
      </c>
      <c r="H11" s="55" t="s">
        <v>118</v>
      </c>
    </row>
    <row r="12" spans="1:11" ht="63.75">
      <c r="A12" s="32" t="s">
        <v>29</v>
      </c>
      <c r="B12" s="54" t="s">
        <v>42</v>
      </c>
      <c r="C12" s="57" t="s">
        <v>37</v>
      </c>
      <c r="D12" s="55" t="s">
        <v>43</v>
      </c>
      <c r="H12" s="55" t="s">
        <v>119</v>
      </c>
    </row>
    <row r="13" spans="1:11" ht="63.75">
      <c r="A13" s="32" t="s">
        <v>29</v>
      </c>
      <c r="B13" s="54" t="s">
        <v>44</v>
      </c>
      <c r="C13" s="57" t="s">
        <v>37</v>
      </c>
      <c r="D13" s="55" t="s">
        <v>45</v>
      </c>
      <c r="H13" s="55" t="s">
        <v>120</v>
      </c>
    </row>
    <row r="14" spans="1:11" ht="63.75">
      <c r="A14" s="32" t="s">
        <v>29</v>
      </c>
      <c r="B14" s="54" t="s">
        <v>46</v>
      </c>
      <c r="C14" s="57" t="s">
        <v>37</v>
      </c>
      <c r="D14" s="55" t="s">
        <v>47</v>
      </c>
      <c r="H14" s="55" t="s">
        <v>121</v>
      </c>
    </row>
    <row r="15" spans="1:11" ht="38.25">
      <c r="A15" s="32" t="s">
        <v>29</v>
      </c>
      <c r="B15" s="56" t="s">
        <v>48</v>
      </c>
      <c r="C15" s="57" t="s">
        <v>49</v>
      </c>
      <c r="D15" s="57"/>
      <c r="H15" s="57"/>
    </row>
    <row r="16" spans="1:11" ht="63.75">
      <c r="A16" s="32" t="s">
        <v>29</v>
      </c>
      <c r="B16" s="54" t="s">
        <v>50</v>
      </c>
      <c r="C16" s="57" t="s">
        <v>49</v>
      </c>
      <c r="D16" s="55" t="s">
        <v>51</v>
      </c>
      <c r="H16" s="101" t="s">
        <v>167</v>
      </c>
    </row>
    <row r="17" spans="1:8" ht="51">
      <c r="A17" s="32" t="s">
        <v>29</v>
      </c>
      <c r="B17" s="54" t="s">
        <v>52</v>
      </c>
      <c r="C17" s="57" t="s">
        <v>49</v>
      </c>
      <c r="D17" s="55" t="s">
        <v>53</v>
      </c>
      <c r="H17" s="55" t="s">
        <v>122</v>
      </c>
    </row>
    <row r="18" spans="1:8" ht="51">
      <c r="A18" s="32" t="s">
        <v>29</v>
      </c>
      <c r="B18" s="54" t="s">
        <v>54</v>
      </c>
      <c r="C18" s="57" t="s">
        <v>49</v>
      </c>
      <c r="D18" s="55" t="s">
        <v>55</v>
      </c>
      <c r="H18" s="55" t="s">
        <v>123</v>
      </c>
    </row>
    <row r="19" spans="1:8" ht="51">
      <c r="A19" s="32" t="s">
        <v>29</v>
      </c>
      <c r="B19" s="54" t="s">
        <v>56</v>
      </c>
      <c r="C19" s="57" t="s">
        <v>49</v>
      </c>
      <c r="D19" s="55" t="s">
        <v>57</v>
      </c>
      <c r="H19" s="101" t="s">
        <v>168</v>
      </c>
    </row>
    <row r="20" spans="1:8" ht="51">
      <c r="A20" s="32" t="s">
        <v>29</v>
      </c>
      <c r="B20" s="54" t="s">
        <v>58</v>
      </c>
      <c r="C20" s="57" t="s">
        <v>49</v>
      </c>
      <c r="D20" s="55" t="s">
        <v>59</v>
      </c>
      <c r="H20" s="55" t="s">
        <v>124</v>
      </c>
    </row>
    <row r="21" spans="1:8" ht="114.75">
      <c r="A21" s="32" t="s">
        <v>29</v>
      </c>
      <c r="B21" s="54">
        <v>4</v>
      </c>
      <c r="C21" s="55" t="s">
        <v>60</v>
      </c>
      <c r="D21" s="55" t="s">
        <v>60</v>
      </c>
      <c r="H21" s="101" t="s">
        <v>169</v>
      </c>
    </row>
    <row r="22" spans="1:8" ht="114.75">
      <c r="A22" s="32" t="s">
        <v>29</v>
      </c>
      <c r="B22" s="54">
        <v>5</v>
      </c>
      <c r="C22" s="55" t="s">
        <v>61</v>
      </c>
      <c r="D22" s="55" t="s">
        <v>61</v>
      </c>
      <c r="H22" s="101" t="s">
        <v>170</v>
      </c>
    </row>
    <row r="23" spans="1:8" ht="114.75">
      <c r="A23" s="32" t="s">
        <v>29</v>
      </c>
      <c r="B23" s="54">
        <v>6</v>
      </c>
      <c r="C23" s="55" t="s">
        <v>62</v>
      </c>
      <c r="D23" s="55" t="s">
        <v>62</v>
      </c>
      <c r="H23" s="55" t="s">
        <v>125</v>
      </c>
    </row>
    <row r="24" spans="1:8" ht="38.25">
      <c r="A24" s="32" t="s">
        <v>29</v>
      </c>
      <c r="B24" s="56">
        <v>7</v>
      </c>
      <c r="C24" s="57" t="s">
        <v>63</v>
      </c>
      <c r="D24" s="57"/>
      <c r="H24" s="57"/>
    </row>
    <row r="25" spans="1:8" ht="63.75">
      <c r="A25" s="32" t="s">
        <v>29</v>
      </c>
      <c r="B25" s="54" t="s">
        <v>64</v>
      </c>
      <c r="C25" s="57" t="s">
        <v>63</v>
      </c>
      <c r="D25" s="55" t="s">
        <v>65</v>
      </c>
      <c r="H25" s="55" t="s">
        <v>126</v>
      </c>
    </row>
    <row r="26" spans="1:8" ht="63.75">
      <c r="A26" s="32" t="s">
        <v>29</v>
      </c>
      <c r="B26" s="54" t="s">
        <v>66</v>
      </c>
      <c r="C26" s="57" t="s">
        <v>63</v>
      </c>
      <c r="D26" s="55" t="s">
        <v>67</v>
      </c>
      <c r="H26" s="55" t="s">
        <v>127</v>
      </c>
    </row>
    <row r="27" spans="1:8" ht="63.75">
      <c r="A27" s="32" t="s">
        <v>29</v>
      </c>
      <c r="B27" s="54" t="s">
        <v>68</v>
      </c>
      <c r="C27" s="57" t="s">
        <v>63</v>
      </c>
      <c r="D27" s="55" t="s">
        <v>69</v>
      </c>
      <c r="H27" s="55" t="s">
        <v>128</v>
      </c>
    </row>
    <row r="28" spans="1:8" ht="76.5">
      <c r="A28" s="32" t="s">
        <v>29</v>
      </c>
      <c r="B28" s="54">
        <v>8</v>
      </c>
      <c r="C28" s="57" t="s">
        <v>70</v>
      </c>
      <c r="D28" s="55" t="s">
        <v>70</v>
      </c>
      <c r="H28" s="55" t="s">
        <v>129</v>
      </c>
    </row>
    <row r="29" spans="1:8" ht="76.5">
      <c r="A29" s="32" t="s">
        <v>29</v>
      </c>
      <c r="B29" s="54">
        <v>9</v>
      </c>
      <c r="C29" s="57" t="s">
        <v>71</v>
      </c>
      <c r="D29" s="55" t="s">
        <v>71</v>
      </c>
      <c r="H29" s="101" t="s">
        <v>171</v>
      </c>
    </row>
    <row r="30" spans="1:8" ht="38.25">
      <c r="A30" s="32" t="s">
        <v>29</v>
      </c>
      <c r="B30" s="56">
        <v>10</v>
      </c>
      <c r="C30" s="57" t="s">
        <v>72</v>
      </c>
      <c r="D30" s="57"/>
      <c r="H30" s="57"/>
    </row>
    <row r="31" spans="1:8" ht="89.25">
      <c r="A31" s="32" t="s">
        <v>29</v>
      </c>
      <c r="B31" s="54" t="s">
        <v>73</v>
      </c>
      <c r="C31" s="57" t="s">
        <v>72</v>
      </c>
      <c r="D31" s="55" t="s">
        <v>74</v>
      </c>
      <c r="H31" s="55" t="s">
        <v>130</v>
      </c>
    </row>
    <row r="32" spans="1:8" ht="89.25">
      <c r="A32" s="32" t="s">
        <v>29</v>
      </c>
      <c r="B32" s="54" t="s">
        <v>75</v>
      </c>
      <c r="C32" s="57" t="s">
        <v>72</v>
      </c>
      <c r="D32" s="55" t="s">
        <v>76</v>
      </c>
      <c r="H32" s="55" t="s">
        <v>131</v>
      </c>
    </row>
    <row r="33" spans="1:8" ht="38.25">
      <c r="A33" s="32" t="s">
        <v>29</v>
      </c>
      <c r="B33" s="56" t="s">
        <v>77</v>
      </c>
      <c r="C33" s="57" t="s">
        <v>78</v>
      </c>
      <c r="D33" s="57"/>
      <c r="H33" s="57"/>
    </row>
    <row r="34" spans="1:8" ht="76.5">
      <c r="A34" s="32" t="s">
        <v>29</v>
      </c>
      <c r="B34" s="54" t="s">
        <v>79</v>
      </c>
      <c r="C34" s="57" t="s">
        <v>78</v>
      </c>
      <c r="D34" s="55" t="s">
        <v>80</v>
      </c>
      <c r="H34" s="55" t="s">
        <v>132</v>
      </c>
    </row>
    <row r="35" spans="1:8" ht="89.25">
      <c r="A35" s="32" t="s">
        <v>29</v>
      </c>
      <c r="B35" s="54" t="s">
        <v>81</v>
      </c>
      <c r="C35" s="57" t="s">
        <v>78</v>
      </c>
      <c r="D35" s="55" t="s">
        <v>82</v>
      </c>
      <c r="H35" s="101" t="s">
        <v>172</v>
      </c>
    </row>
    <row r="36" spans="1:8" ht="38.25">
      <c r="A36" s="32" t="s">
        <v>29</v>
      </c>
      <c r="B36" s="56">
        <v>12</v>
      </c>
      <c r="C36" s="57" t="s">
        <v>83</v>
      </c>
      <c r="D36" s="57"/>
      <c r="H36" s="57"/>
    </row>
    <row r="37" spans="1:8" ht="229.5">
      <c r="A37" s="32" t="s">
        <v>29</v>
      </c>
      <c r="B37" s="54" t="s">
        <v>84</v>
      </c>
      <c r="C37" s="57" t="s">
        <v>83</v>
      </c>
      <c r="D37" s="55" t="s">
        <v>85</v>
      </c>
      <c r="H37" s="55" t="s">
        <v>133</v>
      </c>
    </row>
    <row r="38" spans="1:8" ht="229.5">
      <c r="A38" s="32" t="s">
        <v>29</v>
      </c>
      <c r="B38" s="54" t="s">
        <v>86</v>
      </c>
      <c r="C38" s="57" t="s">
        <v>83</v>
      </c>
      <c r="D38" s="55" t="s">
        <v>87</v>
      </c>
      <c r="H38" s="101" t="s">
        <v>173</v>
      </c>
    </row>
    <row r="39" spans="1:8" ht="229.5">
      <c r="A39" s="32" t="s">
        <v>29</v>
      </c>
      <c r="B39" s="54">
        <v>13</v>
      </c>
      <c r="C39" s="55" t="s">
        <v>88</v>
      </c>
      <c r="D39" s="55" t="s">
        <v>88</v>
      </c>
      <c r="H39" s="55" t="s">
        <v>134</v>
      </c>
    </row>
    <row r="40" spans="1:8" ht="76.5">
      <c r="A40" s="32" t="s">
        <v>29</v>
      </c>
      <c r="B40" s="54">
        <v>14</v>
      </c>
      <c r="C40" s="58" t="s">
        <v>89</v>
      </c>
      <c r="D40" s="58" t="s">
        <v>89</v>
      </c>
      <c r="H40" s="102" t="s">
        <v>135</v>
      </c>
    </row>
    <row r="41" spans="1:8" ht="89.25">
      <c r="A41" s="32" t="s">
        <v>29</v>
      </c>
      <c r="B41" s="54">
        <v>15</v>
      </c>
      <c r="C41" s="58" t="s">
        <v>90</v>
      </c>
      <c r="D41" s="58" t="s">
        <v>90</v>
      </c>
      <c r="H41" s="103" t="s">
        <v>174</v>
      </c>
    </row>
    <row r="42" spans="1:8" ht="89.25">
      <c r="A42" s="32" t="s">
        <v>29</v>
      </c>
      <c r="B42" s="54">
        <v>16</v>
      </c>
      <c r="C42" s="58" t="s">
        <v>90</v>
      </c>
      <c r="D42" s="58" t="s">
        <v>90</v>
      </c>
      <c r="H42" s="103" t="s">
        <v>175</v>
      </c>
    </row>
    <row r="43" spans="1:8" ht="102">
      <c r="A43" s="32" t="s">
        <v>29</v>
      </c>
      <c r="B43" s="54">
        <v>17</v>
      </c>
      <c r="C43" s="58" t="s">
        <v>91</v>
      </c>
      <c r="D43" s="58" t="s">
        <v>91</v>
      </c>
      <c r="H43" s="103" t="s">
        <v>176</v>
      </c>
    </row>
    <row r="44" spans="1:8" ht="102">
      <c r="A44" s="32" t="s">
        <v>29</v>
      </c>
      <c r="B44" s="54">
        <v>18</v>
      </c>
      <c r="C44" s="58" t="s">
        <v>92</v>
      </c>
      <c r="D44" s="58" t="s">
        <v>92</v>
      </c>
      <c r="H44" s="103" t="s">
        <v>177</v>
      </c>
    </row>
    <row r="45" spans="1:8" ht="102">
      <c r="A45" s="32" t="s">
        <v>29</v>
      </c>
      <c r="B45" s="54">
        <v>19</v>
      </c>
      <c r="C45" s="58" t="s">
        <v>93</v>
      </c>
      <c r="D45" s="58" t="s">
        <v>93</v>
      </c>
      <c r="H45" s="103" t="s">
        <v>178</v>
      </c>
    </row>
    <row r="46" spans="1:8" ht="63.75">
      <c r="A46" s="32" t="s">
        <v>29</v>
      </c>
      <c r="B46" s="54">
        <v>20</v>
      </c>
      <c r="C46" s="58" t="s">
        <v>94</v>
      </c>
      <c r="D46" s="58" t="s">
        <v>94</v>
      </c>
      <c r="H46" s="102" t="s">
        <v>136</v>
      </c>
    </row>
    <row r="47" spans="1:8" ht="63.75">
      <c r="A47" s="32" t="s">
        <v>29</v>
      </c>
      <c r="B47" s="54">
        <v>21</v>
      </c>
      <c r="C47" s="58" t="s">
        <v>95</v>
      </c>
      <c r="D47" s="58" t="s">
        <v>95</v>
      </c>
      <c r="H47" s="102" t="s">
        <v>137</v>
      </c>
    </row>
    <row r="48" spans="1:8" ht="76.5">
      <c r="A48" s="32" t="s">
        <v>29</v>
      </c>
      <c r="B48" s="54">
        <v>22</v>
      </c>
      <c r="C48" s="58" t="s">
        <v>96</v>
      </c>
      <c r="D48" s="58" t="s">
        <v>96</v>
      </c>
      <c r="H48" s="102" t="s">
        <v>138</v>
      </c>
    </row>
    <row r="49" spans="1:8" ht="76.5">
      <c r="A49" s="32" t="s">
        <v>29</v>
      </c>
      <c r="B49" s="54">
        <v>23</v>
      </c>
      <c r="C49" s="58" t="s">
        <v>97</v>
      </c>
      <c r="D49" s="58" t="s">
        <v>97</v>
      </c>
      <c r="H49" s="102" t="s">
        <v>139</v>
      </c>
    </row>
    <row r="50" spans="1:8" ht="25.5">
      <c r="A50" s="32" t="s">
        <v>29</v>
      </c>
      <c r="B50" s="54">
        <v>24</v>
      </c>
      <c r="C50" s="58" t="s">
        <v>98</v>
      </c>
      <c r="D50" s="58" t="s">
        <v>98</v>
      </c>
      <c r="H50" s="102" t="s">
        <v>140</v>
      </c>
    </row>
    <row r="51" spans="1:8" ht="25.5">
      <c r="A51" s="32" t="s">
        <v>29</v>
      </c>
      <c r="B51" s="54">
        <v>25</v>
      </c>
      <c r="C51" s="58" t="s">
        <v>98</v>
      </c>
      <c r="D51" s="58" t="s">
        <v>98</v>
      </c>
      <c r="H51" s="102" t="s">
        <v>141</v>
      </c>
    </row>
    <row r="52" spans="1:8" ht="89.25">
      <c r="A52" s="32" t="s">
        <v>29</v>
      </c>
      <c r="B52" s="54">
        <v>26</v>
      </c>
      <c r="C52" s="58" t="s">
        <v>99</v>
      </c>
      <c r="D52" s="58" t="s">
        <v>99</v>
      </c>
      <c r="H52" s="102" t="s">
        <v>142</v>
      </c>
    </row>
    <row r="53" spans="1:8" ht="89.25">
      <c r="A53" s="32" t="s">
        <v>29</v>
      </c>
      <c r="B53" s="54">
        <v>27</v>
      </c>
      <c r="C53" s="58" t="s">
        <v>100</v>
      </c>
      <c r="D53" s="58" t="s">
        <v>100</v>
      </c>
      <c r="H53" s="102" t="s">
        <v>143</v>
      </c>
    </row>
    <row r="54" spans="1:8" ht="89.25">
      <c r="A54" s="32" t="s">
        <v>29</v>
      </c>
      <c r="B54" s="54">
        <v>28</v>
      </c>
      <c r="C54" s="58" t="s">
        <v>101</v>
      </c>
      <c r="D54" s="58" t="s">
        <v>101</v>
      </c>
      <c r="H54" s="102" t="s">
        <v>144</v>
      </c>
    </row>
    <row r="55" spans="1:8" ht="25.5">
      <c r="A55" s="32" t="s">
        <v>29</v>
      </c>
      <c r="B55" s="54">
        <v>29</v>
      </c>
      <c r="C55" s="58" t="s">
        <v>102</v>
      </c>
      <c r="D55" s="58" t="s">
        <v>102</v>
      </c>
      <c r="H55" s="102" t="s">
        <v>145</v>
      </c>
    </row>
    <row r="56" spans="1:8" ht="25.5">
      <c r="A56" s="32" t="s">
        <v>29</v>
      </c>
      <c r="B56" s="54">
        <v>30</v>
      </c>
      <c r="C56" s="58" t="s">
        <v>103</v>
      </c>
      <c r="D56" s="58" t="s">
        <v>103</v>
      </c>
      <c r="H56" s="102" t="s">
        <v>146</v>
      </c>
    </row>
    <row r="57" spans="1:8" ht="38.25">
      <c r="A57" s="32" t="s">
        <v>29</v>
      </c>
      <c r="B57" s="54">
        <v>31</v>
      </c>
      <c r="C57" s="58" t="s">
        <v>104</v>
      </c>
      <c r="D57" s="58" t="s">
        <v>104</v>
      </c>
      <c r="H57" s="103" t="s">
        <v>179</v>
      </c>
    </row>
    <row r="58" spans="1:8" ht="51">
      <c r="A58" s="32" t="s">
        <v>29</v>
      </c>
      <c r="B58" s="54">
        <v>32</v>
      </c>
      <c r="C58" s="58" t="s">
        <v>105</v>
      </c>
      <c r="D58" s="58" t="s">
        <v>105</v>
      </c>
      <c r="H58" s="102" t="s">
        <v>147</v>
      </c>
    </row>
    <row r="59" spans="1:8" ht="51">
      <c r="A59" s="32" t="s">
        <v>29</v>
      </c>
      <c r="B59" s="54">
        <v>33</v>
      </c>
      <c r="C59" s="58" t="s">
        <v>105</v>
      </c>
      <c r="D59" s="58" t="s">
        <v>105</v>
      </c>
      <c r="H59" s="102" t="s">
        <v>148</v>
      </c>
    </row>
    <row r="60" spans="1:8" ht="51">
      <c r="A60" s="32" t="s">
        <v>29</v>
      </c>
      <c r="B60" s="54">
        <v>34</v>
      </c>
      <c r="C60" s="58" t="s">
        <v>105</v>
      </c>
      <c r="D60" s="58" t="s">
        <v>105</v>
      </c>
      <c r="H60" s="102" t="s">
        <v>149</v>
      </c>
    </row>
    <row r="61" spans="1:8" ht="51">
      <c r="A61" s="32" t="s">
        <v>29</v>
      </c>
      <c r="B61" s="54">
        <v>35</v>
      </c>
      <c r="C61" s="58" t="s">
        <v>105</v>
      </c>
      <c r="D61" s="58" t="s">
        <v>105</v>
      </c>
      <c r="H61" s="102" t="s">
        <v>150</v>
      </c>
    </row>
    <row r="62" spans="1:8" ht="51">
      <c r="A62" s="32" t="s">
        <v>29</v>
      </c>
      <c r="B62" s="54">
        <v>36</v>
      </c>
      <c r="C62" s="58" t="s">
        <v>105</v>
      </c>
      <c r="D62" s="58" t="s">
        <v>105</v>
      </c>
      <c r="H62" s="102" t="s">
        <v>151</v>
      </c>
    </row>
    <row r="63" spans="1:8" ht="51">
      <c r="A63" s="32" t="s">
        <v>29</v>
      </c>
      <c r="B63" s="54">
        <v>37</v>
      </c>
      <c r="C63" s="58" t="s">
        <v>105</v>
      </c>
      <c r="D63" s="58" t="s">
        <v>105</v>
      </c>
      <c r="H63" s="102" t="s">
        <v>152</v>
      </c>
    </row>
    <row r="64" spans="1:8" ht="51">
      <c r="A64" s="32" t="s">
        <v>29</v>
      </c>
      <c r="B64" s="54">
        <v>38</v>
      </c>
      <c r="C64" s="58" t="s">
        <v>105</v>
      </c>
      <c r="D64" s="58" t="s">
        <v>105</v>
      </c>
      <c r="H64" s="102" t="s">
        <v>153</v>
      </c>
    </row>
    <row r="65" spans="1:8" ht="51">
      <c r="A65" s="32" t="s">
        <v>29</v>
      </c>
      <c r="B65" s="54">
        <v>39</v>
      </c>
      <c r="C65" s="58" t="s">
        <v>105</v>
      </c>
      <c r="D65" s="58" t="s">
        <v>105</v>
      </c>
      <c r="H65" s="102" t="s">
        <v>154</v>
      </c>
    </row>
    <row r="66" spans="1:8" ht="25.5">
      <c r="A66" s="32" t="s">
        <v>29</v>
      </c>
      <c r="B66" s="54">
        <v>40</v>
      </c>
      <c r="C66" s="58" t="s">
        <v>106</v>
      </c>
      <c r="D66" s="58" t="s">
        <v>106</v>
      </c>
      <c r="H66" s="102" t="s">
        <v>155</v>
      </c>
    </row>
    <row r="67" spans="1:8" ht="25.5">
      <c r="A67" s="32" t="s">
        <v>29</v>
      </c>
      <c r="B67" s="54">
        <v>41</v>
      </c>
      <c r="C67" s="58" t="s">
        <v>106</v>
      </c>
      <c r="D67" s="58" t="s">
        <v>106</v>
      </c>
      <c r="H67" s="102" t="s">
        <v>156</v>
      </c>
    </row>
    <row r="68" spans="1:8" ht="51">
      <c r="A68" s="32" t="s">
        <v>29</v>
      </c>
      <c r="B68" s="54">
        <v>42</v>
      </c>
      <c r="C68" s="58" t="s">
        <v>107</v>
      </c>
      <c r="D68" s="58" t="s">
        <v>107</v>
      </c>
      <c r="H68" s="102" t="s">
        <v>157</v>
      </c>
    </row>
    <row r="69" spans="1:8" ht="51">
      <c r="A69" s="32" t="s">
        <v>29</v>
      </c>
      <c r="B69" s="54">
        <v>43</v>
      </c>
      <c r="C69" s="58" t="s">
        <v>108</v>
      </c>
      <c r="D69" s="58" t="s">
        <v>108</v>
      </c>
      <c r="H69" s="102" t="s">
        <v>158</v>
      </c>
    </row>
    <row r="70" spans="1:8" ht="25.5">
      <c r="A70" s="32" t="s">
        <v>29</v>
      </c>
      <c r="B70" s="54">
        <v>44</v>
      </c>
      <c r="C70" s="58" t="s">
        <v>109</v>
      </c>
      <c r="D70" s="58" t="s">
        <v>109</v>
      </c>
      <c r="H70" s="102" t="s">
        <v>159</v>
      </c>
    </row>
    <row r="71" spans="1:8" ht="63.75">
      <c r="A71" s="32" t="s">
        <v>29</v>
      </c>
      <c r="B71" s="54">
        <v>45</v>
      </c>
      <c r="C71" s="58" t="s">
        <v>110</v>
      </c>
      <c r="D71" s="58" t="s">
        <v>110</v>
      </c>
      <c r="H71" s="102" t="s">
        <v>160</v>
      </c>
    </row>
    <row r="72" spans="1:8" ht="63.75">
      <c r="A72" s="32" t="s">
        <v>29</v>
      </c>
      <c r="B72" s="54">
        <v>46</v>
      </c>
      <c r="C72" s="58" t="s">
        <v>111</v>
      </c>
      <c r="D72" s="58" t="s">
        <v>111</v>
      </c>
      <c r="H72" s="102" t="s">
        <v>161</v>
      </c>
    </row>
    <row r="73" spans="1:8" ht="51">
      <c r="A73" s="32" t="s">
        <v>29</v>
      </c>
      <c r="B73" s="54">
        <v>47</v>
      </c>
      <c r="C73" s="58" t="s">
        <v>112</v>
      </c>
      <c r="D73" s="58" t="s">
        <v>112</v>
      </c>
      <c r="H73" s="102" t="s">
        <v>162</v>
      </c>
    </row>
    <row r="74" spans="1:8" ht="165.75">
      <c r="A74" s="32" t="s">
        <v>29</v>
      </c>
      <c r="B74" s="54">
        <v>48</v>
      </c>
      <c r="C74" s="58" t="s">
        <v>113</v>
      </c>
      <c r="D74" s="58" t="s">
        <v>113</v>
      </c>
      <c r="H74" s="102" t="s">
        <v>163</v>
      </c>
    </row>
    <row r="75" spans="1:8" ht="165.75">
      <c r="A75" s="32" t="s">
        <v>29</v>
      </c>
      <c r="B75" s="54">
        <v>49</v>
      </c>
      <c r="C75" s="58" t="s">
        <v>114</v>
      </c>
      <c r="D75" s="58" t="s">
        <v>114</v>
      </c>
      <c r="H75" s="102" t="s">
        <v>164</v>
      </c>
    </row>
    <row r="76" spans="1:8" ht="63.75">
      <c r="A76" s="32" t="s">
        <v>29</v>
      </c>
      <c r="B76" s="54">
        <v>50</v>
      </c>
      <c r="C76" s="58" t="s">
        <v>115</v>
      </c>
      <c r="D76" s="58" t="s">
        <v>115</v>
      </c>
      <c r="H76" s="102" t="s">
        <v>165</v>
      </c>
    </row>
  </sheetData>
  <autoFilter ref="A6:P9" xr:uid="{00000000-0001-0000-0000-000000000000}"/>
  <mergeCells count="9">
    <mergeCell ref="B7:D7"/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77"/>
  <sheetViews>
    <sheetView zoomScale="85" zoomScaleNormal="85" workbookViewId="0">
      <selection activeCell="I9" sqref="I9"/>
    </sheetView>
  </sheetViews>
  <sheetFormatPr defaultRowHeight="15.75"/>
  <cols>
    <col min="1" max="1" width="3.42578125" style="1" customWidth="1"/>
    <col min="2" max="2" width="5.7109375" style="1" customWidth="1"/>
    <col min="3" max="3" width="4.42578125" style="1" customWidth="1"/>
    <col min="4" max="4" width="20.7109375" style="1" customWidth="1"/>
    <col min="5" max="5" width="23" style="22" customWidth="1"/>
    <col min="6" max="6" width="15.28515625" style="6" customWidth="1"/>
    <col min="7" max="7" width="14.7109375" style="16" customWidth="1"/>
    <col min="8" max="8" width="15.85546875" style="1" customWidth="1"/>
    <col min="9" max="9" width="12.140625" style="1" customWidth="1"/>
    <col min="10" max="10" width="16" style="1" customWidth="1"/>
    <col min="11" max="11" width="17" style="1" customWidth="1"/>
    <col min="12" max="12" width="30" style="1" customWidth="1"/>
    <col min="13" max="13" width="16.7109375" style="1" customWidth="1"/>
    <col min="14" max="16384" width="9.140625" style="1"/>
  </cols>
  <sheetData>
    <row r="1" spans="1:21">
      <c r="D1" s="94" t="s">
        <v>25</v>
      </c>
      <c r="E1" s="94"/>
      <c r="F1" s="94"/>
      <c r="G1" s="94"/>
      <c r="H1" s="94"/>
      <c r="I1" s="94"/>
      <c r="J1" s="94"/>
      <c r="K1" s="94"/>
      <c r="L1" s="94"/>
      <c r="M1" s="35"/>
    </row>
    <row r="2" spans="1:21" ht="33.75" customHeight="1">
      <c r="D2" s="95" t="s">
        <v>16</v>
      </c>
      <c r="E2" s="95"/>
      <c r="F2" s="95"/>
      <c r="G2" s="95"/>
      <c r="H2" s="95"/>
      <c r="I2" s="95"/>
      <c r="J2" s="95"/>
      <c r="K2" s="14"/>
    </row>
    <row r="3" spans="1:21">
      <c r="B3" s="96" t="s">
        <v>9</v>
      </c>
      <c r="C3" s="96"/>
      <c r="D3" s="96"/>
      <c r="E3" s="97" t="s">
        <v>28</v>
      </c>
      <c r="F3" s="97"/>
      <c r="G3" s="97"/>
      <c r="H3" s="97"/>
      <c r="I3" s="97"/>
      <c r="K3" s="1" t="s">
        <v>10</v>
      </c>
      <c r="L3" s="1" t="s">
        <v>12</v>
      </c>
    </row>
    <row r="4" spans="1:21" s="3" customFormat="1" ht="31.5">
      <c r="A4" s="2"/>
      <c r="B4" s="98" t="s">
        <v>8</v>
      </c>
      <c r="C4" s="98"/>
      <c r="D4" s="98"/>
      <c r="E4" s="99" t="s">
        <v>35</v>
      </c>
      <c r="F4" s="99"/>
      <c r="G4" s="99"/>
      <c r="H4" s="99"/>
      <c r="I4" s="99"/>
      <c r="J4" s="99"/>
      <c r="K4" s="26" t="s">
        <v>11</v>
      </c>
      <c r="L4" s="26" t="s">
        <v>13</v>
      </c>
      <c r="M4" s="37"/>
    </row>
    <row r="5" spans="1:21" s="4" customFormat="1">
      <c r="A5" s="2"/>
      <c r="E5" s="92"/>
      <c r="F5" s="92"/>
      <c r="G5" s="92"/>
      <c r="H5" s="92"/>
      <c r="I5" s="92"/>
      <c r="J5" s="25"/>
      <c r="K5" s="25"/>
      <c r="L5" s="25"/>
      <c r="M5" s="38"/>
    </row>
    <row r="6" spans="1:21" ht="47.25">
      <c r="A6" s="5"/>
      <c r="B6" s="42" t="s">
        <v>2</v>
      </c>
      <c r="C6" s="42" t="s">
        <v>0</v>
      </c>
      <c r="D6" s="42" t="s">
        <v>1</v>
      </c>
      <c r="E6" s="42" t="s">
        <v>3</v>
      </c>
      <c r="F6" s="42" t="s">
        <v>17</v>
      </c>
      <c r="G6" s="15" t="s">
        <v>18</v>
      </c>
      <c r="H6" s="42" t="s">
        <v>19</v>
      </c>
      <c r="I6" s="42" t="s">
        <v>20</v>
      </c>
      <c r="J6" s="42" t="s">
        <v>21</v>
      </c>
      <c r="K6" s="42" t="s">
        <v>22</v>
      </c>
      <c r="L6" s="42" t="s">
        <v>23</v>
      </c>
      <c r="M6" s="39" t="s">
        <v>30</v>
      </c>
    </row>
    <row r="7" spans="1:21">
      <c r="A7" s="5"/>
      <c r="B7" s="42">
        <v>1</v>
      </c>
      <c r="C7" s="93">
        <v>2</v>
      </c>
      <c r="D7" s="93"/>
      <c r="E7" s="93"/>
      <c r="F7" s="42">
        <v>3</v>
      </c>
      <c r="G7" s="53">
        <v>4</v>
      </c>
      <c r="H7" s="42">
        <v>5</v>
      </c>
      <c r="I7" s="42">
        <v>6</v>
      </c>
      <c r="J7" s="42">
        <v>7</v>
      </c>
      <c r="K7" s="42">
        <v>8</v>
      </c>
      <c r="L7" s="23">
        <v>9</v>
      </c>
      <c r="M7" s="40"/>
    </row>
    <row r="8" spans="1:21" ht="76.5">
      <c r="A8" s="33"/>
      <c r="B8" s="32" t="s">
        <v>29</v>
      </c>
      <c r="C8" s="54">
        <v>1</v>
      </c>
      <c r="D8" s="55" t="s">
        <v>36</v>
      </c>
      <c r="E8" s="55" t="s">
        <v>36</v>
      </c>
      <c r="F8" s="59" t="s">
        <v>33</v>
      </c>
      <c r="G8" s="66">
        <v>9</v>
      </c>
      <c r="H8" s="44"/>
      <c r="I8" s="43"/>
      <c r="J8" s="43">
        <f>H8*G8</f>
        <v>0</v>
      </c>
      <c r="K8" s="43">
        <f>I8*G8</f>
        <v>0</v>
      </c>
      <c r="L8" s="46" t="s">
        <v>32</v>
      </c>
      <c r="M8" s="48">
        <v>29276.489999999998</v>
      </c>
      <c r="N8" s="41"/>
      <c r="O8" s="41"/>
      <c r="P8" s="41"/>
      <c r="Q8" s="41"/>
      <c r="R8" s="41"/>
      <c r="S8" s="41"/>
      <c r="T8" s="41"/>
      <c r="U8" s="41"/>
    </row>
    <row r="9" spans="1:21" ht="63">
      <c r="B9" s="32" t="s">
        <v>29</v>
      </c>
      <c r="C9" s="56">
        <v>2</v>
      </c>
      <c r="D9" s="57" t="s">
        <v>37</v>
      </c>
      <c r="E9" s="57"/>
      <c r="F9" s="60"/>
      <c r="G9" s="66"/>
      <c r="H9" s="44"/>
      <c r="I9" s="43"/>
      <c r="J9" s="43">
        <f t="shared" ref="J9:J65" si="0">H9*G9</f>
        <v>0</v>
      </c>
      <c r="K9" s="43">
        <f t="shared" ref="K9:K65" si="1">I9*G9</f>
        <v>0</v>
      </c>
      <c r="L9" s="46" t="s">
        <v>32</v>
      </c>
      <c r="M9" s="48">
        <v>136607.92000000001</v>
      </c>
      <c r="N9" s="41"/>
      <c r="O9" s="41"/>
      <c r="P9" s="41"/>
      <c r="Q9" s="41"/>
      <c r="R9" s="41"/>
      <c r="S9" s="41"/>
      <c r="T9" s="41"/>
      <c r="U9" s="41"/>
    </row>
    <row r="10" spans="1:21" ht="63">
      <c r="B10" s="32" t="s">
        <v>29</v>
      </c>
      <c r="C10" s="54" t="s">
        <v>38</v>
      </c>
      <c r="D10" s="57" t="s">
        <v>37</v>
      </c>
      <c r="E10" s="55" t="s">
        <v>39</v>
      </c>
      <c r="F10" s="59" t="s">
        <v>33</v>
      </c>
      <c r="G10" s="66">
        <v>6</v>
      </c>
      <c r="H10" s="44"/>
      <c r="I10" s="44"/>
      <c r="J10" s="43">
        <f t="shared" si="0"/>
        <v>0</v>
      </c>
      <c r="K10" s="43">
        <f t="shared" si="1"/>
        <v>0</v>
      </c>
      <c r="L10" s="46" t="s">
        <v>32</v>
      </c>
      <c r="M10" s="48"/>
    </row>
    <row r="11" spans="1:21" ht="63.75">
      <c r="B11" s="32" t="s">
        <v>29</v>
      </c>
      <c r="C11" s="54" t="s">
        <v>40</v>
      </c>
      <c r="D11" s="57" t="s">
        <v>37</v>
      </c>
      <c r="E11" s="55" t="s">
        <v>41</v>
      </c>
      <c r="F11" s="59" t="s">
        <v>33</v>
      </c>
      <c r="G11" s="66">
        <v>2</v>
      </c>
      <c r="H11" s="44"/>
      <c r="I11" s="44"/>
      <c r="J11" s="43">
        <f t="shared" si="0"/>
        <v>0</v>
      </c>
      <c r="K11" s="43">
        <f t="shared" si="1"/>
        <v>0</v>
      </c>
      <c r="L11" s="46" t="s">
        <v>32</v>
      </c>
      <c r="M11" s="48"/>
    </row>
    <row r="12" spans="1:21" ht="63.75">
      <c r="B12" s="32" t="s">
        <v>29</v>
      </c>
      <c r="C12" s="54" t="s">
        <v>42</v>
      </c>
      <c r="D12" s="57" t="s">
        <v>37</v>
      </c>
      <c r="E12" s="55" t="s">
        <v>43</v>
      </c>
      <c r="F12" s="59" t="s">
        <v>33</v>
      </c>
      <c r="G12" s="66">
        <v>11</v>
      </c>
      <c r="H12" s="44"/>
      <c r="I12" s="44"/>
      <c r="J12" s="43">
        <f t="shared" si="0"/>
        <v>0</v>
      </c>
      <c r="K12" s="43">
        <f t="shared" si="1"/>
        <v>0</v>
      </c>
      <c r="L12" s="46" t="s">
        <v>32</v>
      </c>
      <c r="M12" s="48"/>
    </row>
    <row r="13" spans="1:21" ht="63.75">
      <c r="B13" s="32" t="s">
        <v>29</v>
      </c>
      <c r="C13" s="54" t="s">
        <v>44</v>
      </c>
      <c r="D13" s="57" t="s">
        <v>37</v>
      </c>
      <c r="E13" s="55" t="s">
        <v>45</v>
      </c>
      <c r="F13" s="59" t="s">
        <v>33</v>
      </c>
      <c r="G13" s="66">
        <v>7</v>
      </c>
      <c r="H13" s="44"/>
      <c r="I13" s="44"/>
      <c r="J13" s="43">
        <f t="shared" si="0"/>
        <v>0</v>
      </c>
      <c r="K13" s="43">
        <f t="shared" si="1"/>
        <v>0</v>
      </c>
      <c r="L13" s="46" t="s">
        <v>32</v>
      </c>
      <c r="M13" s="48"/>
    </row>
    <row r="14" spans="1:21" ht="63.75">
      <c r="B14" s="32" t="s">
        <v>29</v>
      </c>
      <c r="C14" s="54" t="s">
        <v>46</v>
      </c>
      <c r="D14" s="57" t="s">
        <v>37</v>
      </c>
      <c r="E14" s="55" t="s">
        <v>47</v>
      </c>
      <c r="F14" s="59" t="s">
        <v>33</v>
      </c>
      <c r="G14" s="66">
        <v>6</v>
      </c>
      <c r="H14" s="44"/>
      <c r="I14" s="44"/>
      <c r="J14" s="43">
        <f t="shared" si="0"/>
        <v>0</v>
      </c>
      <c r="K14" s="43">
        <f t="shared" si="1"/>
        <v>0</v>
      </c>
      <c r="L14" s="46" t="s">
        <v>32</v>
      </c>
      <c r="M14" s="48"/>
    </row>
    <row r="15" spans="1:21" ht="63">
      <c r="B15" s="32" t="s">
        <v>29</v>
      </c>
      <c r="C15" s="56" t="s">
        <v>48</v>
      </c>
      <c r="D15" s="57" t="s">
        <v>49</v>
      </c>
      <c r="E15" s="57"/>
      <c r="F15" s="60"/>
      <c r="G15" s="66"/>
      <c r="H15" s="44"/>
      <c r="I15" s="44"/>
      <c r="J15" s="43">
        <f t="shared" si="0"/>
        <v>0</v>
      </c>
      <c r="K15" s="43">
        <f t="shared" si="1"/>
        <v>0</v>
      </c>
      <c r="L15" s="46" t="s">
        <v>32</v>
      </c>
      <c r="M15" s="48">
        <v>765076.27</v>
      </c>
    </row>
    <row r="16" spans="1:21" ht="63">
      <c r="B16" s="32" t="s">
        <v>29</v>
      </c>
      <c r="C16" s="54" t="s">
        <v>50</v>
      </c>
      <c r="D16" s="57" t="s">
        <v>49</v>
      </c>
      <c r="E16" s="55" t="s">
        <v>51</v>
      </c>
      <c r="F16" s="59" t="s">
        <v>33</v>
      </c>
      <c r="G16" s="66">
        <v>55</v>
      </c>
      <c r="H16" s="44"/>
      <c r="I16" s="44"/>
      <c r="J16" s="43">
        <f t="shared" si="0"/>
        <v>0</v>
      </c>
      <c r="K16" s="43">
        <f t="shared" si="1"/>
        <v>0</v>
      </c>
      <c r="L16" s="46" t="s">
        <v>32</v>
      </c>
      <c r="M16" s="48"/>
    </row>
    <row r="17" spans="2:13" ht="63">
      <c r="B17" s="32" t="s">
        <v>29</v>
      </c>
      <c r="C17" s="54" t="s">
        <v>52</v>
      </c>
      <c r="D17" s="57" t="s">
        <v>49</v>
      </c>
      <c r="E17" s="55" t="s">
        <v>53</v>
      </c>
      <c r="F17" s="59" t="s">
        <v>33</v>
      </c>
      <c r="G17" s="66">
        <v>65</v>
      </c>
      <c r="H17" s="44"/>
      <c r="I17" s="44"/>
      <c r="J17" s="43">
        <f t="shared" si="0"/>
        <v>0</v>
      </c>
      <c r="K17" s="43">
        <f t="shared" si="1"/>
        <v>0</v>
      </c>
      <c r="L17" s="46" t="s">
        <v>32</v>
      </c>
      <c r="M17" s="48"/>
    </row>
    <row r="18" spans="2:13" ht="63">
      <c r="B18" s="32" t="s">
        <v>29</v>
      </c>
      <c r="C18" s="54" t="s">
        <v>54</v>
      </c>
      <c r="D18" s="57" t="s">
        <v>49</v>
      </c>
      <c r="E18" s="55" t="s">
        <v>55</v>
      </c>
      <c r="F18" s="59" t="s">
        <v>33</v>
      </c>
      <c r="G18" s="66">
        <v>62</v>
      </c>
      <c r="H18" s="44"/>
      <c r="I18" s="44"/>
      <c r="J18" s="43">
        <f t="shared" si="0"/>
        <v>0</v>
      </c>
      <c r="K18" s="43">
        <f t="shared" si="1"/>
        <v>0</v>
      </c>
      <c r="L18" s="46" t="s">
        <v>32</v>
      </c>
      <c r="M18" s="48"/>
    </row>
    <row r="19" spans="2:13" ht="63">
      <c r="B19" s="32" t="s">
        <v>29</v>
      </c>
      <c r="C19" s="54" t="s">
        <v>56</v>
      </c>
      <c r="D19" s="57" t="s">
        <v>49</v>
      </c>
      <c r="E19" s="55" t="s">
        <v>57</v>
      </c>
      <c r="F19" s="59" t="s">
        <v>33</v>
      </c>
      <c r="G19" s="66">
        <v>2</v>
      </c>
      <c r="H19" s="44"/>
      <c r="I19" s="44"/>
      <c r="J19" s="43">
        <f t="shared" si="0"/>
        <v>0</v>
      </c>
      <c r="K19" s="43">
        <f t="shared" si="1"/>
        <v>0</v>
      </c>
      <c r="L19" s="46" t="s">
        <v>32</v>
      </c>
      <c r="M19" s="48"/>
    </row>
    <row r="20" spans="2:13" ht="63">
      <c r="B20" s="32" t="s">
        <v>29</v>
      </c>
      <c r="C20" s="54" t="s">
        <v>58</v>
      </c>
      <c r="D20" s="57" t="s">
        <v>49</v>
      </c>
      <c r="E20" s="55" t="s">
        <v>59</v>
      </c>
      <c r="F20" s="59" t="s">
        <v>33</v>
      </c>
      <c r="G20" s="66">
        <v>28</v>
      </c>
      <c r="H20" s="44"/>
      <c r="I20" s="44"/>
      <c r="J20" s="43">
        <f t="shared" si="0"/>
        <v>0</v>
      </c>
      <c r="K20" s="43">
        <f t="shared" si="1"/>
        <v>0</v>
      </c>
      <c r="L20" s="46" t="s">
        <v>32</v>
      </c>
      <c r="M20" s="48"/>
    </row>
    <row r="21" spans="2:13" ht="76.5">
      <c r="B21" s="32" t="s">
        <v>29</v>
      </c>
      <c r="C21" s="54">
        <v>4</v>
      </c>
      <c r="D21" s="55" t="s">
        <v>60</v>
      </c>
      <c r="E21" s="55" t="s">
        <v>60</v>
      </c>
      <c r="F21" s="59"/>
      <c r="G21" s="66">
        <v>6</v>
      </c>
      <c r="H21" s="44"/>
      <c r="I21" s="44"/>
      <c r="J21" s="43">
        <f t="shared" si="0"/>
        <v>0</v>
      </c>
      <c r="K21" s="43">
        <f t="shared" si="1"/>
        <v>0</v>
      </c>
      <c r="L21" s="46" t="s">
        <v>32</v>
      </c>
      <c r="M21" s="48">
        <v>39906.380000000005</v>
      </c>
    </row>
    <row r="22" spans="2:13" ht="76.5">
      <c r="B22" s="32" t="s">
        <v>29</v>
      </c>
      <c r="C22" s="54">
        <v>5</v>
      </c>
      <c r="D22" s="55" t="s">
        <v>61</v>
      </c>
      <c r="E22" s="55" t="s">
        <v>61</v>
      </c>
      <c r="F22" s="59"/>
      <c r="G22" s="66">
        <v>44</v>
      </c>
      <c r="H22" s="44"/>
      <c r="I22" s="44"/>
      <c r="J22" s="43">
        <f t="shared" si="0"/>
        <v>0</v>
      </c>
      <c r="K22" s="43">
        <f t="shared" si="1"/>
        <v>0</v>
      </c>
      <c r="L22" s="46" t="s">
        <v>32</v>
      </c>
      <c r="M22" s="48">
        <v>302063.31</v>
      </c>
    </row>
    <row r="23" spans="2:13" ht="76.5">
      <c r="B23" s="32" t="s">
        <v>29</v>
      </c>
      <c r="C23" s="54">
        <v>6</v>
      </c>
      <c r="D23" s="55" t="s">
        <v>62</v>
      </c>
      <c r="E23" s="55" t="s">
        <v>62</v>
      </c>
      <c r="F23" s="59"/>
      <c r="G23" s="66">
        <v>24</v>
      </c>
      <c r="H23" s="44"/>
      <c r="I23" s="44"/>
      <c r="J23" s="43">
        <f t="shared" si="0"/>
        <v>0</v>
      </c>
      <c r="K23" s="43">
        <f t="shared" si="1"/>
        <v>0</v>
      </c>
      <c r="L23" s="46" t="s">
        <v>32</v>
      </c>
      <c r="M23" s="48">
        <v>166336.82</v>
      </c>
    </row>
    <row r="24" spans="2:13" ht="63">
      <c r="B24" s="32" t="s">
        <v>29</v>
      </c>
      <c r="C24" s="56">
        <v>7</v>
      </c>
      <c r="D24" s="57" t="s">
        <v>63</v>
      </c>
      <c r="E24" s="57"/>
      <c r="F24" s="60"/>
      <c r="G24" s="66"/>
      <c r="H24" s="44"/>
      <c r="I24" s="44"/>
      <c r="J24" s="43">
        <f t="shared" si="0"/>
        <v>0</v>
      </c>
      <c r="K24" s="43">
        <f t="shared" si="1"/>
        <v>0</v>
      </c>
      <c r="L24" s="46" t="s">
        <v>32</v>
      </c>
      <c r="M24" s="48">
        <v>324253.81</v>
      </c>
    </row>
    <row r="25" spans="2:13" ht="63.75">
      <c r="B25" s="32" t="s">
        <v>29</v>
      </c>
      <c r="C25" s="54" t="s">
        <v>64</v>
      </c>
      <c r="D25" s="57" t="s">
        <v>63</v>
      </c>
      <c r="E25" s="55" t="s">
        <v>65</v>
      </c>
      <c r="F25" s="59" t="s">
        <v>33</v>
      </c>
      <c r="G25" s="66">
        <v>25</v>
      </c>
      <c r="H25" s="44"/>
      <c r="I25" s="44"/>
      <c r="J25" s="43">
        <f t="shared" si="0"/>
        <v>0</v>
      </c>
      <c r="K25" s="43">
        <f t="shared" si="1"/>
        <v>0</v>
      </c>
      <c r="L25" s="46" t="s">
        <v>32</v>
      </c>
      <c r="M25" s="48"/>
    </row>
    <row r="26" spans="2:13" ht="63">
      <c r="B26" s="32" t="s">
        <v>29</v>
      </c>
      <c r="C26" s="54" t="s">
        <v>66</v>
      </c>
      <c r="D26" s="57" t="s">
        <v>63</v>
      </c>
      <c r="E26" s="55" t="s">
        <v>67</v>
      </c>
      <c r="F26" s="59" t="s">
        <v>33</v>
      </c>
      <c r="G26" s="66">
        <v>28</v>
      </c>
      <c r="H26" s="44"/>
      <c r="I26" s="44"/>
      <c r="J26" s="43">
        <f t="shared" si="0"/>
        <v>0</v>
      </c>
      <c r="K26" s="43">
        <f t="shared" si="1"/>
        <v>0</v>
      </c>
      <c r="L26" s="46" t="s">
        <v>32</v>
      </c>
      <c r="M26" s="48"/>
    </row>
    <row r="27" spans="2:13" ht="63">
      <c r="B27" s="32" t="s">
        <v>29</v>
      </c>
      <c r="C27" s="54" t="s">
        <v>68</v>
      </c>
      <c r="D27" s="57" t="s">
        <v>63</v>
      </c>
      <c r="E27" s="55" t="s">
        <v>69</v>
      </c>
      <c r="F27" s="59" t="s">
        <v>33</v>
      </c>
      <c r="G27" s="66">
        <v>29</v>
      </c>
      <c r="H27" s="44"/>
      <c r="I27" s="44"/>
      <c r="J27" s="43">
        <f t="shared" si="0"/>
        <v>0</v>
      </c>
      <c r="K27" s="43">
        <f t="shared" si="1"/>
        <v>0</v>
      </c>
      <c r="L27" s="46" t="s">
        <v>32</v>
      </c>
      <c r="M27" s="48"/>
    </row>
    <row r="28" spans="2:13" ht="63.75">
      <c r="B28" s="32" t="s">
        <v>29</v>
      </c>
      <c r="C28" s="54">
        <v>8</v>
      </c>
      <c r="D28" s="57" t="s">
        <v>70</v>
      </c>
      <c r="E28" s="55" t="s">
        <v>70</v>
      </c>
      <c r="F28" s="59" t="s">
        <v>33</v>
      </c>
      <c r="G28" s="66">
        <v>11</v>
      </c>
      <c r="H28" s="44"/>
      <c r="I28" s="44"/>
      <c r="J28" s="43">
        <f t="shared" si="0"/>
        <v>0</v>
      </c>
      <c r="K28" s="43">
        <f t="shared" si="1"/>
        <v>0</v>
      </c>
      <c r="L28" s="46" t="s">
        <v>32</v>
      </c>
      <c r="M28" s="48">
        <v>84253.59</v>
      </c>
    </row>
    <row r="29" spans="2:13" ht="63">
      <c r="B29" s="32" t="s">
        <v>29</v>
      </c>
      <c r="C29" s="54">
        <v>9</v>
      </c>
      <c r="D29" s="57" t="s">
        <v>71</v>
      </c>
      <c r="E29" s="55" t="s">
        <v>71</v>
      </c>
      <c r="F29" s="59" t="s">
        <v>33</v>
      </c>
      <c r="G29" s="66">
        <v>22</v>
      </c>
      <c r="H29" s="44"/>
      <c r="I29" s="44"/>
      <c r="J29" s="43">
        <f t="shared" si="0"/>
        <v>0</v>
      </c>
      <c r="K29" s="43">
        <f t="shared" si="1"/>
        <v>0</v>
      </c>
      <c r="L29" s="46" t="s">
        <v>32</v>
      </c>
      <c r="M29" s="48">
        <v>42962.69</v>
      </c>
    </row>
    <row r="30" spans="2:13" ht="63">
      <c r="B30" s="32" t="s">
        <v>29</v>
      </c>
      <c r="C30" s="56">
        <v>10</v>
      </c>
      <c r="D30" s="57" t="s">
        <v>72</v>
      </c>
      <c r="E30" s="57"/>
      <c r="F30" s="60"/>
      <c r="G30" s="66"/>
      <c r="H30" s="44"/>
      <c r="I30" s="44"/>
      <c r="J30" s="43">
        <f t="shared" si="0"/>
        <v>0</v>
      </c>
      <c r="K30" s="43">
        <f t="shared" si="1"/>
        <v>0</v>
      </c>
      <c r="L30" s="46" t="s">
        <v>32</v>
      </c>
      <c r="M30" s="48">
        <v>282518.64</v>
      </c>
    </row>
    <row r="31" spans="2:13" ht="76.5">
      <c r="B31" s="32" t="s">
        <v>29</v>
      </c>
      <c r="C31" s="54" t="s">
        <v>73</v>
      </c>
      <c r="D31" s="57" t="s">
        <v>72</v>
      </c>
      <c r="E31" s="55" t="s">
        <v>74</v>
      </c>
      <c r="F31" s="59" t="s">
        <v>33</v>
      </c>
      <c r="G31" s="66">
        <v>26</v>
      </c>
      <c r="H31" s="44"/>
      <c r="I31" s="44"/>
      <c r="J31" s="43">
        <f t="shared" si="0"/>
        <v>0</v>
      </c>
      <c r="K31" s="43">
        <f t="shared" si="1"/>
        <v>0</v>
      </c>
      <c r="L31" s="46" t="s">
        <v>32</v>
      </c>
      <c r="M31" s="48"/>
    </row>
    <row r="32" spans="2:13" ht="63.75">
      <c r="B32" s="32" t="s">
        <v>29</v>
      </c>
      <c r="C32" s="54" t="s">
        <v>75</v>
      </c>
      <c r="D32" s="57" t="s">
        <v>72</v>
      </c>
      <c r="E32" s="55" t="s">
        <v>76</v>
      </c>
      <c r="F32" s="59" t="s">
        <v>33</v>
      </c>
      <c r="G32" s="66">
        <v>200</v>
      </c>
      <c r="H32" s="44"/>
      <c r="I32" s="44"/>
      <c r="J32" s="43">
        <f t="shared" si="0"/>
        <v>0</v>
      </c>
      <c r="K32" s="43">
        <f t="shared" si="1"/>
        <v>0</v>
      </c>
      <c r="L32" s="46" t="s">
        <v>32</v>
      </c>
      <c r="M32" s="48"/>
    </row>
    <row r="33" spans="2:13" ht="63">
      <c r="B33" s="32" t="s">
        <v>29</v>
      </c>
      <c r="C33" s="56" t="s">
        <v>77</v>
      </c>
      <c r="D33" s="57" t="s">
        <v>78</v>
      </c>
      <c r="E33" s="57"/>
      <c r="F33" s="60"/>
      <c r="G33" s="66"/>
      <c r="H33" s="44"/>
      <c r="I33" s="44"/>
      <c r="J33" s="43">
        <f t="shared" si="0"/>
        <v>0</v>
      </c>
      <c r="K33" s="43">
        <f t="shared" si="1"/>
        <v>0</v>
      </c>
      <c r="L33" s="46" t="s">
        <v>32</v>
      </c>
      <c r="M33" s="48">
        <v>192449.5</v>
      </c>
    </row>
    <row r="34" spans="2:13" ht="76.5">
      <c r="B34" s="32" t="s">
        <v>29</v>
      </c>
      <c r="C34" s="54" t="s">
        <v>79</v>
      </c>
      <c r="D34" s="57" t="s">
        <v>78</v>
      </c>
      <c r="E34" s="55" t="s">
        <v>80</v>
      </c>
      <c r="F34" s="59" t="s">
        <v>33</v>
      </c>
      <c r="G34" s="66">
        <v>19</v>
      </c>
      <c r="H34" s="44"/>
      <c r="I34" s="44"/>
      <c r="J34" s="43">
        <f t="shared" si="0"/>
        <v>0</v>
      </c>
      <c r="K34" s="43">
        <f t="shared" si="1"/>
        <v>0</v>
      </c>
      <c r="L34" s="46" t="s">
        <v>32</v>
      </c>
      <c r="M34" s="48"/>
    </row>
    <row r="35" spans="2:13" ht="63.75">
      <c r="B35" s="32" t="s">
        <v>29</v>
      </c>
      <c r="C35" s="54" t="s">
        <v>81</v>
      </c>
      <c r="D35" s="57" t="s">
        <v>78</v>
      </c>
      <c r="E35" s="55" t="s">
        <v>82</v>
      </c>
      <c r="F35" s="59" t="s">
        <v>33</v>
      </c>
      <c r="G35" s="66">
        <v>128</v>
      </c>
      <c r="H35" s="44"/>
      <c r="I35" s="44"/>
      <c r="J35" s="43">
        <f t="shared" si="0"/>
        <v>0</v>
      </c>
      <c r="K35" s="43">
        <f t="shared" si="1"/>
        <v>0</v>
      </c>
      <c r="L35" s="46" t="s">
        <v>32</v>
      </c>
      <c r="M35" s="48"/>
    </row>
    <row r="36" spans="2:13" ht="63">
      <c r="B36" s="32" t="s">
        <v>29</v>
      </c>
      <c r="C36" s="56">
        <v>12</v>
      </c>
      <c r="D36" s="57" t="s">
        <v>83</v>
      </c>
      <c r="E36" s="57"/>
      <c r="F36" s="60"/>
      <c r="G36" s="66"/>
      <c r="H36" s="44"/>
      <c r="I36" s="44"/>
      <c r="J36" s="43">
        <f t="shared" si="0"/>
        <v>0</v>
      </c>
      <c r="K36" s="43">
        <f t="shared" si="1"/>
        <v>0</v>
      </c>
      <c r="L36" s="46" t="s">
        <v>32</v>
      </c>
      <c r="M36" s="48">
        <v>44839.680000000008</v>
      </c>
    </row>
    <row r="37" spans="2:13" ht="76.5">
      <c r="B37" s="32" t="s">
        <v>29</v>
      </c>
      <c r="C37" s="54" t="s">
        <v>84</v>
      </c>
      <c r="D37" s="57" t="s">
        <v>83</v>
      </c>
      <c r="E37" s="55" t="s">
        <v>85</v>
      </c>
      <c r="F37" s="59" t="s">
        <v>33</v>
      </c>
      <c r="G37" s="66">
        <v>7</v>
      </c>
      <c r="H37" s="44"/>
      <c r="I37" s="44"/>
      <c r="J37" s="43">
        <f t="shared" si="0"/>
        <v>0</v>
      </c>
      <c r="K37" s="43">
        <f t="shared" si="1"/>
        <v>0</v>
      </c>
      <c r="L37" s="46" t="s">
        <v>32</v>
      </c>
      <c r="M37" s="48"/>
    </row>
    <row r="38" spans="2:13" ht="63.75">
      <c r="B38" s="32" t="s">
        <v>29</v>
      </c>
      <c r="C38" s="54" t="s">
        <v>86</v>
      </c>
      <c r="D38" s="57" t="s">
        <v>83</v>
      </c>
      <c r="E38" s="55" t="s">
        <v>87</v>
      </c>
      <c r="F38" s="59" t="s">
        <v>33</v>
      </c>
      <c r="G38" s="66">
        <v>40</v>
      </c>
      <c r="H38" s="44"/>
      <c r="I38" s="44"/>
      <c r="J38" s="43">
        <f t="shared" si="0"/>
        <v>0</v>
      </c>
      <c r="K38" s="43">
        <f t="shared" si="1"/>
        <v>0</v>
      </c>
      <c r="L38" s="46" t="s">
        <v>32</v>
      </c>
      <c r="M38" s="48"/>
    </row>
    <row r="39" spans="2:13" ht="63">
      <c r="B39" s="32" t="s">
        <v>29</v>
      </c>
      <c r="C39" s="54">
        <v>13</v>
      </c>
      <c r="D39" s="55" t="s">
        <v>88</v>
      </c>
      <c r="E39" s="55" t="s">
        <v>88</v>
      </c>
      <c r="F39" s="59" t="s">
        <v>33</v>
      </c>
      <c r="G39" s="66">
        <v>40</v>
      </c>
      <c r="H39" s="44"/>
      <c r="I39" s="44"/>
      <c r="J39" s="43">
        <f t="shared" si="0"/>
        <v>0</v>
      </c>
      <c r="K39" s="43">
        <f t="shared" si="1"/>
        <v>0</v>
      </c>
      <c r="L39" s="46" t="s">
        <v>32</v>
      </c>
      <c r="M39" s="48">
        <v>620330.22</v>
      </c>
    </row>
    <row r="40" spans="2:13" ht="63">
      <c r="B40" s="32" t="s">
        <v>29</v>
      </c>
      <c r="C40" s="54">
        <v>14</v>
      </c>
      <c r="D40" s="58" t="s">
        <v>89</v>
      </c>
      <c r="E40" s="58" t="s">
        <v>89</v>
      </c>
      <c r="F40" s="54" t="s">
        <v>33</v>
      </c>
      <c r="G40" s="66">
        <v>2</v>
      </c>
      <c r="H40" s="44"/>
      <c r="I40" s="44"/>
      <c r="J40" s="43">
        <f t="shared" si="0"/>
        <v>0</v>
      </c>
      <c r="K40" s="43">
        <f t="shared" si="1"/>
        <v>0</v>
      </c>
      <c r="L40" s="46" t="s">
        <v>32</v>
      </c>
      <c r="M40" s="48">
        <v>28333.34</v>
      </c>
    </row>
    <row r="41" spans="2:13" ht="76.5">
      <c r="B41" s="32" t="s">
        <v>29</v>
      </c>
      <c r="C41" s="54">
        <v>15</v>
      </c>
      <c r="D41" s="58" t="s">
        <v>90</v>
      </c>
      <c r="E41" s="58" t="s">
        <v>90</v>
      </c>
      <c r="F41" s="54" t="s">
        <v>33</v>
      </c>
      <c r="G41" s="66">
        <v>200</v>
      </c>
      <c r="H41" s="44"/>
      <c r="I41" s="44"/>
      <c r="J41" s="43">
        <f t="shared" si="0"/>
        <v>0</v>
      </c>
      <c r="K41" s="43">
        <f t="shared" si="1"/>
        <v>0</v>
      </c>
      <c r="L41" s="46" t="s">
        <v>32</v>
      </c>
      <c r="M41" s="48">
        <v>416666.67</v>
      </c>
    </row>
    <row r="42" spans="2:13" ht="76.5">
      <c r="B42" s="32" t="s">
        <v>29</v>
      </c>
      <c r="C42" s="54">
        <v>16</v>
      </c>
      <c r="D42" s="58" t="s">
        <v>90</v>
      </c>
      <c r="E42" s="58" t="s">
        <v>90</v>
      </c>
      <c r="F42" s="54" t="s">
        <v>33</v>
      </c>
      <c r="G42" s="66">
        <v>200</v>
      </c>
      <c r="H42" s="44"/>
      <c r="I42" s="44"/>
      <c r="J42" s="43">
        <f t="shared" si="0"/>
        <v>0</v>
      </c>
      <c r="K42" s="43">
        <f t="shared" si="1"/>
        <v>0</v>
      </c>
      <c r="L42" s="46" t="s">
        <v>32</v>
      </c>
      <c r="M42" s="48">
        <v>416666.67</v>
      </c>
    </row>
    <row r="43" spans="2:13" ht="76.5">
      <c r="B43" s="32" t="s">
        <v>29</v>
      </c>
      <c r="C43" s="54">
        <v>17</v>
      </c>
      <c r="D43" s="58" t="s">
        <v>91</v>
      </c>
      <c r="E43" s="58" t="s">
        <v>91</v>
      </c>
      <c r="F43" s="54" t="s">
        <v>33</v>
      </c>
      <c r="G43" s="66">
        <v>10</v>
      </c>
      <c r="H43" s="44"/>
      <c r="I43" s="44"/>
      <c r="J43" s="43">
        <f t="shared" si="0"/>
        <v>0</v>
      </c>
      <c r="K43" s="43">
        <f t="shared" si="1"/>
        <v>0</v>
      </c>
      <c r="L43" s="46" t="s">
        <v>32</v>
      </c>
      <c r="M43" s="48">
        <v>75000</v>
      </c>
    </row>
    <row r="44" spans="2:13" ht="76.5">
      <c r="B44" s="32" t="s">
        <v>29</v>
      </c>
      <c r="C44" s="54">
        <v>18</v>
      </c>
      <c r="D44" s="58" t="s">
        <v>92</v>
      </c>
      <c r="E44" s="58" t="s">
        <v>92</v>
      </c>
      <c r="F44" s="54" t="s">
        <v>33</v>
      </c>
      <c r="G44" s="66">
        <v>10</v>
      </c>
      <c r="H44" s="44"/>
      <c r="I44" s="44"/>
      <c r="J44" s="43">
        <f t="shared" si="0"/>
        <v>0</v>
      </c>
      <c r="K44" s="43">
        <f t="shared" si="1"/>
        <v>0</v>
      </c>
      <c r="L44" s="46" t="s">
        <v>32</v>
      </c>
      <c r="M44" s="48">
        <v>75000</v>
      </c>
    </row>
    <row r="45" spans="2:13" ht="76.5">
      <c r="B45" s="32" t="s">
        <v>29</v>
      </c>
      <c r="C45" s="54">
        <v>19</v>
      </c>
      <c r="D45" s="58" t="s">
        <v>93</v>
      </c>
      <c r="E45" s="58" t="s">
        <v>93</v>
      </c>
      <c r="F45" s="54" t="s">
        <v>33</v>
      </c>
      <c r="G45" s="66">
        <v>20</v>
      </c>
      <c r="H45" s="44"/>
      <c r="I45" s="44"/>
      <c r="J45" s="43">
        <f t="shared" si="0"/>
        <v>0</v>
      </c>
      <c r="K45" s="43">
        <f t="shared" si="1"/>
        <v>0</v>
      </c>
      <c r="L45" s="46" t="s">
        <v>32</v>
      </c>
      <c r="M45" s="48">
        <v>150000</v>
      </c>
    </row>
    <row r="46" spans="2:13" ht="63.75">
      <c r="B46" s="32" t="s">
        <v>29</v>
      </c>
      <c r="C46" s="54">
        <v>20</v>
      </c>
      <c r="D46" s="58" t="s">
        <v>94</v>
      </c>
      <c r="E46" s="58" t="s">
        <v>94</v>
      </c>
      <c r="F46" s="54" t="s">
        <v>33</v>
      </c>
      <c r="G46" s="66">
        <v>6</v>
      </c>
      <c r="H46" s="44"/>
      <c r="I46" s="44"/>
      <c r="J46" s="43">
        <f t="shared" si="0"/>
        <v>0</v>
      </c>
      <c r="K46" s="43">
        <f t="shared" si="1"/>
        <v>0</v>
      </c>
      <c r="L46" s="46" t="s">
        <v>32</v>
      </c>
      <c r="M46" s="48">
        <v>25000</v>
      </c>
    </row>
    <row r="47" spans="2:13" ht="63.75">
      <c r="B47" s="32" t="s">
        <v>29</v>
      </c>
      <c r="C47" s="54">
        <v>21</v>
      </c>
      <c r="D47" s="58" t="s">
        <v>95</v>
      </c>
      <c r="E47" s="58" t="s">
        <v>95</v>
      </c>
      <c r="F47" s="54" t="s">
        <v>33</v>
      </c>
      <c r="G47" s="66">
        <v>6</v>
      </c>
      <c r="H47" s="44"/>
      <c r="I47" s="44"/>
      <c r="J47" s="43">
        <f t="shared" si="0"/>
        <v>0</v>
      </c>
      <c r="K47" s="43">
        <f t="shared" si="1"/>
        <v>0</v>
      </c>
      <c r="L47" s="46" t="s">
        <v>32</v>
      </c>
      <c r="M47" s="48">
        <v>25000</v>
      </c>
    </row>
    <row r="48" spans="2:13" ht="76.5">
      <c r="B48" s="32" t="s">
        <v>29</v>
      </c>
      <c r="C48" s="54">
        <v>22</v>
      </c>
      <c r="D48" s="58" t="s">
        <v>96</v>
      </c>
      <c r="E48" s="58" t="s">
        <v>96</v>
      </c>
      <c r="F48" s="54" t="s">
        <v>33</v>
      </c>
      <c r="G48" s="66">
        <v>60</v>
      </c>
      <c r="H48" s="44"/>
      <c r="I48" s="44"/>
      <c r="J48" s="43">
        <f t="shared" si="0"/>
        <v>0</v>
      </c>
      <c r="K48" s="43">
        <f t="shared" si="1"/>
        <v>0</v>
      </c>
      <c r="L48" s="46" t="s">
        <v>32</v>
      </c>
      <c r="M48" s="48">
        <v>125000</v>
      </c>
    </row>
    <row r="49" spans="2:13" ht="63.75">
      <c r="B49" s="32" t="s">
        <v>29</v>
      </c>
      <c r="C49" s="54">
        <v>23</v>
      </c>
      <c r="D49" s="58" t="s">
        <v>97</v>
      </c>
      <c r="E49" s="58" t="s">
        <v>97</v>
      </c>
      <c r="F49" s="54" t="s">
        <v>33</v>
      </c>
      <c r="G49" s="66">
        <v>80</v>
      </c>
      <c r="H49" s="44"/>
      <c r="I49" s="44"/>
      <c r="J49" s="43">
        <f t="shared" si="0"/>
        <v>0</v>
      </c>
      <c r="K49" s="43">
        <f t="shared" si="1"/>
        <v>0</v>
      </c>
      <c r="L49" s="46" t="s">
        <v>32</v>
      </c>
      <c r="M49" s="48">
        <v>333333.34000000003</v>
      </c>
    </row>
    <row r="50" spans="2:13" ht="63">
      <c r="B50" s="32" t="s">
        <v>29</v>
      </c>
      <c r="C50" s="54">
        <v>24</v>
      </c>
      <c r="D50" s="58" t="s">
        <v>98</v>
      </c>
      <c r="E50" s="58" t="s">
        <v>98</v>
      </c>
      <c r="F50" s="54" t="s">
        <v>33</v>
      </c>
      <c r="G50" s="66">
        <v>200</v>
      </c>
      <c r="H50" s="44"/>
      <c r="I50" s="44"/>
      <c r="J50" s="43">
        <f t="shared" si="0"/>
        <v>0</v>
      </c>
      <c r="K50" s="43">
        <f t="shared" si="1"/>
        <v>0</v>
      </c>
      <c r="L50" s="46" t="s">
        <v>32</v>
      </c>
      <c r="M50" s="48">
        <v>200000</v>
      </c>
    </row>
    <row r="51" spans="2:13" ht="63">
      <c r="B51" s="32" t="s">
        <v>29</v>
      </c>
      <c r="C51" s="54">
        <v>25</v>
      </c>
      <c r="D51" s="58" t="s">
        <v>98</v>
      </c>
      <c r="E51" s="58" t="s">
        <v>98</v>
      </c>
      <c r="F51" s="54" t="s">
        <v>33</v>
      </c>
      <c r="G51" s="66">
        <v>200</v>
      </c>
      <c r="H51" s="44"/>
      <c r="I51" s="44"/>
      <c r="J51" s="43">
        <f t="shared" si="0"/>
        <v>0</v>
      </c>
      <c r="K51" s="43">
        <f t="shared" si="1"/>
        <v>0</v>
      </c>
      <c r="L51" s="46" t="s">
        <v>32</v>
      </c>
      <c r="M51" s="48">
        <v>200000</v>
      </c>
    </row>
    <row r="52" spans="2:13" ht="63">
      <c r="B52" s="32" t="s">
        <v>29</v>
      </c>
      <c r="C52" s="54">
        <v>26</v>
      </c>
      <c r="D52" s="58" t="s">
        <v>99</v>
      </c>
      <c r="E52" s="58" t="s">
        <v>99</v>
      </c>
      <c r="F52" s="54" t="s">
        <v>33</v>
      </c>
      <c r="G52" s="66">
        <v>200</v>
      </c>
      <c r="H52" s="44"/>
      <c r="I52" s="44"/>
      <c r="J52" s="43">
        <f t="shared" si="0"/>
        <v>0</v>
      </c>
      <c r="K52" s="43">
        <f t="shared" si="1"/>
        <v>0</v>
      </c>
      <c r="L52" s="46" t="s">
        <v>32</v>
      </c>
      <c r="M52" s="48">
        <v>76666.67</v>
      </c>
    </row>
    <row r="53" spans="2:13" ht="63">
      <c r="B53" s="32" t="s">
        <v>29</v>
      </c>
      <c r="C53" s="54">
        <v>27</v>
      </c>
      <c r="D53" s="58" t="s">
        <v>100</v>
      </c>
      <c r="E53" s="58" t="s">
        <v>100</v>
      </c>
      <c r="F53" s="54" t="s">
        <v>33</v>
      </c>
      <c r="G53" s="66">
        <v>400</v>
      </c>
      <c r="H53" s="44"/>
      <c r="I53" s="44"/>
      <c r="J53" s="43">
        <f t="shared" si="0"/>
        <v>0</v>
      </c>
      <c r="K53" s="43">
        <f t="shared" si="1"/>
        <v>0</v>
      </c>
      <c r="L53" s="46" t="s">
        <v>32</v>
      </c>
      <c r="M53" s="48">
        <v>153333.34</v>
      </c>
    </row>
    <row r="54" spans="2:13" ht="63">
      <c r="B54" s="32" t="s">
        <v>29</v>
      </c>
      <c r="C54" s="54">
        <v>28</v>
      </c>
      <c r="D54" s="58" t="s">
        <v>101</v>
      </c>
      <c r="E54" s="58" t="s">
        <v>101</v>
      </c>
      <c r="F54" s="54" t="s">
        <v>33</v>
      </c>
      <c r="G54" s="66">
        <v>500</v>
      </c>
      <c r="H54" s="44"/>
      <c r="I54" s="44"/>
      <c r="J54" s="43">
        <f t="shared" si="0"/>
        <v>0</v>
      </c>
      <c r="K54" s="43">
        <f t="shared" si="1"/>
        <v>0</v>
      </c>
      <c r="L54" s="46" t="s">
        <v>32</v>
      </c>
      <c r="M54" s="48">
        <v>191666.67</v>
      </c>
    </row>
    <row r="55" spans="2:13" ht="63">
      <c r="B55" s="32" t="s">
        <v>29</v>
      </c>
      <c r="C55" s="54">
        <v>29</v>
      </c>
      <c r="D55" s="58" t="s">
        <v>102</v>
      </c>
      <c r="E55" s="58" t="s">
        <v>102</v>
      </c>
      <c r="F55" s="54" t="s">
        <v>33</v>
      </c>
      <c r="G55" s="66">
        <v>50</v>
      </c>
      <c r="H55" s="44"/>
      <c r="I55" s="44"/>
      <c r="J55" s="43">
        <f t="shared" si="0"/>
        <v>0</v>
      </c>
      <c r="K55" s="43">
        <f t="shared" si="1"/>
        <v>0</v>
      </c>
      <c r="L55" s="46" t="s">
        <v>32</v>
      </c>
      <c r="M55" s="48">
        <v>14791.67</v>
      </c>
    </row>
    <row r="56" spans="2:13" ht="63">
      <c r="B56" s="32" t="s">
        <v>29</v>
      </c>
      <c r="C56" s="54">
        <v>30</v>
      </c>
      <c r="D56" s="58" t="s">
        <v>103</v>
      </c>
      <c r="E56" s="58" t="s">
        <v>103</v>
      </c>
      <c r="F56" s="54" t="s">
        <v>33</v>
      </c>
      <c r="G56" s="66">
        <v>140</v>
      </c>
      <c r="H56" s="44"/>
      <c r="I56" s="44"/>
      <c r="J56" s="43">
        <f t="shared" si="0"/>
        <v>0</v>
      </c>
      <c r="K56" s="43">
        <f t="shared" si="1"/>
        <v>0</v>
      </c>
      <c r="L56" s="46" t="s">
        <v>32</v>
      </c>
      <c r="M56" s="48">
        <v>41416.670000000006</v>
      </c>
    </row>
    <row r="57" spans="2:13" ht="63">
      <c r="B57" s="32" t="s">
        <v>29</v>
      </c>
      <c r="C57" s="54">
        <v>31</v>
      </c>
      <c r="D57" s="58" t="s">
        <v>104</v>
      </c>
      <c r="E57" s="58" t="s">
        <v>104</v>
      </c>
      <c r="F57" s="54" t="s">
        <v>33</v>
      </c>
      <c r="G57" s="66">
        <v>60</v>
      </c>
      <c r="H57" s="44"/>
      <c r="I57" s="44"/>
      <c r="J57" s="43">
        <f t="shared" si="0"/>
        <v>0</v>
      </c>
      <c r="K57" s="43">
        <f t="shared" si="1"/>
        <v>0</v>
      </c>
      <c r="L57" s="46" t="s">
        <v>32</v>
      </c>
      <c r="M57" s="48">
        <v>17750</v>
      </c>
    </row>
    <row r="58" spans="2:13" ht="76.5">
      <c r="B58" s="32" t="s">
        <v>29</v>
      </c>
      <c r="C58" s="54">
        <v>32</v>
      </c>
      <c r="D58" s="58" t="s">
        <v>105</v>
      </c>
      <c r="E58" s="58" t="s">
        <v>105</v>
      </c>
      <c r="F58" s="54" t="s">
        <v>33</v>
      </c>
      <c r="G58" s="66">
        <v>50</v>
      </c>
      <c r="H58" s="44"/>
      <c r="I58" s="44"/>
      <c r="J58" s="43">
        <f t="shared" si="0"/>
        <v>0</v>
      </c>
      <c r="K58" s="43">
        <f t="shared" si="1"/>
        <v>0</v>
      </c>
      <c r="L58" s="46" t="s">
        <v>32</v>
      </c>
      <c r="M58" s="48">
        <v>104166.67</v>
      </c>
    </row>
    <row r="59" spans="2:13" ht="76.5">
      <c r="B59" s="32" t="s">
        <v>29</v>
      </c>
      <c r="C59" s="54">
        <v>33</v>
      </c>
      <c r="D59" s="58" t="s">
        <v>105</v>
      </c>
      <c r="E59" s="58" t="s">
        <v>105</v>
      </c>
      <c r="F59" s="54" t="s">
        <v>33</v>
      </c>
      <c r="G59" s="66">
        <v>50</v>
      </c>
      <c r="H59" s="44"/>
      <c r="I59" s="44"/>
      <c r="J59" s="43">
        <f t="shared" si="0"/>
        <v>0</v>
      </c>
      <c r="K59" s="43">
        <f t="shared" si="1"/>
        <v>0</v>
      </c>
      <c r="L59" s="46" t="s">
        <v>32</v>
      </c>
      <c r="M59" s="48">
        <v>104166.67</v>
      </c>
    </row>
    <row r="60" spans="2:13" ht="76.5">
      <c r="B60" s="32" t="s">
        <v>29</v>
      </c>
      <c r="C60" s="54">
        <v>34</v>
      </c>
      <c r="D60" s="58" t="s">
        <v>105</v>
      </c>
      <c r="E60" s="58" t="s">
        <v>105</v>
      </c>
      <c r="F60" s="54" t="s">
        <v>33</v>
      </c>
      <c r="G60" s="66">
        <v>50</v>
      </c>
      <c r="H60" s="44"/>
      <c r="I60" s="44"/>
      <c r="J60" s="43">
        <f t="shared" si="0"/>
        <v>0</v>
      </c>
      <c r="K60" s="43">
        <f t="shared" si="1"/>
        <v>0</v>
      </c>
      <c r="L60" s="46" t="s">
        <v>32</v>
      </c>
      <c r="M60" s="48">
        <v>104166.67</v>
      </c>
    </row>
    <row r="61" spans="2:13" ht="76.5">
      <c r="B61" s="32" t="s">
        <v>29</v>
      </c>
      <c r="C61" s="54">
        <v>35</v>
      </c>
      <c r="D61" s="58" t="s">
        <v>105</v>
      </c>
      <c r="E61" s="58" t="s">
        <v>105</v>
      </c>
      <c r="F61" s="54" t="s">
        <v>33</v>
      </c>
      <c r="G61" s="66">
        <v>50</v>
      </c>
      <c r="H61" s="44"/>
      <c r="I61" s="44"/>
      <c r="J61" s="43">
        <f t="shared" si="0"/>
        <v>0</v>
      </c>
      <c r="K61" s="43">
        <f t="shared" si="1"/>
        <v>0</v>
      </c>
      <c r="L61" s="46" t="s">
        <v>32</v>
      </c>
      <c r="M61" s="48">
        <v>104166.67</v>
      </c>
    </row>
    <row r="62" spans="2:13" ht="76.5">
      <c r="B62" s="32" t="s">
        <v>29</v>
      </c>
      <c r="C62" s="54">
        <v>36</v>
      </c>
      <c r="D62" s="58" t="s">
        <v>105</v>
      </c>
      <c r="E62" s="58" t="s">
        <v>105</v>
      </c>
      <c r="F62" s="54" t="s">
        <v>33</v>
      </c>
      <c r="G62" s="66">
        <v>50</v>
      </c>
      <c r="H62" s="44"/>
      <c r="I62" s="44"/>
      <c r="J62" s="43">
        <f t="shared" si="0"/>
        <v>0</v>
      </c>
      <c r="K62" s="43">
        <f t="shared" si="1"/>
        <v>0</v>
      </c>
      <c r="L62" s="46" t="s">
        <v>32</v>
      </c>
      <c r="M62" s="48">
        <v>104166.67</v>
      </c>
    </row>
    <row r="63" spans="2:13" ht="76.5">
      <c r="B63" s="32" t="s">
        <v>29</v>
      </c>
      <c r="C63" s="54">
        <v>37</v>
      </c>
      <c r="D63" s="58" t="s">
        <v>105</v>
      </c>
      <c r="E63" s="58" t="s">
        <v>105</v>
      </c>
      <c r="F63" s="54" t="s">
        <v>33</v>
      </c>
      <c r="G63" s="66">
        <v>50</v>
      </c>
      <c r="H63" s="44"/>
      <c r="I63" s="44"/>
      <c r="J63" s="43">
        <f t="shared" si="0"/>
        <v>0</v>
      </c>
      <c r="K63" s="43">
        <f t="shared" si="1"/>
        <v>0</v>
      </c>
      <c r="L63" s="46" t="s">
        <v>32</v>
      </c>
      <c r="M63" s="48">
        <v>104166.67</v>
      </c>
    </row>
    <row r="64" spans="2:13" ht="76.5">
      <c r="B64" s="32" t="s">
        <v>29</v>
      </c>
      <c r="C64" s="54">
        <v>38</v>
      </c>
      <c r="D64" s="58" t="s">
        <v>105</v>
      </c>
      <c r="E64" s="58" t="s">
        <v>105</v>
      </c>
      <c r="F64" s="54" t="s">
        <v>33</v>
      </c>
      <c r="G64" s="66">
        <v>50</v>
      </c>
      <c r="H64" s="44"/>
      <c r="I64" s="44"/>
      <c r="J64" s="43">
        <f t="shared" si="0"/>
        <v>0</v>
      </c>
      <c r="K64" s="43">
        <f t="shared" si="1"/>
        <v>0</v>
      </c>
      <c r="L64" s="46" t="s">
        <v>32</v>
      </c>
      <c r="M64" s="48">
        <v>104166.67</v>
      </c>
    </row>
    <row r="65" spans="2:13" ht="76.5">
      <c r="B65" s="32" t="s">
        <v>29</v>
      </c>
      <c r="C65" s="54">
        <v>39</v>
      </c>
      <c r="D65" s="58" t="s">
        <v>105</v>
      </c>
      <c r="E65" s="58" t="s">
        <v>105</v>
      </c>
      <c r="F65" s="54" t="s">
        <v>33</v>
      </c>
      <c r="G65" s="66">
        <v>50</v>
      </c>
      <c r="H65" s="44"/>
      <c r="I65" s="44"/>
      <c r="J65" s="43">
        <f t="shared" si="0"/>
        <v>0</v>
      </c>
      <c r="K65" s="43">
        <f t="shared" si="1"/>
        <v>0</v>
      </c>
      <c r="L65" s="46" t="s">
        <v>32</v>
      </c>
      <c r="M65" s="48">
        <v>104166.67</v>
      </c>
    </row>
    <row r="66" spans="2:13" ht="63">
      <c r="B66" s="32" t="s">
        <v>29</v>
      </c>
      <c r="C66" s="54">
        <v>40</v>
      </c>
      <c r="D66" s="58" t="s">
        <v>106</v>
      </c>
      <c r="E66" s="58" t="s">
        <v>106</v>
      </c>
      <c r="F66" s="54" t="s">
        <v>33</v>
      </c>
      <c r="G66" s="66">
        <v>5</v>
      </c>
      <c r="H66" s="44"/>
      <c r="I66" s="44"/>
      <c r="J66" s="43">
        <f t="shared" ref="J66:J76" si="2">H66*G66</f>
        <v>0</v>
      </c>
      <c r="K66" s="43">
        <f t="shared" ref="K66:K76" si="3">I66*G66</f>
        <v>0</v>
      </c>
      <c r="L66" s="46" t="s">
        <v>32</v>
      </c>
      <c r="M66" s="48">
        <v>22916.67</v>
      </c>
    </row>
    <row r="67" spans="2:13" ht="51">
      <c r="B67" s="32" t="s">
        <v>29</v>
      </c>
      <c r="C67" s="54">
        <v>41</v>
      </c>
      <c r="D67" s="58" t="s">
        <v>106</v>
      </c>
      <c r="E67" s="58" t="s">
        <v>106</v>
      </c>
      <c r="F67" s="54" t="s">
        <v>33</v>
      </c>
      <c r="G67" s="67">
        <v>5</v>
      </c>
      <c r="H67" s="61"/>
      <c r="I67" s="61"/>
      <c r="J67" s="43">
        <f t="shared" si="2"/>
        <v>0</v>
      </c>
      <c r="K67" s="43">
        <f t="shared" si="3"/>
        <v>0</v>
      </c>
      <c r="L67" s="62" t="s">
        <v>32</v>
      </c>
      <c r="M67" s="63">
        <v>22916.67</v>
      </c>
    </row>
    <row r="68" spans="2:13" ht="51">
      <c r="B68" s="32" t="s">
        <v>29</v>
      </c>
      <c r="C68" s="54">
        <v>42</v>
      </c>
      <c r="D68" s="58" t="s">
        <v>107</v>
      </c>
      <c r="E68" s="58" t="s">
        <v>107</v>
      </c>
      <c r="F68" s="54" t="s">
        <v>33</v>
      </c>
      <c r="G68" s="67">
        <v>5</v>
      </c>
      <c r="H68" s="61"/>
      <c r="I68" s="61"/>
      <c r="J68" s="43">
        <f t="shared" si="2"/>
        <v>0</v>
      </c>
      <c r="K68" s="43">
        <f t="shared" si="3"/>
        <v>0</v>
      </c>
      <c r="L68" s="62" t="s">
        <v>32</v>
      </c>
      <c r="M68" s="63">
        <v>12500</v>
      </c>
    </row>
    <row r="69" spans="2:13" ht="51">
      <c r="B69" s="32" t="s">
        <v>29</v>
      </c>
      <c r="C69" s="54">
        <v>43</v>
      </c>
      <c r="D69" s="58" t="s">
        <v>108</v>
      </c>
      <c r="E69" s="58" t="s">
        <v>108</v>
      </c>
      <c r="F69" s="54" t="s">
        <v>33</v>
      </c>
      <c r="G69" s="67">
        <v>5</v>
      </c>
      <c r="H69" s="61"/>
      <c r="I69" s="61"/>
      <c r="J69" s="43">
        <f t="shared" si="2"/>
        <v>0</v>
      </c>
      <c r="K69" s="43">
        <f t="shared" si="3"/>
        <v>0</v>
      </c>
      <c r="L69" s="62" t="s">
        <v>32</v>
      </c>
      <c r="M69" s="63">
        <v>12500</v>
      </c>
    </row>
    <row r="70" spans="2:13" ht="51">
      <c r="B70" s="32" t="s">
        <v>29</v>
      </c>
      <c r="C70" s="54">
        <v>44</v>
      </c>
      <c r="D70" s="58" t="s">
        <v>109</v>
      </c>
      <c r="E70" s="58" t="s">
        <v>109</v>
      </c>
      <c r="F70" s="54" t="s">
        <v>33</v>
      </c>
      <c r="G70" s="67">
        <v>500</v>
      </c>
      <c r="H70" s="61"/>
      <c r="I70" s="61"/>
      <c r="J70" s="43">
        <f t="shared" si="2"/>
        <v>0</v>
      </c>
      <c r="K70" s="43">
        <f t="shared" si="3"/>
        <v>0</v>
      </c>
      <c r="L70" s="62" t="s">
        <v>32</v>
      </c>
      <c r="M70" s="63">
        <v>125000</v>
      </c>
    </row>
    <row r="71" spans="2:13" ht="51">
      <c r="B71" s="32" t="s">
        <v>29</v>
      </c>
      <c r="C71" s="54">
        <v>45</v>
      </c>
      <c r="D71" s="58" t="s">
        <v>110</v>
      </c>
      <c r="E71" s="58" t="s">
        <v>110</v>
      </c>
      <c r="F71" s="54" t="s">
        <v>33</v>
      </c>
      <c r="G71" s="64">
        <v>6000</v>
      </c>
      <c r="H71" s="61"/>
      <c r="I71" s="61"/>
      <c r="J71" s="43">
        <f t="shared" si="2"/>
        <v>0</v>
      </c>
      <c r="K71" s="43">
        <f t="shared" si="3"/>
        <v>0</v>
      </c>
      <c r="L71" s="62" t="s">
        <v>32</v>
      </c>
      <c r="M71" s="65">
        <v>25000</v>
      </c>
    </row>
    <row r="72" spans="2:13" ht="51">
      <c r="B72" s="32" t="s">
        <v>29</v>
      </c>
      <c r="C72" s="54">
        <v>46</v>
      </c>
      <c r="D72" s="58" t="s">
        <v>111</v>
      </c>
      <c r="E72" s="58" t="s">
        <v>111</v>
      </c>
      <c r="F72" s="54" t="s">
        <v>33</v>
      </c>
      <c r="G72" s="64">
        <v>6000</v>
      </c>
      <c r="H72" s="61"/>
      <c r="I72" s="61"/>
      <c r="J72" s="43">
        <f t="shared" si="2"/>
        <v>0</v>
      </c>
      <c r="K72" s="43">
        <f t="shared" si="3"/>
        <v>0</v>
      </c>
      <c r="L72" s="62" t="s">
        <v>32</v>
      </c>
      <c r="M72" s="65">
        <v>25000</v>
      </c>
    </row>
    <row r="73" spans="2:13" ht="51">
      <c r="B73" s="32" t="s">
        <v>29</v>
      </c>
      <c r="C73" s="54">
        <v>47</v>
      </c>
      <c r="D73" s="58" t="s">
        <v>112</v>
      </c>
      <c r="E73" s="58" t="s">
        <v>112</v>
      </c>
      <c r="F73" s="54" t="s">
        <v>33</v>
      </c>
      <c r="G73" s="64">
        <v>3000</v>
      </c>
      <c r="H73" s="61"/>
      <c r="I73" s="61"/>
      <c r="J73" s="43">
        <f t="shared" si="2"/>
        <v>0</v>
      </c>
      <c r="K73" s="43">
        <f t="shared" si="3"/>
        <v>0</v>
      </c>
      <c r="L73" s="62" t="s">
        <v>32</v>
      </c>
      <c r="M73" s="65">
        <v>17500</v>
      </c>
    </row>
    <row r="74" spans="2:13" ht="216.75">
      <c r="B74" s="32" t="s">
        <v>29</v>
      </c>
      <c r="C74" s="54">
        <v>48</v>
      </c>
      <c r="D74" s="58" t="s">
        <v>113</v>
      </c>
      <c r="E74" s="58" t="s">
        <v>113</v>
      </c>
      <c r="F74" s="54" t="s">
        <v>33</v>
      </c>
      <c r="G74" s="64">
        <v>600</v>
      </c>
      <c r="H74" s="61"/>
      <c r="I74" s="61"/>
      <c r="J74" s="43">
        <f t="shared" si="2"/>
        <v>0</v>
      </c>
      <c r="K74" s="43">
        <f t="shared" si="3"/>
        <v>0</v>
      </c>
      <c r="L74" s="62" t="s">
        <v>32</v>
      </c>
      <c r="M74" s="65">
        <v>400000</v>
      </c>
    </row>
    <row r="75" spans="2:13" ht="216.75">
      <c r="B75" s="32" t="s">
        <v>29</v>
      </c>
      <c r="C75" s="54">
        <v>49</v>
      </c>
      <c r="D75" s="58" t="s">
        <v>114</v>
      </c>
      <c r="E75" s="58" t="s">
        <v>114</v>
      </c>
      <c r="F75" s="54" t="s">
        <v>33</v>
      </c>
      <c r="G75" s="64">
        <v>500</v>
      </c>
      <c r="H75" s="61"/>
      <c r="I75" s="61"/>
      <c r="J75" s="43">
        <f t="shared" si="2"/>
        <v>0</v>
      </c>
      <c r="K75" s="43">
        <f t="shared" si="3"/>
        <v>0</v>
      </c>
      <c r="L75" s="62" t="s">
        <v>32</v>
      </c>
      <c r="M75" s="65">
        <v>333333.34000000003</v>
      </c>
    </row>
    <row r="76" spans="2:13" ht="51">
      <c r="B76" s="32" t="s">
        <v>29</v>
      </c>
      <c r="C76" s="54">
        <v>50</v>
      </c>
      <c r="D76" s="58" t="s">
        <v>115</v>
      </c>
      <c r="E76" s="58" t="s">
        <v>115</v>
      </c>
      <c r="F76" s="54" t="s">
        <v>33</v>
      </c>
      <c r="G76" s="64">
        <v>50</v>
      </c>
      <c r="H76" s="61"/>
      <c r="I76" s="61"/>
      <c r="J76" s="43">
        <f t="shared" si="2"/>
        <v>0</v>
      </c>
      <c r="K76" s="43">
        <f t="shared" si="3"/>
        <v>0</v>
      </c>
      <c r="L76" s="62" t="s">
        <v>32</v>
      </c>
      <c r="M76" s="65">
        <v>223278.34</v>
      </c>
    </row>
    <row r="77" spans="2:13">
      <c r="H77" s="47" t="s">
        <v>34</v>
      </c>
      <c r="J77" s="49">
        <f>SUM(J8:J76)</f>
        <v>0</v>
      </c>
      <c r="K77" s="49">
        <f>SUM(K8:K76)</f>
        <v>0</v>
      </c>
      <c r="M77" s="52">
        <f>SUM(M8:M76)</f>
        <v>7649778.7399999984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100" t="s">
        <v>24</v>
      </c>
      <c r="I12" s="100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14</v>
      </c>
    </row>
    <row r="16" spans="2:12" s="8" customFormat="1" ht="20.25"/>
    <row r="17" spans="4:4" s="8" customFormat="1" ht="20.25">
      <c r="D17" s="8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2024-10-29T13:59:48Z</dcterms:modified>
</cp:coreProperties>
</file>