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 21380166 AC Consumabile medicale de protecție\21514877 Procedura subsecventă\Documente pentru demarare\Modificări\"/>
    </mc:Choice>
  </mc:AlternateContent>
  <xr:revisionPtr revIDLastSave="0" documentId="13_ncr:1_{51A01319-E691-4577-8EA0-7314526E0E9B}" xr6:coauthVersionLast="47" xr6:coauthVersionMax="47" xr10:uidLastSave="{00000000-0000-0000-0000-000000000000}"/>
  <bookViews>
    <workbookView xWindow="-120" yWindow="-120" windowWidth="29040" windowHeight="15720" xr2:uid="{F9737E6C-545D-4813-ADEA-9DF213FB3326}"/>
  </bookViews>
  <sheets>
    <sheet name="Sheet1" sheetId="1" r:id="rId1"/>
  </sheets>
  <definedNames>
    <definedName name="_xlnm._FilterDatabase" localSheetId="0" hidden="1">Sheet1!$A$1:$HG$77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E50" i="1" l="1"/>
  <c r="HG50" i="1" s="1"/>
  <c r="HE29" i="1"/>
  <c r="HG29" i="1" s="1"/>
  <c r="FM34" i="1"/>
  <c r="ER7" i="1"/>
  <c r="HG3" i="1"/>
  <c r="HG4" i="1"/>
  <c r="HG5" i="1"/>
  <c r="HG6" i="1"/>
  <c r="HG7" i="1"/>
  <c r="HG8" i="1"/>
  <c r="HG9" i="1"/>
  <c r="HG10" i="1"/>
  <c r="HG11" i="1"/>
  <c r="HG13" i="1"/>
  <c r="HG14" i="1"/>
  <c r="HG15" i="1"/>
  <c r="HG16" i="1"/>
  <c r="HG17" i="1"/>
  <c r="HG18" i="1"/>
  <c r="HG19" i="1"/>
  <c r="HG20" i="1"/>
  <c r="HG21" i="1"/>
  <c r="HG22" i="1"/>
  <c r="HG23" i="1"/>
  <c r="HG24" i="1"/>
  <c r="HG25" i="1"/>
  <c r="HG26" i="1"/>
  <c r="HG27" i="1"/>
  <c r="HG28" i="1"/>
  <c r="HG30" i="1"/>
  <c r="HG31" i="1"/>
  <c r="HG32" i="1"/>
  <c r="HG33" i="1"/>
  <c r="HG34" i="1"/>
  <c r="HG35" i="1"/>
  <c r="HG37" i="1"/>
  <c r="HG38" i="1"/>
  <c r="HG39" i="1"/>
  <c r="HG40" i="1"/>
  <c r="HG41" i="1"/>
  <c r="HG42" i="1"/>
  <c r="HG43" i="1"/>
  <c r="HG44" i="1"/>
  <c r="HG45" i="1"/>
  <c r="HG46" i="1"/>
  <c r="HG47" i="1"/>
  <c r="HG48" i="1"/>
  <c r="HG49" i="1"/>
  <c r="HG51" i="1"/>
  <c r="HG52" i="1"/>
  <c r="HG53" i="1"/>
  <c r="HG54" i="1"/>
  <c r="HG55" i="1"/>
  <c r="HG56" i="1"/>
  <c r="HG57" i="1"/>
  <c r="HG58" i="1"/>
  <c r="HG59" i="1"/>
  <c r="HG62" i="1"/>
  <c r="HG63" i="1"/>
  <c r="HG64" i="1"/>
  <c r="HG65" i="1"/>
  <c r="HG66" i="1"/>
  <c r="HG67" i="1"/>
  <c r="HG68" i="1"/>
  <c r="HG69" i="1"/>
  <c r="HG70" i="1"/>
  <c r="HG71" i="1"/>
  <c r="HG72" i="1"/>
  <c r="HG73" i="1"/>
  <c r="HG74" i="1"/>
  <c r="HG75" i="1"/>
  <c r="HG76" i="1"/>
  <c r="HG77" i="1"/>
  <c r="HG2" i="1"/>
</calcChain>
</file>

<file path=xl/sharedStrings.xml><?xml version="1.0" encoding="utf-8"?>
<sst xmlns="http://schemas.openxmlformats.org/spreadsheetml/2006/main" count="443" uniqueCount="368">
  <si>
    <t>ADMINISTRATIA NATIONALA A PENITENCIARELOR (0004)</t>
  </si>
  <si>
    <t>CABINETUL INDIVIDUAL AL MEDICULUI DE FAMILIE CORCODEL GEORGETA (0025)</t>
  </si>
  <si>
    <t>CABINETUL INDIVIDUAL AL MEDICULUI DE FAMILIE CORJAN VIORICA (0026)</t>
  </si>
  <si>
    <t>CENTRUL CONSULTATIV - DIAGNOSTIC AL MINISTERULUI APARARII (0034)</t>
  </si>
  <si>
    <t>CENTRUL DE MEDICINA LEGALA (0035)</t>
  </si>
  <si>
    <t>CENTRUL DE PLASAMENT PENTRU PERSOANE VIRSTNICE SI PERSOANE CU DIZABILITATI COM COCIERI (0037)</t>
  </si>
  <si>
    <t>CENTRUL DE PLASAMENT TEMPORAR PENTRU PERSOANE CU DIZABILITATI (ADULTE) BADICENI (0040)</t>
  </si>
  <si>
    <t>CENTRUL DE PLASAMENT TEMPORAR PENTRU PERSOANE CU DIZABILITATI (ADULTE) BALTI (0041)</t>
  </si>
  <si>
    <t>CENTRUL DE PLASAMENT TEMPORAR PENTRU PERSOANE CU DIZABILITATI (ADULTE) BRINZENI (0042)</t>
  </si>
  <si>
    <t>CENTRUL DE PLASAMENT TEMPORAR PENTRU PERSOANE CU DIZABILITATI MUN HANCESTI (0044)</t>
  </si>
  <si>
    <t>CENTRUL DE PLASAMENT TEMPORAR PENTRU PERSOANE CU DIZABILITATI MUN ORHEI (0045)</t>
  </si>
  <si>
    <t>CENTRUL DE REABILITARE A PERSOANELOR VIRSTNICE SI PERSOANELOR CU DIZABILITATI (ADULTE) “SPERANTA (0047)</t>
  </si>
  <si>
    <t>CENTRUL DE REABILITARE SI PROTECTIE SOCIAL A COPIILOR IN SITUATIE DE RISC “ПЛАМЪЧЕ OR TARACLIA (0049)</t>
  </si>
  <si>
    <t>CENTRUL DE RECUPERARE PENTRU COPII CEADIR-LUNGA (0050)</t>
  </si>
  <si>
    <t>CENTRUL NATIONAL DE TRANSFUZIE A SANGELUI (0055)</t>
  </si>
  <si>
    <t>CMF ZUBCOV&amp;PETRACHI (0066)</t>
  </si>
  <si>
    <t>II CABINETUL INDIVIDUAL AL MEDICULUI DE FAMILIE BLEGA LILIA (0128)</t>
  </si>
  <si>
    <t>IM CENTRUL STOMATOLOGIC RAIONAL ANENII NOI (0132)</t>
  </si>
  <si>
    <t>IM CENTRUL STOMATOLOGIC RAIONAL BASARABEASCA (0133)</t>
  </si>
  <si>
    <t>IM CENTRUL STOMATOLOGIC RAIONAL CIMISLIA (0136)</t>
  </si>
  <si>
    <t>IM CENTRUL STOMATOLOGIC RAIONAL FLORESTI (0139)</t>
  </si>
  <si>
    <t>IM CENTRUL STOMATOLOGIC RAIONAL HANCESTI (0140)</t>
  </si>
  <si>
    <t>IM CENTRUL STOMATOLOGIC RAIONAL IALOVENI (0141)</t>
  </si>
  <si>
    <t>IM CENTRUL STOMATOLOGIC RAIONAL LEOVA (0142)</t>
  </si>
  <si>
    <t>IM CENTRUL STOMATOLOGIC RAIONAL OCNITA (0144)</t>
  </si>
  <si>
    <t>IM CENTRUL STOMATOLOGIC RAIONAL RASCANI (0145)</t>
  </si>
  <si>
    <t>IM CENTRUL STOMATOLOGIC RAIONAL REZINA (0146)</t>
  </si>
  <si>
    <t>IM CENTRUL STOMATOLOGIC RAIONAL SINGEREI (0147)</t>
  </si>
  <si>
    <t>IM CENTRUL STOMATOLOGIC RAIONAL UNGHENI (0154)</t>
  </si>
  <si>
    <t>IM CLINICA STOMATOLOGICA DIN ORHEI (0155)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</si>
  <si>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</si>
  <si>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</si>
  <si>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</si>
  <si>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</si>
  <si>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</si>
  <si>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</si>
  <si>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</si>
  <si>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BADICENI (0169)</t>
  </si>
  <si>
    <t>IMSP CENTRUL DE SANATATE BARDAR (0173)</t>
  </si>
  <si>
    <t>IMSP CENTRUL DE SANATATE BRAVICENI (0184)</t>
  </si>
  <si>
    <t>IMSP CENTRUL DE SANATATE BRICENI (0185)</t>
  </si>
  <si>
    <t>IMSP CENTRUL DE SANATATE CANTEMIR (0196)</t>
  </si>
  <si>
    <t>IMSP CENTRUL DE SANATATE CAUSENI (0197)</t>
  </si>
  <si>
    <t>IMSP CENTRUL DE SANATATE CAZANESTI (0199)</t>
  </si>
  <si>
    <t>IMSP CENTRUL DE SANATATE CHIPERCENI (0204)</t>
  </si>
  <si>
    <t>IMSP CENTRUL DE SANATATE CHIRSOVA (0205)</t>
  </si>
  <si>
    <t>IMSP CENTRUL DE SANATATE CHISCARENI (0206)</t>
  </si>
  <si>
    <t>IMSP CENTRUL DE SANATATE CIMISLIA (0208)</t>
  </si>
  <si>
    <t>IMSP CENTRUL DE SANATATE CINISEUTI (0209)</t>
  </si>
  <si>
    <t>IMSP CENTRUL DE SANATATE CIOLACU NOU (0213)</t>
  </si>
  <si>
    <t>IMSP CENTRUL DE SANATATE CIORESCU (0214)</t>
  </si>
  <si>
    <t>IMSP CENTRUL DE SANATATE CIUCIULEA (0216)</t>
  </si>
  <si>
    <t>IMSP CENTRUL DE SANATATE COCIULIA (0220)</t>
  </si>
  <si>
    <t>IMSP CENTRUL DE SANATATE COJUSNA (0222)</t>
  </si>
  <si>
    <t>IMSP CENTRUL DE SANATATE COLONITA (0224)</t>
  </si>
  <si>
    <t>IMSP CENTRUL DE SANATATE COMRAT (0225)</t>
  </si>
  <si>
    <t>IMSP CENTRUL DE SANATATE COPACENI (0227)</t>
  </si>
  <si>
    <t>IMSP CENTRUL DE SANATATE COPANCA (0228)</t>
  </si>
  <si>
    <t>IMSP CENTRUL DE SANATATE CORLATENI (0231)</t>
  </si>
  <si>
    <t>IMSP CENTRUL DE SANATATE COSAUTI (0233)</t>
  </si>
  <si>
    <t>IMSP CENTRUL DE SANATATE COSTESTI IALOVENI (0234)</t>
  </si>
  <si>
    <t>IMSP CENTRUL DE SANATATE COTIUJENII MARI (0236)</t>
  </si>
  <si>
    <t>IMSP CENTRUL DE SANATATE CRIULENI (0241)</t>
  </si>
  <si>
    <t>IMSP CENTRUL DE SANATATE CUCURUZENI (0244)</t>
  </si>
  <si>
    <t>IMSP CENTRUL DE SANATATE CUPCINI (0246)</t>
  </si>
  <si>
    <t>IMSP CENTRUL DE SANATATE DROCHIA A MANZIUC (0251)</t>
  </si>
  <si>
    <t>IMSP CENTRUL DE SANATATE DUBASARII VECHI (0253)</t>
  </si>
  <si>
    <t>IMSP CENTRUL DE SANATATE DURLESTI (0254)</t>
  </si>
  <si>
    <t>IMSP CENTRUL DE SANATATE FALESTI (0256)</t>
  </si>
  <si>
    <t>IMSP CENTRUL DE SANATATE FLAMINZENI COSCODENI (0259)</t>
  </si>
  <si>
    <t>IMSP CENTRUL DE SANATATE FLORENI (0260)</t>
  </si>
  <si>
    <t>IMSP CENTRUL DE SANATATE FUNDURII VECHI (0262)</t>
  </si>
  <si>
    <t>IMSP CENTRUL DE SANATATE GHINDESTI (0266)</t>
  </si>
  <si>
    <t>IMSP CENTRUL DE SANATATE GLODENI (0269)</t>
  </si>
  <si>
    <t>IMSP CENTRUL DE SANATATE GRATIESTI (0271)</t>
  </si>
  <si>
    <t>IMSP CENTRUL DE SANATATE HANCESTI (0276)</t>
  </si>
  <si>
    <t>IMSP CENTRUL DE SANATATE HARBOVAT (0277)</t>
  </si>
  <si>
    <t>IMSP CENTRUL DE SANATATE HORESTI (0279)</t>
  </si>
  <si>
    <t>IMSP CENTRUL DE SANATATE IABLOANA (0281)</t>
  </si>
  <si>
    <t>IMSP CENTRUL DE SANATATE IALOVENI (0282)</t>
  </si>
  <si>
    <t>IMSP CENTRUL DE SANATATE IARGARA (0283)</t>
  </si>
  <si>
    <t>IMSP CENTRUL DE SANATATE ISACOVA (0285)</t>
  </si>
  <si>
    <t>IMSP CENTRUL DE SANATATE IVANCEA (0287)</t>
  </si>
  <si>
    <t>IMSP CENTRUL DE SANATATE LARGA (0290)</t>
  </si>
  <si>
    <t>IMSP CENTRUL DE SANATATE LEOVA (0292)</t>
  </si>
  <si>
    <t>IMSP CENTRUL DE SANATATE LOZOVA (0295)</t>
  </si>
  <si>
    <t>IMSP CENTRUL DE SANATATE MACARESTI-COSTULENI (0296)</t>
  </si>
  <si>
    <t>IMSP CENTRUL DE SANATATE MAGDACESTI (0297)</t>
  </si>
  <si>
    <t>IMSP CENTRUL DE SANATATE MARANDENI (0300)</t>
  </si>
  <si>
    <t>IMSP CENTRUL DE SANATATE MARCULESTI GRIGORE BIVOL (0301)</t>
  </si>
  <si>
    <t>IMSP CENTRUL DE SANATATE MILESTII MICI (0308)</t>
  </si>
  <si>
    <t>IMSP CENTRUL DE SANATATE NISPORENI (0316)</t>
  </si>
  <si>
    <t>IMSP CENTRUL DE SANATATE ORHEI NR 1 (0321)</t>
  </si>
  <si>
    <t>IMSP CENTRUL DE SANATATE PARCANI (0325)</t>
  </si>
  <si>
    <t>IMSP CENTRUL DE SANATATE PARJOLTENI (0326)</t>
  </si>
  <si>
    <t>IMSP CENTRUL DE SANATATE PELINIA (0328)</t>
  </si>
  <si>
    <t>IMSP CENTRUL DE SANATATE PERESECINA (0330)</t>
  </si>
  <si>
    <t>IMSP CENTRUL DE SANATATE PUHOI (0334)</t>
  </si>
  <si>
    <t>IMSP CENTRUL DE SANATATE RADOAIA (0337)</t>
  </si>
  <si>
    <t>IMSP CENTRUL DE SANATATE RASCANI (0338)</t>
  </si>
  <si>
    <t>IMSP CENTRUL DE SANATATE RASPOPENI (0339)</t>
  </si>
  <si>
    <t>IMSP CENTRUL DE SANATATE RUDI (0345)</t>
  </si>
  <si>
    <t>IMSP CENTRUL DE SANATATE RUSESTII NOI (0346)</t>
  </si>
  <si>
    <t>IMSP CENTRUL DE SANATATE SADACLIA (0347)</t>
  </si>
  <si>
    <t>IMSP CENTRUL DE SANATATE SANATAUCA (0349)</t>
  </si>
  <si>
    <t>IMSP CENTRUL DE SANATATE SANGEREI (0351)</t>
  </si>
  <si>
    <t>IMSP CENTRUL DE SANATATE SANGEREII NOI (0352)</t>
  </si>
  <si>
    <t>IMSP CENTRUL DE SANATATE SARATA GALBENA (0354)</t>
  </si>
  <si>
    <t>IMSP CENTRUL DE SANATATE SARATENI (0356)</t>
  </si>
  <si>
    <t>IMSP CENTRUL DE SANATATE SARATENII VECHI (0357)</t>
  </si>
  <si>
    <t>IMSP CENTRUL DE SANATATE SIPOTENI (0360)</t>
  </si>
  <si>
    <t>IMSP CENTRUL DE SANATATE SLOBOZIA CREMENE (0362)</t>
  </si>
  <si>
    <t>IMSP CENTRUL DE SANATATE SLOBOZIA MARE (0363)</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</si>
  <si>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</si>
  <si>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</si>
  <si>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</si>
  <si>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</si>
  <si>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</si>
  <si>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</si>
  <si>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</si>
  <si>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SURI (0374)</t>
  </si>
  <si>
    <t>IMSP CENTRUL DE SANATATE TALMAZA (0376)</t>
  </si>
  <si>
    <t>IMSP CENTRUL DE SANATATE TARACLIA (0379)</t>
  </si>
  <si>
    <t>IMSP CENTRUL DE SANATATE TELENESTI (0384)</t>
  </si>
  <si>
    <t>IMSP CENTRUL DE SANATATE TIPALA (0386)</t>
  </si>
  <si>
    <t>IMSP CENTRUL DE SANATATE TOCUZ (0387)</t>
  </si>
  <si>
    <t>IMSP CENTRUL DE SANATATE TRUSENI (0390)</t>
  </si>
  <si>
    <t>IMSP CENTRUL DE SANATATE TVARDITA (0391)</t>
  </si>
  <si>
    <t>IMSP CENTRUL DE SANATATE UNGHENI (0392)</t>
  </si>
  <si>
    <t>IMSP CENTRUL DE SANATATE VALEA MARE (0397)</t>
  </si>
  <si>
    <t>IMSP CENTRUL DE SANATATE VARATIC (0399)</t>
  </si>
  <si>
    <t>IMSP CENTRUL DE SANATATE VARZARESTII NOI PITUSCA (0401)</t>
  </si>
  <si>
    <t>IMSP CENTRUL DE SANATATE VASILCAU (0403)</t>
  </si>
  <si>
    <t>IMSP CENTRUL DE SANATATE ZARNESTI (0411)</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</si>
  <si>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</si>
  <si>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</si>
  <si>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</si>
  <si>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</si>
  <si>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BALTI (0419)</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</si>
  <si>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</si>
  <si>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</si>
  <si>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</si>
  <si>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</si>
  <si>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</si>
  <si>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</si>
  <si>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</si>
  <si>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</si>
  <si>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</si>
  <si>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</si>
  <si>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</si>
  <si>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SPITALUL CARPINENI (0434)</t>
  </si>
  <si>
    <t>IMSP SPITALUL CLINIC BALTI (0436)</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</si>
  <si>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</si>
  <si>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</si>
  <si>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</si>
  <si>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</si>
  <si>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</si>
  <si>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</si>
  <si>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</si>
  <si>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</si>
  <si>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NR 4 (0445)</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</si>
  <si>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</si>
  <si>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</si>
  <si>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</si>
  <si>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</si>
  <si>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</si>
  <si>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</si>
  <si>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</si>
  <si>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</si>
  <si>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</si>
  <si>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</si>
  <si>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</si>
  <si>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</si>
  <si>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</si>
  <si>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</si>
  <si>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</si>
  <si>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</si>
  <si>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</si>
  <si>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</si>
  <si>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</si>
  <si>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</si>
  <si>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</si>
  <si>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</si>
  <si>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</si>
  <si>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</si>
  <si>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</si>
  <si>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</si>
  <si>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</si>
  <si>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</si>
  <si>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</si>
  <si>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</si>
  <si>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</si>
  <si>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</si>
  <si>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</si>
  <si>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</si>
  <si>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</si>
  <si>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</si>
  <si>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</si>
  <si>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</si>
  <si>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</si>
  <si>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</si>
  <si>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</si>
  <si>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SERVICIUL DE INFORMATII SI SECURITATE AL REPUBLICII MOLDOVA (0569)</t>
  </si>
  <si>
    <t>SERVICIUL MEDICAL AL MINISTERULUI AFACERILOR INTERNE (0570)</t>
  </si>
  <si>
    <t>SPITALUL CLINIC MILITAR CENTRAL (0576)</t>
  </si>
  <si>
    <t>Bahile (botoși de protecție)  ( 002685 ), 1. Impermeabil (HDPE, LDPE, CPE) ≥ 20 µm 
2. Mărime: 41*15cm (±2cm) 
3. Dotate cu bandă elastică pe perimetru
4. De unică folosință, Bucată</t>
  </si>
  <si>
    <t>Bahile (botoși de protecție) înalți  ( 002686 ), 1. Impermeabil (HDPE, LDPE, CPE) ≥ 50 µm 
2. Mărime universală
3. Închidere cu elastic
4. Legături de fixare
5. De unică folosință, Bucată</t>
  </si>
  <si>
    <t>Bonetă chirurgicală bărbați  ( 002718 ), Bonetă chirurgicală bărbați 1.Unică folosință cu marcaj catalog și ambalaj: uz medical pentru sala de operații.
2.Material nețesut polistratificat (minim trei straturi) densitatea minim 25g/m2 pe laterală, spunbond pe partea superioară, cu legare la spate
3. Mărimea universală
4. Ambalate câte 100 buc.
5. Ne sterile
Nu se admit bonete pentru uz industrial sau vizitatori., Bucată</t>
  </si>
  <si>
    <t>Bonetă chirurgicală bărbați cu bandă absorbantă  ( 002719 ), 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Bucată</t>
  </si>
  <si>
    <t>Bonetă chirurgicală femei  ( 002720 ), Bonetă chirurgicală femei 1.Unică folosință cu marcaj catalog și ambalaj pentru sala de operații.
2.Material nețesut polipropilenă cu densitatea minim 20g/m2, 
3.Dotate cu elastic proba de întindere minim 80cm, fără latex
4.Ambalate câte 100 buc.
5. Ne sterile
Nu se admit bonete pentru uz industrial., Bucată</t>
  </si>
  <si>
    <t>Bonetă de protecție radiologică  ( 002721 ), Mărime universală, ajustabilă cu șiret. Suprafaţa antibacteriană, antistatică, durabilă. Protecție radiologică echivalent 0,35 Pb. Disponibilă în mai multe variante de culori, la solicitare., Bucată</t>
  </si>
  <si>
    <t>Bonetă medicală bufantă  ( 002722 ), 1.De unică folosință 2.material: nețesut (polipropilenă) 3.ambalat: câte 50 - 100 buc. 4.greutatea unității minim 3.8 g. 5. Circumferința la extindere min. 60cm., Bucată</t>
  </si>
  <si>
    <t>Câmp chirurgical  ( 002731 ), Câmp chirurgical steril, dimensiuni 50x40 cm (±2cm), Bucată</t>
  </si>
  <si>
    <t>Câmp chirurgical cu orificiu adeziv  ( 002732 ), Bistratificat, 75 x 90cm (±3cm), cu orificiu : Ǿ 6cm, Bucată</t>
  </si>
  <si>
    <t>Câmp chirurgical utilitar steril 75x75cm cu bandă adezivă  ( 002733 ), 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Bucată</t>
  </si>
  <si>
    <t>Câmp chirurgical utilitar steril 90x75cm cu bandă adezivă  ( 002734 ), 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Ambalajul și eticheta conform Directivei 93/42 CEE (modificată prin Directiva 2007/47/CE), cu indicarea denumirii și adresei producătorului, denumirea și codul produsului, numărului lotului, data fabricării lotului, data expirării lotului, țara de origine., Bucată</t>
  </si>
  <si>
    <t>Câmp film de incizie anti microbian Ioban  ( 002735 ), Steril. De unică folosință. Cu conținut de iodoform. Echivalent cu Ioban 6640. Dimensiune totală minim 44cm x 35cm, zona de incizie = 35cm x 35cm (+/- 1 cm). Să prezintă o rată ridicată de transmitere a vaporilor care permite pielii ”să respire”. Flexibil se conformează pe conturul zonei aplicate. Memorie de întindere minimă. Aderența excelentă până la nivelul marginilor inciziei/leziunii. Nu se conține latex sau cauciuc uscat nici în produs, nici în ambalajul său. Ambalat individual, Bucată</t>
  </si>
  <si>
    <t>Câmp pentru masă de instrumente, steril, jetabil  ( 002736 ), 240x160cm (+/-10cm ) – 1 buc., din material nețesut, polistratificat, minim 2 straturi: impermeabil; absorbant cu zona de absorbție 75x240cm (+/-5cm ). Capacitatea de absorbție nu mai puțin de 42 g/m.p. Rezistent la rupere., Bucată</t>
  </si>
  <si>
    <t>Câmp pentru masa de instrumente, steril, jetabil, 200x240cm  ( 002737 ), 240x200 cm (±10cm) – 1 buc., din material neţesut, polistratificat, minim 2 straturi: impermeabil; absorbant cu zona de absorbție minim 75x240 cm (±10cm). Capacitatea de absorbție nu mai puțin de 42 g/m.p. Rezistent la rupere. Ambalare per unitate cu plisare transversală., Bucată</t>
  </si>
  <si>
    <t>Câmp pentru masa de instrumente, steril, jetabil, 70x80cm  ( 002738 ), Câmp steril pentru masa de instrumente, jetabil 80x70 (±5cm) material neţesut, polistratificat, minim 2 straturi, impermeabil. Capacitatea de absorbție nu mai puțin de 42 g/m.p. Rezistent la rupere., Bucată</t>
  </si>
  <si>
    <t>Câmp super absorbant steril jetabil  ( 002739 ), Câmp steril super absorbant 
Dimensiuni 55x70cm (±5cm); compus din 3 straturi bine delimitate:
1. strat din viscoză, grosime nu mai mică de 80 g/m2; 
2.strat din polietilenă, grosimea stratului – minim 40 mcm; 
strat adeziv aplicat pe margine, pe toată lungimea, se va exclude lipici cu fața dublă. Capacitatea de absorbție nu mai puțin de 3, 5 g/dm2; materialul nu va face scame, indicele formării scamelor &lt; 2,0 log10, confirmat de producător. Se va exclude materialul care va face scame (pentru a evita riscul de pătrundere a scamelor în vasele sangvine). Ambalat individual, Bucată</t>
  </si>
  <si>
    <t>Câmpuri operatorii pentru chirurgia cavității auriculare  ( 002740 ), Câmpuri operatorii pentru chirurgia cavității auriculare (câmp operator de unică folosință, steril, dimensiune 102x122 cm (± 2 cm), cu pungă de colectare a fluidelor, cu apertura (suprafaţa de lucru) cu dimensiunea 10x10 cm, acoperita integral cu pelicula adezivă., Bucată</t>
  </si>
  <si>
    <t>Cearșaf chirurgical de unică folosință  ( 002921 ), Cearșaf chirurgical, de unică folosință, sterile, 240*140cm (+/-5cm ) steril Material nețesut 5 straturi SSMMS cu adeziv pe lateral, neabsorbant, hidrorepelent, nu mai puțin de 65 g/m.p. Ambalat individual, Bucată</t>
  </si>
  <si>
    <t>Cearșaf cu gaură  ( 002922 ), Țesătură bumbac 160cmx200cm (±10cm), gaura 10x30cm (±1cm), Bucată</t>
  </si>
  <si>
    <t>Cearșaf jetabil din hârtie pentru investigații (rulou igienic)  ( 002923 ), Cearșaf jetabil din hârtie pentru investigații, rulou de 3 straturi grosime, lățime 60-70cm, lungime 80-100 m (rulou), cu delimitare la fiecare 1m, nesteril. Ambalat individual., Bucată</t>
  </si>
  <si>
    <t>Cearșaf jetabil pentru investigații (rulou igienic)  ( 002924 ), Cearșaf jetabil pentru investigații (rulou igienic), lățime minimă 80cm * lungime minimă 200 m (rulou), nesteril. Ambalat individual, metru</t>
  </si>
  <si>
    <t>Cearșaf medical 200*100cm  ( 002926 ), Cearșaf medical de uz medical unic - dimensiuni 200x100cm (deviere admisibilă ±5cm), culoare albastră, din material nețesut SMS densitatea minim 29 g/m². NU se vor admite cearșafuri în rulou cu perforare, Bucată</t>
  </si>
  <si>
    <t>Cearșaf medical 200*150cm  ( 002927 ), 1) material nețesut, laminat (cu peliculă) prelucrabil, SPP 90g/m.p
2) dimensiune: 200*150cm (+/- 10cm ), Bucată</t>
  </si>
  <si>
    <t>Cearșaf medical 200*150cm (materiale nețesut SMS)  ( 002928 ), 1.material: nețesut, SMS, 29-35 g/m.p. 2.dimensiune: 200*150cm (+/-5cm ), Bucată</t>
  </si>
  <si>
    <t>Cearșaf medical 200*160cm (steril)  ( 002929 ), Cearșaf steril densitatea minim 29 g/m². Material nețesut, dimensiuni 200*160cm (deviere admisibilă ±5cm), ambalat individual, Bucată</t>
  </si>
  <si>
    <t>Cearșaf medical 50*40cm  ( 002930 ), 1.material: nețesut, SMS, 29-35 g/m.p. 2.dimensiune: 50*40cm (+/-5cm ), Bucată</t>
  </si>
  <si>
    <t>Cearșaf medical 50*40cm absorbant  ( 002931 ), Cearșaf medical 50*40cm. Material absorbabil 90/100g/mp, Bucată</t>
  </si>
  <si>
    <t>Cearșaf pentru ECO Dopler rulou  ( 002933 ), Cearșaf pentru ECO Dopler rulou 200 m/70cm (+/-5cm ), material nețesut, jetabil, Bucată</t>
  </si>
  <si>
    <t>Cearșaf steril cu bord adeziv absorbant jetabil  ( 002934 ), 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Bucată</t>
  </si>
  <si>
    <t>Costum radioprotecție L  ( 002983 ), 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L - DIMENSIUNE EUROPEANĂ STANDARD, Bucată</t>
  </si>
  <si>
    <t>Costum radioprotecție M  ( 002984 ), 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M - DIMENSIUNE EUROPEANĂ STANDARD, Bucată</t>
  </si>
  <si>
    <t>Costum radioprotecție XL  ( 002985 ), 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XL - DIMENSIUNE EUROPEANĂ STANDARD, Bucată</t>
  </si>
  <si>
    <t>Guler radioprotecție tiroidian  ( 003010 ), Să asigure o radioprocție foarte bună a regiunii tiroidiene echivalent Pb -0,50mm. Acoperit cu material flexibil, antibacterian. Mărime universal, închidere ajustată cu magnet. Gamă de cel puțin 3 modele diferite în cel puțin 5 culori. 
Se oferă cu husă valabila din bumbac 100%., Bucată</t>
  </si>
  <si>
    <t>Husă pentru cameră video sterilă  ( 003031 ), 14cmx250cm (±10cm)  structura materialului transparentă. Material - Polietilenă. închidere ermetică a tijei endoscopului cu lipici rezistent la apă., Bucată</t>
  </si>
  <si>
    <t>Masca de Oxigen mărimea XL  ( 003067 ), PVC transparent netoxic, nu conţine latex, tub lung 210cm cu conectori universali, rezervor de Oxigen 1000ml, conector cu supape de silicon, unică folosință, ambalate individual, Bucată</t>
  </si>
  <si>
    <t>Mască medicală ASTM ≥ level 2  ( 003087 ), 1.Material: polipropilenă - nețesut, fără latex, trei straturi, trei pliuri, conform EN 14863 - Medical face mask
2.Hipoalergică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Nesteril, Bucată</t>
  </si>
  <si>
    <t>Mască medicală ASTM ≥ level 2 - polipropilenă  ( 003088 ), 1.Material: polipropilenă - nețesut, fără latex, trei straturi, trei pliuri, conform EN 14863 - Medical face mask
2.Hipoalergică 
3.Bandă pe suprafață internă specială pentru a evita formarea condensatului și reflecției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Nesteril, Bucată</t>
  </si>
  <si>
    <t>Ochelari de protecție  ( 003126 ), Ochelari de protecție medicinali. Vizualizare panoramică; Lentile tratate pentru a nu se aburi și oferă prin forma panoramică un câmp vizual mare, Bucată</t>
  </si>
  <si>
    <t>Ochelari de protecție radiologică  ( 003127 ), Confecționate din material rezistent cu conținut de Pb ce asigura protecția radiologică conform normelor interne și internaționale.
• Prevăzuți cu sistem de protective laterală 
• Echivalent în Pb: 0,75mm (frontal)/ 0,50mm (lateral) 
• Mărime: unică •Greutate&lt; 0,05 kg
 • Șiret de fixare spate
 • Posibilitate de a ajusta dioptriile ochelarilor după necesitatea cardiologului intervenționist. 
Produse testate și avizate de Ministerul Sănătății și autoritățile competente din domeniu, Bucată</t>
  </si>
  <si>
    <t>Respiratoare cu valvă respiratorie  ( 003223 ), 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Bucată</t>
  </si>
  <si>
    <t>Set chirurgical (chirurgie Toracică și Spinală)  ( 003284 ), Acute toracic set (chirurgie Toracică și chirurgie Spinală), componente 1 set împachetat steril, ambalaj individual:
1)	1 buc.: Câmp Mayo pentru masă de operație, ranforsat, dimensiuni 80 x 145cm (± 5cm),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6 buc.: ștergare pentru mâini, 20 x 25cm (± 5cm), din celuloză, absorbante, fără scame, se exclude poliesterul sau SMS.
3)	1 buc.: Absorbant perineal 20 x 40cm (± 5cm), impermeabil.
4)	2 buc.:Susținător pentru tuburi velcro 2, 5 x 30cm (± 2cm).
5)	1 buc.: Cearșaf cu bord adeziv – 75 x 75cm (± 5cm), Triplu stratificat pe toata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6)	1 buc.: Sac pentru defibrilator, minim 30 x 40cm (± 2cm), transparent, cu lipici, detașabil. 
7)	2 buc.: Panglici de operație – 10 x 50cm (± 5cm). Din 2 straturi: a) impermeabil din polietilenă minim 25mcm grosime; b) absorbant din poliester minim 40g/dm2; cu lipici pe toată suprafața. 
8)	1 buc.:Cearșaf toracic minim 200/300 x 330cm (± 2cm), aria de incizie 35 x 65cm (± 2cm). Câmp integru, impermeabil, din trei straturi pe toata suprafața, în zona critică 50 x 140cm(± 5cm) compus din minim 4 straturi bine delimitate: a) strat confort pentru pacient din viscoză minim 20g/m2; b) strat impermeabil din polietilenă minim 40mcm grosime, c) strat ranforsat din polietilenă minim 40 mcm; d) strat super absorbant din viscoză minim 50g/m2. Film de incizie integrat, canale integrate pentru fixarea tuburilor, minim 4 saci din polietilenă rezistentă, minim 80mcm grosime, integrate cu cearșaful, cu dimensiunile 30 x 70cm (± 3cm), pictograme pentru ghidare. Rezistent la instrumente chirurgicale grele.
9)	1 buc.:Câmp de masă absorbant, dimensiuni minim 150 x 240cm (± 10cm), zonă absorbantă minim 70 x 240cm, compus din minim 2 straturi: a) strat de polietilenă de minim 50 mcm grosime; b) strat absorbant din viscoză, minim 20 g/m².
Documente de calificare:
1)	Certificat CE conform Directivei 93/42/CEE valabil.
2)	Declarație de conformitate CE cu anexele corespunzătoare pentru produsele oferite, valabilă.
3)	Certificat de la producător ISO 13485 valabil., Bucată</t>
  </si>
  <si>
    <t>Set chirurgical cardiovascular adulți  ( 003285 ), Set cardiovascular adulți steril jetabil. Componență inclusă în set:
1)1 buc.: câmp Mayo pentru masă de operație, ranforsat, dimensiuni 80x145cm (±5cm), 3 straturi: 2 straturi în zona absorbantă 65x85cm (±5cm), din viscoză minim 40g/m2 și polietilenă minim 50mcm grosime;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30x40cm (±5cm), transparent, cu lipici, detașabil.
5)1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strat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13)1 buc.: Câmp toracic integru – dimensiuni 200/300x330cm (±5cm), aria de incizie cu film integrat 30x40cm(±3cm). Câmp integru, impermeabil, din trei straturi pe toata suprafaţa, în zona critică 50x140cm(±5cm) compus din minim 4 straturi bine delimitate: a) strat confort pentru pacient din celuloză sau polipropilenă; b) strat impermeabil din polietilenă minim 40mcm grosime, c) strat absorbant din viscoză minim 20g/m2, d) strat super absorbant din viscoză minim 50g/m2. Film de incizie integrat, canale integrate pentru fixarea tuburilor, minim 4 saci din polietilenă minim 80mcm grosime integrate cu cearșaful, cu dimensiunile 30x70cm(±3cm), pictograme pentru ghidare. Rezistent la instrumente chirurgicale grele.
14)1 buc.: Cearșaf pentru masă de operație 150x240cm(±5cm), zonă absorbantă pe toată suprafața; Compus din minim 2 straturi: a) strat impermeabil, ranforsat, din polietilenă minim 50mcm grosime; b) strat absorbant cu capacitatea de absorbție minim 2g/dm2.
15)3 buc.: Huse pentru lichid - 40x35cm (±5cm), transparente, din polietilenă, cu lipici, detașabile.
16)3 buc.: Panglici de operație - 10x50cm (±5cm). Din 2 straturi: a) impermeabil din polietilenă minim 25mcm grosime; b) absorbant din poliester minim 40g/dm2; cu lipici pe toată suprafața, pentru fixarea fermă a tuburilor și instrumentelor în timpul operației.
17)2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19)2 buc.: ștergare pentru mâini - 20x25cm (±5cm), din celuloză, absorbante, fără scame, se exclude poliesterul sau SMS.
20)2 buc.: husă mâner lampă chirurgicală.
21)1 buc.: contor 20 ace, cu strat din spumă și magnet., Bucată</t>
  </si>
  <si>
    <t>Set chirurgical cardiovascular By-pass  ( 003286 ), Set cardiovascular By-Pass steril jetabil, în următoarea componență: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2)8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20x40cm (±5cm), transparent, cu lipici, detașabil.
5)1 buc.: 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Cearșaf cu bord adeziv - 100x100cm (±5cm),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Cearșaf pentru masă de operație - 200x280cm(±10cm), zonă absorbantă pe toată suprafața. Compus din minim 2 straturi: a) strat impermeabil, ranforsat, din polietilenă minim 50mcm grosime, c) strat absorbant din viscoză minim 30g/m2 cu capacitatea de absorbție minim 2g/dm2.
14)1 buc.: Câmp toracic – dimensiuni 200/300x350cm(±5cm), 3 arii de incizie cu film integrat: 30x40cm (±5cm) și două arii 15x110cm (±5cm). Cearșaf compus din trei straturi pe toata suprafaţa, zona critică toracală 50x100cm(±5cm)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 5g/dm2. Film de incizie integrat, canale integrate pentru fixarea tuburilor, minim 4 saci din polietilenă minim 80mcm grosime integrate cu cearșaful, cu dimensiunile 30x70cm(±3cm), pictograme pentru ghidare. Rezistent la instrumente chirurgicale grele.
15)1 buc.: Cearșaf pentru masă de operație 150x240cm(±5cm), zonă absorbantă 80x240cm (±5cm); Compus din minim 2 straturi: a) strat impermeabil, ranforsat, din polietilenă minim 50mcm grosime; b) strat absorbant din viscoză minim 20g/dm2.
16)2 buc.: Huse pentru lichid - 40x35cm (±5cm), transparente, din polietilenă, cu lipici, detașabile.
17)3 buc.: Panglici de operație - 10x50cm (±5cm) – 3 buc. Din 2 straturi: a) impermeabil din polietilenă minim 25mcm grosime; b) absorbant din poliester minim 40g/dm2; cu lipici pe toată suprafața, pentru fixarea fermă a tuburilor și instrumentelor în timpul operației.
18)2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Bucată</t>
  </si>
  <si>
    <t>Set chirurgical cardiovascular copii  ( 003287 ), Set cardiovascular copii steril jetabil. Componență inclusă în set: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30x40cm (±5cm), transparent, cu lipici, detașabil.
5)1 buc.: Mânecă impermeabilă – lungime 50cm (±5cm), compusă din 2 straturi: strat impermeabil pe exterior ; strat absorbant pe interior, rezistente la rupere și împunsături; Mâneca cusută cu laser pentru a asigura impermeabilitatea la microbi și lichide, se va exclude mâneca cusută cu acul mânecă de poliester;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8)1 buc.: Pernuță pentru curățarea forcepsului de coagulare, dimensiuni minime 5x5cm, abraziv gentil; 
9)1 pereche: Bahile pereche, impermeabile, dimensiuni 35x30cm (±5cm), din material 2 straturi: polietilenă și viscoză, cu lipici pentru ajustarea mărimii individuale.
10)2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12)1 buc.: Cearșaf toracic – dimensiuni 200x300 (±5cm), aria de incizie 10x15cm(±3cm), compus din minim trei straturi bine delimitate: a) strat confort din celuloza sau polipropilenă pe toată suprafața; b) strat impermeabil pe toată suprafața din polietilenă minim 50mcm grosime; c) strat absorbant în zona critica 50x80cm(±5cm) din viscoză minim 50g/m2; capacitatea de absorbție minim 3, 5g/m2. 
14. 1 buc.:Film de incizie transparent, dimensiuni 40x40 (±5cm), adeziv pe toată suprafața, din film de poliuretan de minim 25mcm.
13)1 buc.: Cearșaf pentru masă de operație 150x240cm(±5cm), zonă absorbantă pe toată suprafața. Compus din minim 2 straturi: a) strat impermeabil, ranforsat, din polietilenă minim 50mcm grosime; b) strat absorbant cu capacitatea de absorbție minim 2g/dm2.
14)2 buc.: Huse pentru lichid - 40x35cm (±5cm), transparente, din polietilenă, cu lipici, detașabile.
15)3 buc.: Panglici de operație - 10x50cm (±5cm) – 3 buc. Din 2 straturi: a) impermeabil din polietilenă minim 25mcm grosime; b) absorbant din poliester minim 40g/dm2; cu lipici pe toată suprafața, pentru fixarea fermă a tuburilor și instrumentelor în timpul operației. 
16)2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18)2 buc.:ștergare pentru mâini - 20x25cm (±5cm), din celuloză, absorbante, fără scame, se exclude poliesterul sau SMS.
19)2 buc.: husă mâner lampă chirurgicală.
20)1 buc contor 20 ace, cu strat din spumă și magnet., Bucată</t>
  </si>
  <si>
    <t>Set chirurgical de câmpuri sterile pentru craniotomie cu nivel sporit de lichide:  ( 003290 ), Componența setului:
• Câmp pentru Craniotomie 310x190x340 cm (± 10 cm) - 1 buc 
• Film de incizie integrat în câmpul operator dimensiuni 20x30 cm; fenestrate ovală;
 Zona absorbantă pe toată suprafaţa de incizie; rezistenta la penetrare lichide de 
150 cm (±10 cm) de H2O/cm2 
• Fixatoare pentru tuburi cu bandă velcro- 2 buc;
• pungă de colectare a lichidelor cu port de drenare și nivel de separarea a deșeurilor; integrat în câmpul chirurgical; 60.x115 cm(±5cm); 
• Material SMS pe toată suprafața câmpului, cu rezistență lichide 60 cm (± 5 cm) H2O/cm2 
• Câmp de sterilizare 90x90 cm (±5 cm) – din SMS – 1 buc
• Câmp chirurgical pentru Masa Mare de instrumente
• Câmp pentru masa de instrumente cu Zona ranforsată cu SMS. 160x280 cm (±10cm) – 1 buc
• Câmp pentru Masa Mayo cu ranforsare SMS. 80x150 cm (±5 cm) – 1buc
• Șervetele sterile pentru absorbție de lichide, sa nu lase scame, 50x60 cm (±5cm) - 2 buc
• pungă pentru suturi din celuloză - 1 buc, Bucată</t>
  </si>
  <si>
    <t>Set de naștere steril  ( 003291 ), I. 1. cearșaf laminat 2.mărime: 100 X 75cm (±5cm) 3. 1 Bucată II. 1.șcrvețele absorbante dense 2.mărime 80 X 70cm (+/-5cm) 3.4 bucăți III.1.scutec (protector) 2. mărime: 90 X 60cm (±5cm) 3.1 Bucată IV.1șorț laminat 2.1 buc V. 1. bonetă 2.1 Bucată VI.1.mască chirurgicală 2. trei straturi cu elastic 3. 1 Bucată VII. 1.cerșaf 2. material: SMS 3.mărime: 130 X 75cm (±5cm) 4.1 Bucată VIII.1.camă ombilicală 2. 1 Bucată IX.1.mini rulou de vată 2. 2 buc, Bucată</t>
  </si>
  <si>
    <t>Set chirurgical intervenții cerebrale  ( 003292 ), 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2) 4 buc.: Câmp absorbant 50 x 50cm (± 3cm). Polistratificat, minim 3 straturi pe toată suprafața: a) strat confort pentru pacient din polipropilenă; b) strat impermeabil din polietilenă minim 40mcm grosime, c) strat absorbant din viscoză minim 20g/m2.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tip Bobrov 190 x 280cm (± 20cm), zonă absorbantă 100% pe toată suprafața - să fie plasata prima în set, deasupra celorlalte câmpuri și accesorii. Compus din minim 2 straturi: a) strat impermeabil, ranforsat, din polietilenă minim 50 mcm grosime, c) strat absorbant din viscoză minim 30 g/m2 cu capacitatea de absorbție minim 2 g/dm2.
6) 2 buc.: Câmp tip Mayo pentru masă de instrumente 80 x 145cm (± 10cm),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7) 1 buc.: Cateter de aspirație 12 CH, minim 0, 5 m.
8) 1 buc.: Burete abraziv pentru instrumentele de coagulare, 5x 5cm (± 1cm)
9) 3 buc.: Seringă 20 ml, Luer lock.
10) 2 buc.: Light Handle Cover- husa pentru mânerele lămpii chirurgicale.
11) 10 buc.: Tampon absorbant neurochirurgical, din material nețesut, fără scame, hidrofil, cu indicator R-contrastant, dimensiuni 12 x 40mm (± 2mm). 
12) 1 buc.: Bisturiu jetabil N15.
13) 1 buc.: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Marker pentru piele, steril.
Documente solicitate:
1) Certificat CE conform Directivei 93/42/CEE valabil.
2) Declarație de conformitate CE conform Directivei 93/42/CEE cu anexele corespunzătoare pentru produsele oferite, valabilă.
3) Certificat de la producător ce atestă calitatea produsului ISO 13485 valabil., Bucată</t>
  </si>
  <si>
    <t>Set chirurgical intervenții spinale  ( 003293 ), Set câmpuri operații spinale steril jetabil, componente 1 set împachetat steril, ambalaj individual:
1)	3 buc.: Câmp tip Mayo pentru masă de instrumente 80 x 145cm (± 5cm),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2 buc.: Câmp cu bord adeziv dimensiuni 90 х 75cm (± 5cm).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Bisturiu jetabil N11.
20)	1 buc.: Bisturiu jetabil N22. (N20 sau 21)
15)	2 buc.: Buzunar cu bandă adeziva pentru instrumentele de diatermie și aspirație 35 x 40cm, din polietilenă minim 80 mcm grosime.
16)	1 buc.: Bol gradat 120 ml pentru ace utilizate, din polipropilen, transparent, cu filet și capac, înălțimea minim 7cm, inscripționat cu eticheta “risc biologic”.
17)	1 buc.: husă pentru C-arm 140cm (± 10cm).
18)	1 buc.: husă microscop cu trei porturi, compatibil cu microscop Pentero 900. Pictogramă pentru ghidare.
19)	1 buc.: Forceps jetabil cu vârf non-aderent pentru coagulator bipolar. Design drept, compatibil cu cablul și aparatul de coagulare Erbe 200 /300 aflat în dotare.
20)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21)	1 buc.: Marker pentru piele, steril.
Documente solicitate:
1)	Certificat CE conform Directivei 93/42/CEE valabil.
2)	Declarație de conformitate CE conform Directivei 93/42/CEE cu anexele corespunzătoare pentru produsele oferite, valabilă.
3)	Certificat de la producător ce atestă calitatea produsului ISO 13485 valabil., Bucată</t>
  </si>
  <si>
    <t>Set chirurgical mare pentru intervenții cu risc sporit de lichide, jetabil  ( 003295 ), 1.Câmp Mayo pentru masă de instrumente 145x80cm (+/-10cm ) – 1 buc., Impermeabil, absorbant, zonă absorbantă minim 65x85cm(+/-5cm). Pictogramă pentru ghidare.
2.Cearșaf cu bord adeziv și câmp absorbant 90х75cm(+/-5cm) – 2 buc., Material nețesut minim 4 straturi, nu mai puțin de 42 g/m.p., Polistratificat, impermeabil, zona câmpului absorbant minim 90x40cm(+/-5cm), cu nivelul absorbției majorat. Zona adezivă aplicată nemijlocit pe marginea câmpului, impregnată în țesătură, fără cute, capacitate aderentă 100%. Nu se va admite lipici cu fața dublă. fără latex, fără colofoniu.
3.Servețele absorbante sterile din celuloza 20x25cm – 4 buc.
4.Panglica de operație minim 10x50cm (±5cm) – 1 buc. impermeabilă, absorbantă, cu lipici pe toată suprafața, liber de colofoniu. Pentru fixarea fermă a tuburilor și instrumentelor în timpul operației.
5.Cearșaf cu bord adeziv și câmp absorbant 175x175cm (+/-10cm ) – 1 buc., Material nețesut minim 4 straturi, nu mai puțin de 42 g/m.p., Polistratificat, impermeabil, zona câmpului absorbant minim 60x40cm, cu nivelul absorbției majorat. Zona adezivă aplicată nemijlocit pe marginea câmpului, impregnată în țesătură, fără cute, capacitate aderentă 100%. Nu se va admite lipici cu fața dublă. fără latex, fără colofoniu. Pictogramă pentru ghidare.
6.Cearșaf steril cu bord adeziv și câmp absorbant 240x150cm (+/-10cm ) – 1 buc., Material nețesut minim 4 straturi, nu mai puțin de 42 g/m.p., Polistratificat, impermeabil, absorbant, zona câmpului absorbant minim 60x40cm, cu nivelul absorbției majorat.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7.Cearșaf absorbant pentru pacient 150x190cm (+/-10cm ) – 1 buc., zona de absorbție minim 75x190cm (+/-5cm ). 2 straturi, impermeabil, absorbant. 8.Ambalaj-sterilizare cu EO(nu Roentgen), termen de valabilitate nu mai mic de 2ani;
9.Marcaj CE, certificat EN13795;, Bucată</t>
  </si>
  <si>
    <t>Set chirurgical operații coxo-femurale  ( 003296 ), Set operații coxo-femurale steril jetabil, componente 1 set împachetat steril, ambalaj individual:
1)	1 buc.: Câmp coxo-femural dimensiuni 220/300 x 340cm (± 20cm),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absorbante viscoză și poliester minim 30g/m2 pe toată suprafața; b) strat impermeabil 100% din polietilenă minim 40 mcm grosime pe toată suprafața; c) strat super absorbant de viscoză și poliester minim 50g/m2 în zona critică; Fixatoare tip "velcro". Câmp rezistent la instrumente chirurgicale grele.
2)	2 buc.: Cearșaf cu bord adeziv – 75 x 75cm (± 5cm). Triplu stratificat pe toata suprafaţa: a) strat confort pentru pacient, din celuloză sau polipropilenă,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din 1 strat polietilenă și 1 strat viscoză, impermeabil la lichide.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absorbant. Dimensiunea zonei de absorbție minim 10 x 20cm, capacitate de absorbție – minim 6 g/10cm²/24 h (conform standardului EN13726).
18)	3 buc.: Bonetă chirurgicală tip astronaut, cu bandă absorbantă, cu legători la spate.
Documente de calificare:
1)	Certificat CE conform Directivei 93/42/CEE valabil.
2)	Declarație de conformitate CE cu anexele corespunzătoare pentru produsele oferite, valabilă.
3)	Certificat de la producător ISO 13485 valabil., Bucată</t>
  </si>
  <si>
    <t>Set chirurgical operații pratologice mici, jetabil  ( 003297 ), 1. Câmp Mayo pentru masă de instrumente 145x80cm (+/-10cm ) – 1 buc., Impermeabil, absorbant, zonă absorbantă minim 65x85cm(+/-5cm). Pictogramă pentru ghidare.
2. Câmp de masă (210x100cm) (+/-10cm ) -1 buc.; Polistratificat, minim 2 straturi: impermeabil, absorbant. 3.Câmp steril cu bord adeziv (140x110cm) (+/-10cm )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4. Cearșaf steril cu bord adeziv 100х75cm(+/-5cm)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5. Șervețele absorbante sterile din celuloza 20x25cm – 2 buc., Bucată</t>
  </si>
  <si>
    <t>Set chirurgical ORL pentru 2 operații, jetabil  ( 003298 ), 1. câmp steril cu bord adeziv 140x190cm (+/-10cm ), gaură 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Bucată</t>
  </si>
  <si>
    <t>Set chirurgical ORL pentru 5 operații, jetabil  ( 003299 ), 1. câmp steril cu bord adeziv 140x140cm (+/-10cm ), gaură 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 Bucată</t>
  </si>
  <si>
    <t>Set chirurgical pentru anestezie epidurală, cu filtru  ( 003300 ), 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 Bucată</t>
  </si>
  <si>
    <t>Set chirurgical pentru cezariana  ( 003301 ), l. 1. cearșaf pentru masă de instrumente 2. material: SMMS 3. mărime: ~150 x 200cm - 1 buc. II. 1.cearșaf pentru cezariană cu buzunar colector 2.mărime: ~ 200 x 300cm - 1 buc. III. 1.cearșaf pentru nou-născut 2.mărime: ~ 75 x 90cm. 1 buc. IV.1. clamă ombilicală - 1 buc. V.1.halat chirurgical (material SMS) ranforsat 2. mărime: L (universală) - 2buc. VI.1. prosop pentru mâini 2.mărime: 40 x 40cm - 2 buc. VII.1. cearșaf 2.mărime: 100 x 100cm - 1 buc., Bucată</t>
  </si>
  <si>
    <t>Set chirurgical pentru intervenții laborioase (de durata lungă), steril  ( 003303 ), "Câmp pentru masă de instrumente cu Zona ranforsată din SMS 150x190cm (+/-10cm) - 1 buc Câmp pentru masă Mayo cu ranforsare SMS 80x140cm(+/-10cm) - 1 buc Șervețel pentru absorbție- să nu lase scame- 30x35cm (+/- 10cm) - 2 buc Câmp în forma de U. 200x310cm (+/-10cm) - 1 buc • Zona de incizie-10x110cm (+/-5cm); • bandă de poziționare - pe toata suprafaţa zonei de incizie, impregnate în țesătură, lățimea de &gt;5cm; • Zona absorbantă - pe toata suprafaţa de incizie; rezistentă la penetrare lichide de min. 150cm de H20/cm2 • Fixatoare pentru tuburi - 4 buc. din SMS; • Material SMS pe toata suprafaţa câmpului, cu rezistentă lichide &gt; 50cm H20/cm2 Câmp parte superioara. 150x270cm (+/- 10cm) - 1 buc • bandă de poziționare- pe toata suprafaţa zonei de incizie, impregnate în țesătură, lățimea de &gt; 5cm; • Zona absorbantă- pe toata suprafaţa de incizie; rezistentă la penetrare lichide de 150cm de H20/cm2 • Material SMS pe toata suprafaţa câmpului, cu rezistentă lichide min. 150cm H20/cm2 Câmp parte laterala. 95*105cm ( +/- 10cm) - 2 buc • bandă de poziționare- pe toata suprafaţa zonei de incizie, impregnate în țesătură, lățimea de &gt;5cm; • Zona absorbantă- pe toata suprafaţa de incizie; rezistentă la penetrare lichide de min 150cm de H20/cm2 • Material SMS pe toata suprafaţa câmpului, cu rezistentă lichide min. 150cm H20/cm2 bandă de poziționare 10*50 ( +/-5cm) - 1 buc, Bucată</t>
  </si>
  <si>
    <t>Set chirurgical standard steril  ( 003304 ), 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
8.Certificat EN13795;, Bucată</t>
  </si>
  <si>
    <t>Set chirurgical steril jetabil pentru angiografie  ( 003306 ), 1. 1 buc.: Câmp angiografie - 240x330cm (+/-5cm), integru, impermeabil 100% pe toată suprafața. 
a) Zona critică - ranforsat triplu stratificat, cu grad înalt de absorbție, dimensiuni minime: 240x80cm, cu 4 orificii: 2 orificii de 8x10cm (+/-3cm) și 2 orificii de 5x7cm (+/-3cm), cu bord adeziv impregnat în jurul orificiilor (nu se va accepta lipici cu 2 fețe). b) Zona semi-critică absorbantă, minim 100x220cm. c) Margini laterale transparente, dim. 70x220cm.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- 150x190cm (+/-5cm), zona absorbantă – minim 190x75cm, 2 straturi,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 lungimea minim 175cm, J3, 0,034-0,036“.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 Bucată</t>
  </si>
  <si>
    <t>Set chirurgical steril jetabil pentru angiografie prin abord radial  ( 003307 ), 1 buc: câmp adeziv 75x75cm (+/-5cm). triplu stratificat. 
1 buc: câmp absorbant aprox. 60x70cm (+/-15cm). Extra-absorbant, polistratificat, cu bandă adezivă. 
1 buc: câmp de masă instrumentar 150x200cm (+/-5cm), dublu stratificat
1buc câmp 75x190cm (+/-5cm) absorbant. Dublu stratificat. 
1 buc: Câmp angiografie minim 240x350cm (+/-5cm);
integru, impermeabil 100%; Super absorbant pe toată suprafața câmpului (capacitatea de absorbție 500 ml/mp); triplu stratificată, densitatea 110 g/mp;
4 orificii (2 femurale, 2 radiale) cu bord adeziv impregnate pe toată suprafața orificiilor
Margini laterale transparente, dim. 70cm(+/-5cm);
1 buc: husă ecran circulară 150x150cm (+/-10cm) din polietilenă, transparentă
1 buc: husă ecran protecție masă 150x150cm (+/-10cm) din polietilenă, transparentă 1 buc: husă tub radiologic, circulară, 75x38cm (+/-5cm) din polietilenă, transparentă, cu elastic
2 buc: Șervețele pentru mâini din celuloză cel puțin 30cm x 40cm 
2 buc: Halat chirurgical mânecile sudate cu ultrasunet, se va exclude mâneca cusută cu acul. XL SMS Mănuși Dimensiune 7.5 – 2 perechi;
Mănuși Dimensiune 8 – 1 pereche;
1 buc: Bol 120 ml din polipropilen, gradat, transparent
1 buc: Dispozitiv de colectare a fluidului, 120 ml, inaltime minima 7cm, gradat, cu eticheta „risc biologic”. Cu capac transparent, cu canal pentru eliminarea țintită a lichidului rezidual în tamponul absorbant, dotat cu o supapă pentru a reduce riscul de stropire ;
1 buc: Bol transparent rotund 250 ml
1 buc: Pinceta plastic
1 buc: Forceps artera tip Mosquito dreapta din metal– 1 buc;
1 buc: Tăviță rotundă la bază 2500 ml din polipropilen, color, cu „aripioare“ 
Pachet accesorii
1 buc: Seringă angio 12 ml cu rotator 
1 buc: Rampă 3 căi RH/OFF cu robinete acoperiți cu cauciuc pentru o manevrare mai ușoară a lor, rezistentă la 600 psi, integrată cu:
- system pentru contrast din poliuretan minim 1800-2000mm,
- system de perfuzie din poliuretan minim 1800-2000mm, cu aerisitor,
- tub din poliuretan, minim 1800-2000mm,
1 buc: Bisturiu cu miner din masă plastică Nr. 11 
1 buc: Ghid angiografic din Nitinol minim 175cm, J3, 0,035“
30 buc: Meșe absorbante 10 x 10cm 8 straturi din material nețesut fără scame 
1 buc: Ac puncție 18G x 70mm
1 buc: Ac seringă G22, 30mm
2 buc: Ac seringă G21, 40mm
SERINGI LUER LOCK
1 buc: Seringă 20 ml 3 componente
1 buc: Seringă 10 ml 3 componente
1 buc: Seringă 5 ml 3 componente
1 buc: Seringă 3 ml 3 componente
1 buc: Tăviță dreptunghiulara 27 x 22 x 5cm (+/-3cm), Bucată</t>
  </si>
  <si>
    <t>Set chirurgical steril jetabil pentru intervenții angiografice majore  ( 003309 ), 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Bucată</t>
  </si>
  <si>
    <t>Set chirurgical steril jetabil pentru intervenții diagnostice  ( 003310 ), Set steril jetabil pentru intervenții diagnostice, în componența setului:
1. 1 buc.: câmp de masă pentru instrumentar - 150x150cm (+/-5cm), 2 straturi: strat absorbant din polipropilen; strat impermeabil din polietilenă; zonă absorbantă 75x150cm (+/-5cm)
2. 2 buc.: șervețele pentru mâini, din celuloză, minim 15x25cm. 
3. 1 buc.: câmp absorbant - 55x80cm (+/-5cm), absorbant pe toata suprafaţa, polistratificat.
4. 1 buc.: Câmp absorbant 50x50cm (+/-2cm).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1 buc.: Seringă angio 10 ml cu rotator. 
9. 1 buc.: Rampă 3 căi OFF, robinete cu „aripioare“, rezistentă la 35 bar integrată cu: a) sistemul de contrast minim 1800mm; b) sistemul de perfuzie minim 1900mm; c) tub minim 1500mm. 
10. 1 buc.: Bisturiu E11. 
11. 1 buc.: Ghid angiografic – lungimea minim 175cm, tip J, cu manevrabilitate avansată de tip constructiv FC-FS (fixed core - fingerstraightenable),0,035“, acoperire PTFE, ghid metalic din nickel-crom. 
12. 30 buc.: Tampon de tifon, absorbant 10x10cm, minim 8 straturi. 
13. 1 buc: Ac seringă 18G. 
14. 2 buc: Ac Seringă 21G. 
15. 1 buc.: Ac seringă 22G
16. 1 buc.: Seringă Luer Lock 20 ml. 
17. 1 buc.: Seringă Luer Lock 10 ml. 
18. 1 buc.: Seringă Luer Lock 5 ml. 
19. 1 buc.: Seringă Luer Lock 2 ml. 
20. 1 buc.: Bol pentru tubulatură – 30x30cm (+/-3cm).
21. 1 buc.: Câmp steril pentru tubulatură - 100 x 150cm (+/-3cm). Minim 2 straturi: a) absorbant din material nețesut minim 30g/m2; b) impermeabil din polietilenă minim 35g/m2., Bucată</t>
  </si>
  <si>
    <t>Set chirurgical steril pentru implant la genunchi  ( 003313 ), Set steril pentru implant la genunchi, componente 1 set împachetat steril, ambalaj individual:
1)	1 buc.: Câmp pentru operații la genunchi 220 x 320cm (± 10cm), cu orificiu elastic universal de diam.7cm pentru toate mărimile,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5cm).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 Zona adezivă aplicată nemijlocit pe marginea câmpului, impregnată în țesătură, fără cute, capacitate aderentă 100%. Nu se va admite lipici cu fața dublă.
3)	2 buc.: Sac detașabil, cu bandă adezivă, transparent, pentru instrumente de diatermie și aspirație 40 x 40cm (± 5cm), din polietilenă minim 80 mcm grosime.
4)	1 buc.: Film de incizie din poliuretan dimensiuni 30 x 25cm (± 2cm), adeziv pe bază de acrilat. 
5)	1buc.: câmp Mayo pentru masă de operație, ranforsat în zona critică, dimensiuni 80 x 145cm (± 5cm), 3 straturi: 2 straturi în zona absorbantă 65 x 85cm (±5cm), din viscoză minim 40g/m2 și polietilenă minim 50 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7)	1 buc.: Stockinet 20 x 75cm (± 5cm), din 1 strat polietilenă și 1 strat viscoză, impermeabil la lichide.
8)	1 buc.: Marker pentru piele, standard.
9)	1 buc.: Container cu capac, pentru prelevarea specimenelor, volum minim 500 ml.
10)	3 buc.: Bonetă chirurgicală tip astronaut, cu bandă absorbantă, cu legători la spate.
Documente de calificare:
1)	Certificat CE conform Directivei 93/42/CEE valabil.
2)	Declarație de conformitate CE cu anexele corespunzătoare pentru produsele oferite, valabilă.
3)	Certificat de la producător ISO 13485 valabil., Bucată</t>
  </si>
  <si>
    <t>Set chirurgical steril pentru laparoscopie  ( 003314 ), Componența minimă:
- cearșaf impermeabil laminat pentru masă instrumente 140x75cm - 1 bucată; - cearșaf SMS pentru masă operație 160x150cm cu bordura adezivă – 1 bucată; - cearșaf 250x160cm cu câmp adeziv și abs. incizia 30x15cm - 1 bucată; - husă protecție laparoscop lam. - 1 bucată; - pungă cu bandă adezivă - 2 bucăți; - șervețel material absorbant 70x50cm - 3 bucăți; - bandă adezivă – 2 bucăți;, Bucată</t>
  </si>
  <si>
    <t>Set chirurgical TUR steril  ( 003315 ), 1.Cearșaf TUR cu leggiins incorporat și pungă în formă de pâlnie pentru colectarea materialului biologic înlăturat cu canulă de drenare separată cu plasă pentru capturarea Fragmentelor 200x250cm (+/-5cm) - 1buc
2.Cearșaf steril pentru masă chirurgicală 15x200cm (+/-5cm) - 1buc
3.Cearșaf steril combinat pentru masă de instrumente(Mayo)145x80cm (+/-5cm) - 1buc
4.Cearșaf steril 75x90cm (+/-5cm) - 1buc
5.șervețel steril -33x33cm (+/-10cm) - 4buc
6. Husă pentru videocameră - 250x15cm - 1buc, Bucată</t>
  </si>
  <si>
    <t>Set jetabil personal  ( 003364 ), Set jetabil personal 5 buc.: Tampon
absorbant 5x5 cm 5 buc.: Tampon
absorbant 10x10 cm 1 buc.: Câmp
steril 40x50 cm (±2cm) 1 buc.: Forceps 13
cm 1 buc: Kocher forceps 14 cm 1
buc.: Aplicator 12 cm 1 buc.:
Blister 22x20 cm (±1cm) cu 5
cavități, Bucată</t>
  </si>
  <si>
    <t>Set major angiografie cu lungime extinsă  ( 003367 ), Set steril jetabil pentru intervenții angiografice majore, compus din:
1. 1 buc.: Câmp angiografie - 240x370cm (+/-5cm), integru, impermeabil 100% pe toată suprafața. a) Zona critică: dimensiuni: 240x80cm (+/-5cm), ranforsată triplu stratificată, cu grad înalt de absorbție – 2,5-3g/dm2); cu 4 orificii: 2 orificii de 8x10cm (+/-3cm) și 2 orificii de 5x7cm (+/-3cm), cu bord adeziv impregnat în jurul orificiilor (nu se va accepta lipici cu 2 fețe). Zonă critic suplimentară cu grad înalt de absorbție pentru amplasarea ghidurilor metallice, cu suprafața minim 70cmx150 cm.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Bucată</t>
  </si>
  <si>
    <t>Set steril jetabil pentru crioablație  ( 003432 ), Set steril jetabil pentru crioablație. Componență inclusă în set: 1) 1 buc.: Rampă 3 căi OFF, pentru presiune înaltă, robinete cu „aripioare“, cu adaptor rotator drept tip “male”; cameră transparentă, rezistentă la minim 35 bar; conexiune Luer Lock. 2) 1 buc.: Tubulatură pentru presiune înaltă – minim 1200 psi, transparent, diametru intern/extern 1,7mm /3,6mm; lungime minimă 50 cm; material pentru (obligator), conexiune Luer Lock. 3) 1 buc.: Y conector mono-, 9,5F, cu adaptor rotator și valvă Tuohy-Borst, cu dispozitiv de inserție. 4) 3 buc: Trusă de perfuzie rezistentă la presiune înaltă, pentru administrarea perfuziilor gravitaționale sub presiune cu pompe de perfuzie; rezistent la presiune 2 bar; lungime minim 1800mm; filtru 15mcm pentru protecție; conexiune Luer Lock. 5) 50 buc.: Tampon de tifon, absorbant, minim 10x10cm, minim 8 straturi. 6) 1 buc: 1 buc.: Tăviță 2500 ml, rotundă, din polipropilen, color, cu „aripioare“, înălțimea minim 9cm (±1cm). 7) 1 buc.: Seringă angiografică 12 ml, transparentă. 8) 1 buc.: Seringă Luer Lock 20 ml, piston de culoare verde. Vârful seringii cu design special pentru precizia dozării de aproximativ 0,01 ml. Alunecarea pistonului ușoară, ne sacadată. 9) 2 buc.: Seringă Luer Lock 20 ml, transparentă. Dop de etanșare dublu pentru a preveni scurgerile accidentale. Alunecarea pistonului ușoară, ne sacadată. 10) 4 buc.: Seringă Luer Lock 5 ml. Dop de etanșare dublu pentru a preveni scurgerile accidentale. Alunecarea pistonului ușoară, ne sacadată. 11) 2 buc.: Seringă Luer Lock 2 ml. Dop de etanșare dublu pentru a preveni scurgerile accidentale. Alunecarea pistonului ușoară, ne sacadată. 12) 1 buc.: Bol de tip renal 800 ml din polipropilen. 13) 1 buc.: Câmp steril din 2 straturi: a) strat absorbant pe toată suprafața; b) strat impermeabil 100% - dimensiuni minime 100 x 150cm. Ambalaj de unică folosință, steril, Componența setului indicată pe etichetă., Bucată</t>
  </si>
  <si>
    <t>Set steril jetabil pentru intervenții (electrofiziologie)  ( 003433 ), 1. 1 buc.: câmp de masă instrumentar, ranforsat - 150x150cm (+/-5cm), zonă absorbantă pe toată suprafața, 2 straturi: strat absorbant din polipropilen minim 30 g/m2; strat impermeabil din polietilenă minim 55 mcm grosime. 
2. 1 buc.: câmp de masă instrumentar - 150x190cm (+/-5cm), zona absorbantă – minim 190x75cm, 2 straturi: strat absorbant din viscoză minim 20 g/m2; strat impermeabil din polietilenă minim 55 mcm grosime. 
3. 1 buc.: câmp Mayo pentru masă de operație, ranforsat, din dimensiuni 80x145cm (±5cm), zonă absorbantă din viscoză minim 25 g/m2 cu zona de absorbție 65x85cm (±5cm) (se va exclude Mayo cu zonă hidrofobă). Pictogramă pentru ghidare.
4. 5 buc.: șervețele pentru mâini, din celuloză, minim 20x25cm. 
5. 1 buc.: bandă adezivă - 10x50cm(+/-2cm), 2 straturi: a) impermeabil din polietilenă minim 25mcm grosime; b) absorbant din poliester minim 40g/dm2; pentru fixarea tuburilor.
6. 70 buc.: Tampon absorbant din viscoză/poliester - dimensiuni 10x10cm(+/-3cm), minim 4 straturi, capacitatea de absorbție a lichidelor - minim 700%. 
7.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8.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9. 3 perechi: Mănuşi sterile, nepudrate (mărimi: N7,0 – 1 pereche;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10. 1 buc.: husă mâner lampă chirurgicală.
11. 1 buc.: husă – 20x30cm(+/-3cm), transparent. 
12. 1 buc.: husă ecran circulară - 140cm din polietilenă, transparentă, cu elastic.
13. 1 buc.: husă ecran angiograf – 100x100cm(+/-3cm), transparentă.
14. 4 buc.: Aplicator - lungime aprox. 15cm.
15. 2 buc.: Bol 250ml din polipropilen, gradat, transparent.
16. 1 buc.: Bol min.120ml din polipropilen, gradat, transparent, cu filet și capac, înălțimea minim 7cm, inscripționat cu eticheta “risc biologic”.
17. 1 buc.: Bisturiu N11. 
18. 2 buc. Pahar gradat min.150ml, transparent.
19. 3 buc.: Seringă Luer Lock 5 ml. 
20. 1 buc.: Seringă Luer Lock 20 ml. 
21. 2 buc: Ac seringa 21G. 
22. 2 buc.: Ac seringă 22G.
23. 1 buc.: Prelungitor PVC minim 180cm, rezistent la 500Psi, compatibil cu toate seringile de la diferiți producători.
24. 5 perechi: Bahile albe din material neţesut.
25. 5 buc.: Mască chirurgicală 3 straturi, incl. strat antibacterian 
26. 5 buc.: Bonetă chirurgicală bărbați.
27. 2 buc.: Bonetă chirurgicală femei., Bucată</t>
  </si>
  <si>
    <t>Set steril jetabil pentru intervenții (pacemaker )  ( 003434 ), 1. 1 buc.: câmp cu bord adeziv - dimensiuni 175x175cm (+/-5cm), 2 straturi: strat absorbant din viscoză minim 20 g/m2; strat impermeabil din polietilenă minim 40 mcm grosime; grad de absorbție minim 0,75g/dm2; cu bord adeziv impregnat (nu se va accepta lipici cu 2 fețe). 2. 1 buc.: câmp bistratificat cu bord adeziv – dimensiuni 90x75cm(+/-5cm), bord adeziv – min 5cm. 2 straturi: strat absorbant din viscoză minim 20 g/m2; strat impermeabil din polietilenă minim 40 mcm; grad de absorbție minim 0,75g/dm2; cu bord adeziv impregnat (nu se va accepta lipici cu 2 fețe). 3. 1 buc.: câmp de masă ranforsat pentru instrumentar - 150x190cm (+/-5cm), 2 straturi: strat absorbant din polipropilen minim 30 g/m2; strat impermeabil din polietilenă minim 55 mcm; grad de absorbție minim 2,0g/dm2; zonă absorbantă pe toată suprafața. 4. 1buc.: câmp Mayo pentru masă de operație, ranforsat, din dimensiuni 80x145cm (±5cm), zonă absorbantă din viscoză minim 25 g/m2 cu zona de absorbție 65x85cm (±5cm) (se va exclude Mayo cu zonă hidrofobă). Pictogramă pentru ghidare. 5. 3 buc.: șervețele pentru mâini, din celuloză, minim 15x25cm. 6. 1 buc.: bandă adezivă - 10x50cm(+/-2cm), 2 straturi: a) impermeabil din polietilenă minim 25mcm grosime; b) absorbant din poliester minim 40g/dm2; pentru fixarea tuburilor. 7. 200 buc.: Tampon absorbant din viscoză/poliester - dimensiuni 10x10cm(+/-3cm), minim 4 straturi, capacitatea de absorbție a lichidelor - minim 700%. 8.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9.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10. 4 perechi: Mănuşi sterile, nepudrate (mărimi: N7,0 – 2 perechi;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11. 1 buc.: husă ecran circulară - 140cm din polietilenă, transparentă, cu elastic. 12. 1 buc.: husă mâner lampă chirurgicală. 13. 2 buc.: Bol 500 ml din polipropilen, gradat, transparent. 14. 2 buc.: Bol 250 ml din polipropilen, gradat, colorat. 15. 1 buc.: Bol min.120 ml din polipropilen, gradat, transparent, cu filet și capac, înălțimea minim 7cm, inscripționat cu eticheta “risc biologic”. 16. 5 buc.: Aplicator - lungime aprox. 15cm. 17. 1 buc.: Bisturiu cu protecția lamei Nr. 22. 18. 1 buc.: Forceps – aprox. 12cm. 19. 4 buc.: Pensă - aprox. 10cm. 20. 5 perechi: Bahile albe din material neţesut. 21. 5 buc.: Mască chirurgicală 3 straturi, incl. strat antibacterian. 22. 5 buc.: Bonetă chirurgicală bărbați. 23. 2 buc.: Bonetă chirurgicală femei., Bucată</t>
  </si>
  <si>
    <t>Set steril jetabil pentru intervenţii angiografice diagostice  ( 003435 ), 1. 1 buc.: Câmp angiografie - 240x370cm (+/-5cm), integru, impermeabil 100% pe toată suprafața. 
a) Zona critică - ranforsat triplu stratificat, cu grad înalt de absorbţie, din viscoză și poliester minim 50g/m2, cu capacitate de absorbtie nu mai putin de 4g/dm2, dimensiuni minime: 70x70cm, cu 2 orificii de 7x10cm (+/-3cm), cu bord adeziv impregnat în jurul orificiilor (nu se va accepta lipici cu 2 fețe). b) Zona semi-critică absorbantă, din viscoză minim 25g/m2, dimensiuni minime 100x370cm. c) Margini laterale transparente, din polietilenă minim 40g/m2, dimensiuni minime 70x370cm. Toate zonele câmpului vor asigura 100% etanșeitate, vor fi sigilate termic, să nu se dezlipească în mediu uscat și/sau lichid.
2. 1 buc.: câmp cu bord adeziv -  50x50cm(+/-5cm). Triplu stratificat pe toata suprafata : a) strat confort pentru pacient din polipropilenă, b) strat impermeabil din polietilenă minim 40 mcm grosime, c) strat absorbant din viscoză minim 20g/m2; cu bord adeziv impregnat (nu se va accepta lipici cu 2 fețe), bordul adeziv aplicat nemijlocit pe marginea câmpului pentru evitarea acumulării de lichide.
3. 1 buc.: husă tub radiologic C-arm, circulară, 140 cm din polietilenă, transparentă, cu elastic. 
4. 1 buc.: câmp superabsorbant - 35x50cm (+/-5cm), extra-absorbant, polistratificat, minim 6 straturi absorbante din viscoză și poliester minim 50g/m2, cu bandă adezivă, capacitatea de absorbție - minim 500ml lichide.
5. 1 buc.: câmp de masă - 150x190cm (+/-5cm), 2 straturi: a) zona absorbantă – minim 75x190cm, din viscoză minim 20g/m2; b) strat impermeabil din polietilenă minim 55 mcm grosime., Bucată</t>
  </si>
  <si>
    <t>Set steril jetabil subclaviar  ( 003436 ), Câmp absorbant cu aparat adeziv 45x75 (±5cm) (cu orificiu), Câmp absorbant 75 x 90 (±5cm) (cu orificiu), Bisturiu N 11, Bol – 2 bucăți, volum 60 ml, Pensa 2 bucăți, Forceps tip Kocher 13 cm 1 bucata, Tampon absorbant 10x10cm (±1cm)10 bucăți, Tampon absorbant 7.5x7.5cm (±0,5cm)10 bucăți, Bucată</t>
  </si>
  <si>
    <t>Șorț de radioprotecție în set, L  ( 003515 ), 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L., Bucată</t>
  </si>
  <si>
    <t>Șorț de radioprotecție în set, M  ( 003516 ), 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M., Bucată</t>
  </si>
  <si>
    <t>Șorț de radioprotecție în set, XL  ( 003517 ), 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XL., Bucată</t>
  </si>
  <si>
    <t>Șorț protector nesteril din polietilenă  ( 003518 ), De unică folosință, cu suprafață protectoare impermeabilă pentru murdarii (lichide și a.), lungimea 140cm (±10cm), lățime 80cm (±5cm), densitatea 40 g/m2, din polietilenă rezistentă la umiditate, hidrofobă, fără scame, Bucată</t>
  </si>
  <si>
    <t>Vizieră cu radioprotecție  ( 003697 ), Vizieră de radioprotecție care constă dintr-un ecran acrilic transparent plumbat care poate fi poziționat la diferite unghiuri ale feței pentru a minimiza răspândirea radiației și o bandă reglabilă dublă la frunte. 
Greutate 340-360 g, înălțime ecran 12-15cm, protecție 0.10mm echivalent Pb. 
Se furnizează cu husă ușor lavabilă., Bucată</t>
  </si>
  <si>
    <t>Bahile (botoși de protecție)  ( 002685 )</t>
  </si>
  <si>
    <t>Bahile (botoși de protecție) înalți  ( 002686 )</t>
  </si>
  <si>
    <t>Bonetă chirurgicală bărbați  ( 002718 )</t>
  </si>
  <si>
    <t>Bonetă chirurgicală bărbați cu bandă absorbantă  ( 002719 )</t>
  </si>
  <si>
    <t>Bonetă chirurgicală femei  ( 002720 )</t>
  </si>
  <si>
    <t>Bonetă de protecție radiologică  ( 002721 )</t>
  </si>
  <si>
    <t>Bonetă medicală bufantă  ( 002722 )</t>
  </si>
  <si>
    <t>Câmp chirurgical  ( 002731 )</t>
  </si>
  <si>
    <t>Câmp chirurgical cu orificiu adeziv  ( 002732 )</t>
  </si>
  <si>
    <t>Câmp chirurgical utilitar steril 75x75cm cu bandă adezivă  ( 002733 )</t>
  </si>
  <si>
    <t>Câmp chirurgical utilitar steril 90x75cm cu bandă adezivă  ( 002734 )</t>
  </si>
  <si>
    <t>Câmp film de incizie anti microbian Ioban  ( 002735 )</t>
  </si>
  <si>
    <t>Câmp pentru masă de instrumente, steril, jetabil  ( 002736 )</t>
  </si>
  <si>
    <t>Câmp pentru masa de instrumente, steril, jetabil, 200x240cm  ( 002737 )</t>
  </si>
  <si>
    <t>Câmp pentru masa de instrumente, steril, jetabil, 70x80cm  ( 002738 )</t>
  </si>
  <si>
    <t>Câmp super absorbant steril jetabil  ( 002739 )</t>
  </si>
  <si>
    <t>Câmpuri operatorii pentru chirurgia cavității auriculare  ( 002740 )</t>
  </si>
  <si>
    <t>Cearșaf chirurgical de unică folosință  ( 002921 )</t>
  </si>
  <si>
    <t>Cearșaf cu gaură  ( 002922 )</t>
  </si>
  <si>
    <t>Cearșaf jetabil din hârtie pentru investigații (rulou igienic)  ( 002923 )</t>
  </si>
  <si>
    <t>Cearșaf jetabil pentru investigații (rulou igienic)  ( 002924 )</t>
  </si>
  <si>
    <t>Cearșaf medical 200*100cm  ( 002926 )</t>
  </si>
  <si>
    <t>Cearșaf medical 200*150cm  ( 002927 )</t>
  </si>
  <si>
    <t>Cearșaf medical 200*150cm (materiale nețesut SMS)  ( 002928 )</t>
  </si>
  <si>
    <t>Cearșaf medical 200*160cm (steril)  ( 002929 )</t>
  </si>
  <si>
    <t>Cearșaf medical 50*40cm  ( 002930 )</t>
  </si>
  <si>
    <t>Cearșaf medical 50*40cm absorbant  ( 002931 )</t>
  </si>
  <si>
    <t>Cearșaf pentru ECO Dopler rulou  ( 002933 )</t>
  </si>
  <si>
    <t>Cearșaf steril cu bord adeziv absorbant jetabil  ( 002934 )</t>
  </si>
  <si>
    <t>Costum radioprotecție L  ( 002983 )</t>
  </si>
  <si>
    <t>Costum radioprotecție M  ( 002984 )</t>
  </si>
  <si>
    <t>Costum radioprotecție XL  ( 002985 )</t>
  </si>
  <si>
    <t>Guler radioprotecție tiroidian  ( 003010 )</t>
  </si>
  <si>
    <t>Husă pentru cameră video sterilă  ( 003031 )</t>
  </si>
  <si>
    <t>Masca de Oxigen mărimea XL  ( 003067 )</t>
  </si>
  <si>
    <t>Mască medicală ASTM ≥ level 2  ( 003087 )</t>
  </si>
  <si>
    <t>Mască medicală ASTM ≥ level 2 - polipropilenă  ( 003088 )</t>
  </si>
  <si>
    <t>Ochelari de protecție  ( 003126 )</t>
  </si>
  <si>
    <t>Ochelari de protecție radiologică  ( 003127 )</t>
  </si>
  <si>
    <t>Respiratoare cu valvă respiratorie  ( 003223 )</t>
  </si>
  <si>
    <t>Set chirurgical (chirurgie Toracică și Spinală)  ( 003284 )</t>
  </si>
  <si>
    <t>Set chirurgical cardiovascular adulți  ( 003285 )</t>
  </si>
  <si>
    <t>Set chirurgical cardiovascular By-pass  ( 003286 )</t>
  </si>
  <si>
    <t>Set chirurgical cardiovascular copii  ( 003287 )</t>
  </si>
  <si>
    <t>Set chirurgical de câmpuri sterile pentru craniotomie cu nivel sporit de lichide:  ( 003290 )</t>
  </si>
  <si>
    <t>Set de naștere steril  ( 003291 )</t>
  </si>
  <si>
    <t>Set chirurgical intervenții cerebrale  ( 003292 )</t>
  </si>
  <si>
    <t>Set chirurgical intervenții spinale  ( 003293 )</t>
  </si>
  <si>
    <t>Set chirurgical mare pentru intervenții cu risc sporit de lichide, jetabil  ( 003295 )</t>
  </si>
  <si>
    <t>Set chirurgical operații coxo-femurale  ( 003296 )</t>
  </si>
  <si>
    <t>Set chirurgical operații pratologice mici, jetabil  ( 003297 )</t>
  </si>
  <si>
    <t>Set chirurgical ORL pentru 2 operații, jetabil  ( 003298 )</t>
  </si>
  <si>
    <t>Set chirurgical ORL pentru 5 operații, jetabil  ( 003299 )</t>
  </si>
  <si>
    <t>Set chirurgical pentru anestezie epidurală, cu filtru  ( 003300 )</t>
  </si>
  <si>
    <t>Set chirurgical pentru cezariana  ( 003301 )</t>
  </si>
  <si>
    <t>Set chirurgical pentru intervenții laborioase (de durata lungă), steril  ( 003303 )</t>
  </si>
  <si>
    <t>Set chirurgical standard steril  ( 003304 )</t>
  </si>
  <si>
    <t>Set chirurgical steril jetabil pentru angiografie  ( 003306 )</t>
  </si>
  <si>
    <t>Set chirurgical steril jetabil pentru angiografie prin abord radial  ( 003307 )</t>
  </si>
  <si>
    <t>Set chirurgical steril jetabil pentru intervenții angiografice majore  ( 003309 )</t>
  </si>
  <si>
    <t>Set chirurgical steril jetabil pentru intervenții diagnostice  ( 003310 )</t>
  </si>
  <si>
    <t>Set chirurgical steril pentru implant la genunchi  ( 003313 )</t>
  </si>
  <si>
    <t>Set chirurgical steril pentru laparoscopie  ( 003314 )</t>
  </si>
  <si>
    <t>Set chirurgical TUR steril  ( 003315 )</t>
  </si>
  <si>
    <t>Set jetabil personal  ( 003364 )</t>
  </si>
  <si>
    <t>Set major angiografie cu lungime extinsă  ( 003367 )</t>
  </si>
  <si>
    <t>Set steril jetabil pentru crioablație  ( 003432 )</t>
  </si>
  <si>
    <t>Set steril jetabil pentru intervenții (electrofiziologie)  ( 003433 )</t>
  </si>
  <si>
    <t>Set steril jetabil pentru intervenții (pacemaker )  ( 003434 )</t>
  </si>
  <si>
    <t>Set steril jetabil pentru intervenţii angiografice diagostice  ( 003435 )</t>
  </si>
  <si>
    <t>Set steril jetabil subclaviar  ( 003436 )</t>
  </si>
  <si>
    <t>Șorț de radioprotecție în set, L  ( 003515 )</t>
  </si>
  <si>
    <t>Șorț de radioprotecție în set, M  ( 003516 )</t>
  </si>
  <si>
    <t>Șorț de radioprotecție în set, XL  ( 003517 )</t>
  </si>
  <si>
    <t>Șorț protector nesteril din polietilenă  ( 003518 )</t>
  </si>
  <si>
    <t>Vizieră cu radioprotecție  ( 003697 )</t>
  </si>
  <si>
    <t>Total</t>
  </si>
  <si>
    <t>Procedura</t>
  </si>
  <si>
    <t>Nr. Lot inițial</t>
  </si>
  <si>
    <t>Cantitate acord</t>
  </si>
  <si>
    <t>Diferența</t>
  </si>
  <si>
    <t>Denumire Lot</t>
  </si>
  <si>
    <t>Denumire poziție</t>
  </si>
  <si>
    <t>Acord</t>
  </si>
  <si>
    <t>IMSP CENTRUL DE SANATATE CEADIR-LUNGA</t>
  </si>
  <si>
    <t xml:space="preserve"> IMSP SPITALUL CLINIC DE BOLI INFECTIOASE T CIORBA, locația de pe bd.Ștefan cel Mare și Sfânt, 163, mun.Chișinău</t>
  </si>
  <si>
    <t xml:space="preserve"> IMSP SPITALUL CLINIC DE BOLI INFECTIOASE T CIORBA, locația de pe str.Costiujeni 51, or.Codru, mun.Chișinău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</si>
</sst>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Arial"/>
      <family val="2"/>
    </font>
    <font>
      <b/>
      <sz val="8"/>
      <color theme="1"/>
      <name val="Times New Roman"/>
      <family val="1"/>
      <charset val="204"/>
    </font>
    <font>
      <sz val="8"/>
      <color theme="1"/>
      <name val="Times New Roman"/>
      <family val="1"/>
      <charset val="204"/>
    </font>
  </fonts>
  <fills count="5">
    <fill>
      <patternFill patternType="none"/>
    </fill>
    <fill>
      <patternFill patternType="gray125"/>
    </fill>
    <fill>
      <patternFill patternType="solid">
        <fgColor rgb="FF00B050"/>
        <bgColor indexed="64"/>
      </patternFill>
    </fill>
    <fill>
      <patternFill patternType="solid">
        <fgColor theme="9"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4">
    <xf numFmtId="0" fontId="0" fillId="0" borderId="0" xfId="0"/>
    <xf numFmtId="0" fontId="2" fillId="2" borderId="1" xfId="1" applyNumberFormat="1" applyFont="1" applyFill="1" applyBorder="1" applyAlignment="1">
      <alignment horizontal="center" vertical="center" wrapText="1"/>
    </xf>
    <xf numFmtId="0" fontId="2" fillId="2" borderId="1" xfId="1"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0" xfId="0" applyFont="1" applyAlignment="1">
      <alignment horizontal="center" vertical="center"/>
    </xf>
    <xf numFmtId="0" fontId="3" fillId="3" borderId="1" xfId="0" applyFont="1" applyFill="1" applyBorder="1" applyAlignment="1">
      <alignment horizontal="center" vertical="center"/>
    </xf>
    <xf numFmtId="0" fontId="2" fillId="3" borderId="1" xfId="1" applyNumberFormat="1" applyFont="1" applyFill="1" applyBorder="1" applyAlignment="1">
      <alignment horizontal="center" vertical="center" wrapText="1"/>
    </xf>
    <xf numFmtId="3" fontId="2" fillId="3" borderId="1" xfId="1" applyNumberFormat="1" applyFont="1" applyFill="1" applyBorder="1" applyAlignment="1">
      <alignment horizontal="center" vertical="center"/>
    </xf>
    <xf numFmtId="3" fontId="3" fillId="3" borderId="1" xfId="0" applyNumberFormat="1" applyFont="1" applyFill="1" applyBorder="1" applyAlignment="1">
      <alignment horizontal="center" vertical="center"/>
    </xf>
    <xf numFmtId="0" fontId="3" fillId="3" borderId="1" xfId="0" applyFont="1" applyFill="1" applyBorder="1" applyAlignment="1">
      <alignment horizontal="center" vertical="center" wrapText="1"/>
    </xf>
    <xf numFmtId="3" fontId="3" fillId="0" borderId="0" xfId="0" applyNumberFormat="1" applyFont="1" applyAlignment="1">
      <alignment horizontal="center" vertical="center"/>
    </xf>
    <xf numFmtId="3" fontId="2" fillId="4" borderId="1" xfId="1" applyNumberFormat="1" applyFont="1" applyFill="1" applyBorder="1" applyAlignment="1">
      <alignment horizontal="center" vertical="center"/>
    </xf>
    <xf numFmtId="0" fontId="2" fillId="2" borderId="1" xfId="1" applyFont="1" applyFill="1" applyBorder="1" applyAlignment="1">
      <alignment horizontal="center" vertical="center" wrapText="1"/>
    </xf>
  </cellXfs>
  <cellStyles count="2">
    <cellStyle name="Normal_Sheet1" xfId="1" xr:uid="{84D65678-BE79-4A79-9941-ADF92F4F3F37}"/>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8D14A-CFFD-4FA6-B22F-F8E990672EF9}">
  <dimension ref="A1:HG78"/>
  <sheetViews>
    <sheetView tabSelected="1" topLeftCell="A25" zoomScale="90" zoomScaleNormal="90" workbookViewId="0">
      <selection activeCell="G33" sqref="G33"/>
    </sheetView>
  </sheetViews>
  <sheetFormatPr defaultRowHeight="30.75" customHeight="1" x14ac:dyDescent="0.25"/>
  <cols>
    <col min="1" max="2" width="9.140625" style="5"/>
    <col min="3" max="3" width="26" style="5" customWidth="1"/>
    <col min="4" max="4" width="33.7109375" style="5" customWidth="1"/>
    <col min="5" max="18" width="9.42578125" style="5" customWidth="1"/>
    <col min="19" max="19" width="9.5703125" style="5" customWidth="1"/>
    <col min="20" max="34" width="9.42578125" style="5" customWidth="1"/>
    <col min="35" max="36" width="9.5703125" style="5" customWidth="1"/>
    <col min="37" max="38" width="9.42578125" style="5" customWidth="1"/>
    <col min="39" max="39" width="9.5703125" style="5" customWidth="1"/>
    <col min="40" max="139" width="9.42578125" style="5" customWidth="1"/>
    <col min="140" max="140" width="9.5703125" style="5" customWidth="1"/>
    <col min="141" max="147" width="9.42578125" style="5" customWidth="1"/>
    <col min="148" max="148" width="9.5703125" style="5" customWidth="1"/>
    <col min="149" max="149" width="10.7109375" style="5" customWidth="1"/>
    <col min="150" max="150" width="9.5703125" style="5" customWidth="1"/>
    <col min="151" max="151" width="9.42578125" style="5" customWidth="1"/>
    <col min="152" max="153" width="9.5703125" style="5" customWidth="1"/>
    <col min="154" max="156" width="9.42578125" style="5" customWidth="1"/>
    <col min="157" max="157" width="9.5703125" style="5" customWidth="1"/>
    <col min="158" max="161" width="9.42578125" style="5" customWidth="1"/>
    <col min="162" max="162" width="9.5703125" style="5" customWidth="1"/>
    <col min="163" max="164" width="9.42578125" style="5" customWidth="1"/>
    <col min="165" max="165" width="9.5703125" style="5" customWidth="1"/>
    <col min="166" max="166" width="9.42578125" style="5" customWidth="1"/>
    <col min="167" max="167" width="9.5703125" style="5" customWidth="1"/>
    <col min="168" max="168" width="9.42578125" style="5" customWidth="1"/>
    <col min="169" max="171" width="9.5703125" style="5" customWidth="1"/>
    <col min="172" max="177" width="9.42578125" style="5" customWidth="1"/>
    <col min="178" max="178" width="9.5703125" style="5" customWidth="1"/>
    <col min="179" max="183" width="9.42578125" style="5" customWidth="1"/>
    <col min="184" max="184" width="9.5703125" style="5" customWidth="1"/>
    <col min="185" max="187" width="9.42578125" style="5" customWidth="1"/>
    <col min="188" max="188" width="9.5703125" style="5" customWidth="1"/>
    <col min="189" max="191" width="9.42578125" style="5" customWidth="1"/>
    <col min="192" max="192" width="9.5703125" style="5" customWidth="1"/>
    <col min="193" max="201" width="9.42578125" style="5" customWidth="1"/>
    <col min="202" max="202" width="9.5703125" style="5" customWidth="1"/>
    <col min="203" max="211" width="9.42578125" style="5" customWidth="1"/>
    <col min="212" max="212" width="9.5703125" style="5" customWidth="1"/>
    <col min="213" max="213" width="13.28515625" style="5" customWidth="1"/>
    <col min="214" max="16384" width="9.140625" style="5"/>
  </cols>
  <sheetData>
    <row r="1" spans="1:215" ht="30.75" customHeight="1" x14ac:dyDescent="0.25">
      <c r="A1" s="4" t="s">
        <v>358</v>
      </c>
      <c r="B1" s="3" t="s">
        <v>359</v>
      </c>
      <c r="C1" s="1" t="s">
        <v>362</v>
      </c>
      <c r="D1" s="1" t="s">
        <v>363</v>
      </c>
      <c r="E1" s="1" t="s">
        <v>0</v>
      </c>
      <c r="F1" s="1" t="s">
        <v>1</v>
      </c>
      <c r="G1" s="1" t="s">
        <v>2</v>
      </c>
      <c r="H1" s="1" t="s">
        <v>3</v>
      </c>
      <c r="I1" s="1" t="s">
        <v>4</v>
      </c>
      <c r="J1" s="1" t="s">
        <v>5</v>
      </c>
      <c r="K1" s="1" t="s">
        <v>6</v>
      </c>
      <c r="L1" s="1" t="s">
        <v>7</v>
      </c>
      <c r="M1" s="1" t="s">
        <v>8</v>
      </c>
      <c r="N1" s="1" t="s">
        <v>9</v>
      </c>
      <c r="O1" s="1" t="s">
        <v>10</v>
      </c>
      <c r="P1" s="1" t="s">
        <v>11</v>
      </c>
      <c r="Q1" s="1" t="s">
        <v>12</v>
      </c>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36</v>
      </c>
      <c r="AP1" s="1" t="s">
        <v>37</v>
      </c>
      <c r="AQ1" s="1" t="s">
        <v>38</v>
      </c>
      <c r="AR1" s="1" t="s">
        <v>39</v>
      </c>
      <c r="AS1" s="1" t="s">
        <v>40</v>
      </c>
      <c r="AT1" s="1" t="s">
        <v>41</v>
      </c>
      <c r="AU1" s="1" t="s">
        <v>42</v>
      </c>
      <c r="AV1" s="1" t="s">
        <v>43</v>
      </c>
      <c r="AW1" s="13" t="s">
        <v>365</v>
      </c>
      <c r="AX1" s="1" t="s">
        <v>44</v>
      </c>
      <c r="AY1" s="1" t="s">
        <v>45</v>
      </c>
      <c r="AZ1" s="1" t="s">
        <v>46</v>
      </c>
      <c r="BA1" s="1" t="s">
        <v>47</v>
      </c>
      <c r="BB1" s="1" t="s">
        <v>48</v>
      </c>
      <c r="BC1" s="1" t="s">
        <v>49</v>
      </c>
      <c r="BD1" s="1" t="s">
        <v>50</v>
      </c>
      <c r="BE1" s="1" t="s">
        <v>51</v>
      </c>
      <c r="BF1" s="1" t="s">
        <v>52</v>
      </c>
      <c r="BG1" s="1" t="s">
        <v>53</v>
      </c>
      <c r="BH1" s="1" t="s">
        <v>54</v>
      </c>
      <c r="BI1" s="1" t="s">
        <v>55</v>
      </c>
      <c r="BJ1" s="1" t="s">
        <v>56</v>
      </c>
      <c r="BK1" s="1" t="s">
        <v>57</v>
      </c>
      <c r="BL1" s="1" t="s">
        <v>58</v>
      </c>
      <c r="BM1" s="1" t="s">
        <v>59</v>
      </c>
      <c r="BN1" s="1" t="s">
        <v>60</v>
      </c>
      <c r="BO1" s="1" t="s">
        <v>61</v>
      </c>
      <c r="BP1" s="1" t="s">
        <v>62</v>
      </c>
      <c r="BQ1" s="1" t="s">
        <v>63</v>
      </c>
      <c r="BR1" s="1" t="s">
        <v>64</v>
      </c>
      <c r="BS1" s="1" t="s">
        <v>65</v>
      </c>
      <c r="BT1" s="1" t="s">
        <v>66</v>
      </c>
      <c r="BU1" s="1" t="s">
        <v>67</v>
      </c>
      <c r="BV1" s="1" t="s">
        <v>68</v>
      </c>
      <c r="BW1" s="1" t="s">
        <v>69</v>
      </c>
      <c r="BX1" s="1" t="s">
        <v>70</v>
      </c>
      <c r="BY1" s="1" t="s">
        <v>71</v>
      </c>
      <c r="BZ1" s="1" t="s">
        <v>72</v>
      </c>
      <c r="CA1" s="1" t="s">
        <v>73</v>
      </c>
      <c r="CB1" s="1" t="s">
        <v>74</v>
      </c>
      <c r="CC1" s="1" t="s">
        <v>75</v>
      </c>
      <c r="CD1" s="1" t="s">
        <v>76</v>
      </c>
      <c r="CE1" s="1" t="s">
        <v>77</v>
      </c>
      <c r="CF1" s="1" t="s">
        <v>78</v>
      </c>
      <c r="CG1" s="1" t="s">
        <v>79</v>
      </c>
      <c r="CH1" s="1" t="s">
        <v>80</v>
      </c>
      <c r="CI1" s="1" t="s">
        <v>81</v>
      </c>
      <c r="CJ1" s="1" t="s">
        <v>82</v>
      </c>
      <c r="CK1" s="1" t="s">
        <v>83</v>
      </c>
      <c r="CL1" s="1" t="s">
        <v>84</v>
      </c>
      <c r="CM1" s="1" t="s">
        <v>85</v>
      </c>
      <c r="CN1" s="1" t="s">
        <v>86</v>
      </c>
      <c r="CO1" s="1" t="s">
        <v>87</v>
      </c>
      <c r="CP1" s="1" t="s">
        <v>88</v>
      </c>
      <c r="CQ1" s="1" t="s">
        <v>89</v>
      </c>
      <c r="CR1" s="1" t="s">
        <v>90</v>
      </c>
      <c r="CS1" s="1" t="s">
        <v>91</v>
      </c>
      <c r="CT1" s="1" t="s">
        <v>92</v>
      </c>
      <c r="CU1" s="1" t="s">
        <v>93</v>
      </c>
      <c r="CV1" s="1" t="s">
        <v>94</v>
      </c>
      <c r="CW1" s="1" t="s">
        <v>95</v>
      </c>
      <c r="CX1" s="1" t="s">
        <v>96</v>
      </c>
      <c r="CY1" s="1" t="s">
        <v>97</v>
      </c>
      <c r="CZ1" s="1" t="s">
        <v>98</v>
      </c>
      <c r="DA1" s="1" t="s">
        <v>99</v>
      </c>
      <c r="DB1" s="1" t="s">
        <v>100</v>
      </c>
      <c r="DC1" s="1" t="s">
        <v>101</v>
      </c>
      <c r="DD1" s="1" t="s">
        <v>102</v>
      </c>
      <c r="DE1" s="1" t="s">
        <v>103</v>
      </c>
      <c r="DF1" s="1" t="s">
        <v>104</v>
      </c>
      <c r="DG1" s="1" t="s">
        <v>105</v>
      </c>
      <c r="DH1" s="1" t="s">
        <v>106</v>
      </c>
      <c r="DI1" s="1" t="s">
        <v>107</v>
      </c>
      <c r="DJ1" s="1" t="s">
        <v>108</v>
      </c>
      <c r="DK1" s="1" t="s">
        <v>109</v>
      </c>
      <c r="DL1" s="1" t="s">
        <v>110</v>
      </c>
      <c r="DM1" s="1" t="s">
        <v>111</v>
      </c>
      <c r="DN1" s="1" t="s">
        <v>112</v>
      </c>
      <c r="DO1" s="1" t="s">
        <v>113</v>
      </c>
      <c r="DP1" s="1" t="s">
        <v>114</v>
      </c>
      <c r="DQ1" s="1" t="s">
        <v>115</v>
      </c>
      <c r="DR1" s="1" t="s">
        <v>116</v>
      </c>
      <c r="DS1" s="1" t="s">
        <v>117</v>
      </c>
      <c r="DT1" s="1" t="s">
        <v>118</v>
      </c>
      <c r="DU1" s="1" t="s">
        <v>119</v>
      </c>
      <c r="DV1" s="1" t="s">
        <v>120</v>
      </c>
      <c r="DW1" s="1" t="s">
        <v>121</v>
      </c>
      <c r="DX1" s="1" t="s">
        <v>122</v>
      </c>
      <c r="DY1" s="1" t="s">
        <v>123</v>
      </c>
      <c r="DZ1" s="1" t="s">
        <v>124</v>
      </c>
      <c r="EA1" s="1" t="s">
        <v>125</v>
      </c>
      <c r="EB1" s="1" t="s">
        <v>126</v>
      </c>
      <c r="EC1" s="1" t="s">
        <v>127</v>
      </c>
      <c r="ED1" s="1" t="s">
        <v>128</v>
      </c>
      <c r="EE1" s="1" t="s">
        <v>129</v>
      </c>
      <c r="EF1" s="1" t="s">
        <v>130</v>
      </c>
      <c r="EG1" s="1" t="s">
        <v>131</v>
      </c>
      <c r="EH1" s="1" t="s">
        <v>132</v>
      </c>
      <c r="EI1" s="1" t="s">
        <v>133</v>
      </c>
      <c r="EJ1" s="1" t="s">
        <v>134</v>
      </c>
      <c r="EK1" s="1" t="s">
        <v>135</v>
      </c>
      <c r="EL1" s="1" t="s">
        <v>136</v>
      </c>
      <c r="EM1" s="1" t="s">
        <v>137</v>
      </c>
      <c r="EN1" s="1" t="s">
        <v>138</v>
      </c>
      <c r="EO1" s="1" t="s">
        <v>139</v>
      </c>
      <c r="EP1" s="1" t="s">
        <v>140</v>
      </c>
      <c r="EQ1" s="1" t="s">
        <v>141</v>
      </c>
      <c r="ER1" s="1" t="s">
        <v>142</v>
      </c>
      <c r="ES1" s="1" t="s">
        <v>143</v>
      </c>
      <c r="ET1" s="1" t="s">
        <v>144</v>
      </c>
      <c r="EU1" s="1" t="s">
        <v>145</v>
      </c>
      <c r="EV1" s="1" t="s">
        <v>146</v>
      </c>
      <c r="EW1" s="1" t="s">
        <v>147</v>
      </c>
      <c r="EX1" s="1" t="s">
        <v>148</v>
      </c>
      <c r="EY1" s="1" t="s">
        <v>149</v>
      </c>
      <c r="EZ1" s="1" t="s">
        <v>150</v>
      </c>
      <c r="FA1" s="1" t="s">
        <v>151</v>
      </c>
      <c r="FB1" s="1" t="s">
        <v>366</v>
      </c>
      <c r="FC1" s="1" t="s">
        <v>367</v>
      </c>
      <c r="FD1" s="1" t="s">
        <v>152</v>
      </c>
      <c r="FE1" s="1" t="s">
        <v>153</v>
      </c>
      <c r="FF1" s="1" t="s">
        <v>154</v>
      </c>
      <c r="FG1" s="1" t="s">
        <v>155</v>
      </c>
      <c r="FH1" s="1" t="s">
        <v>156</v>
      </c>
      <c r="FI1" s="1" t="s">
        <v>157</v>
      </c>
      <c r="FJ1" s="1" t="s">
        <v>158</v>
      </c>
      <c r="FK1" s="1" t="s">
        <v>159</v>
      </c>
      <c r="FL1" s="1" t="s">
        <v>160</v>
      </c>
      <c r="FM1" s="1" t="s">
        <v>161</v>
      </c>
      <c r="FN1" s="1" t="s">
        <v>162</v>
      </c>
      <c r="FO1" s="1" t="s">
        <v>163</v>
      </c>
      <c r="FP1" s="1" t="s">
        <v>164</v>
      </c>
      <c r="FQ1" s="1" t="s">
        <v>165</v>
      </c>
      <c r="FR1" s="1" t="s">
        <v>166</v>
      </c>
      <c r="FS1" s="1" t="s">
        <v>167</v>
      </c>
      <c r="FT1" s="1" t="s">
        <v>168</v>
      </c>
      <c r="FU1" s="1" t="s">
        <v>169</v>
      </c>
      <c r="FV1" s="1" t="s">
        <v>170</v>
      </c>
      <c r="FW1" s="1" t="s">
        <v>171</v>
      </c>
      <c r="FX1" s="1" t="s">
        <v>172</v>
      </c>
      <c r="FY1" s="1" t="s">
        <v>173</v>
      </c>
      <c r="FZ1" s="1" t="s">
        <v>174</v>
      </c>
      <c r="GA1" s="1" t="s">
        <v>175</v>
      </c>
      <c r="GB1" s="1" t="s">
        <v>176</v>
      </c>
      <c r="GC1" s="1" t="s">
        <v>177</v>
      </c>
      <c r="GD1" s="1" t="s">
        <v>178</v>
      </c>
      <c r="GE1" s="1" t="s">
        <v>179</v>
      </c>
      <c r="GF1" s="1" t="s">
        <v>180</v>
      </c>
      <c r="GG1" s="1" t="s">
        <v>181</v>
      </c>
      <c r="GH1" s="1" t="s">
        <v>182</v>
      </c>
      <c r="GI1" s="1" t="s">
        <v>183</v>
      </c>
      <c r="GJ1" s="1" t="s">
        <v>184</v>
      </c>
      <c r="GK1" s="1" t="s">
        <v>185</v>
      </c>
      <c r="GL1" s="1" t="s">
        <v>186</v>
      </c>
      <c r="GM1" s="1" t="s">
        <v>187</v>
      </c>
      <c r="GN1" s="1" t="s">
        <v>188</v>
      </c>
      <c r="GO1" s="1" t="s">
        <v>189</v>
      </c>
      <c r="GP1" s="1" t="s">
        <v>190</v>
      </c>
      <c r="GQ1" s="1" t="s">
        <v>191</v>
      </c>
      <c r="GR1" s="1" t="s">
        <v>192</v>
      </c>
      <c r="GS1" s="1" t="s">
        <v>193</v>
      </c>
      <c r="GT1" s="1" t="s">
        <v>194</v>
      </c>
      <c r="GU1" s="1" t="s">
        <v>195</v>
      </c>
      <c r="GV1" s="1" t="s">
        <v>196</v>
      </c>
      <c r="GW1" s="1" t="s">
        <v>197</v>
      </c>
      <c r="GX1" s="1" t="s">
        <v>198</v>
      </c>
      <c r="GY1" s="1" t="s">
        <v>199</v>
      </c>
      <c r="GZ1" s="1" t="s">
        <v>200</v>
      </c>
      <c r="HA1" s="1" t="s">
        <v>201</v>
      </c>
      <c r="HB1" s="1" t="s">
        <v>202</v>
      </c>
      <c r="HC1" s="1" t="s">
        <v>203</v>
      </c>
      <c r="HD1" s="1" t="s">
        <v>204</v>
      </c>
      <c r="HE1" s="2" t="s">
        <v>357</v>
      </c>
      <c r="HF1" s="3" t="s">
        <v>360</v>
      </c>
      <c r="HG1" s="4" t="s">
        <v>361</v>
      </c>
    </row>
    <row r="2" spans="1:215" ht="30.75" customHeight="1" x14ac:dyDescent="0.25">
      <c r="A2" s="6" t="s">
        <v>364</v>
      </c>
      <c r="B2" s="6">
        <v>1</v>
      </c>
      <c r="C2" s="7" t="s">
        <v>281</v>
      </c>
      <c r="D2" s="7" t="s">
        <v>205</v>
      </c>
      <c r="E2" s="8">
        <v>12900</v>
      </c>
      <c r="F2" s="8">
        <v>100</v>
      </c>
      <c r="G2" s="8">
        <v>400</v>
      </c>
      <c r="H2" s="8">
        <v>30000</v>
      </c>
      <c r="I2" s="8">
        <v>3000</v>
      </c>
      <c r="J2" s="8">
        <v>1000</v>
      </c>
      <c r="K2" s="8"/>
      <c r="L2" s="8">
        <v>4000</v>
      </c>
      <c r="M2" s="8">
        <v>500</v>
      </c>
      <c r="N2" s="8">
        <v>5000</v>
      </c>
      <c r="O2" s="8"/>
      <c r="P2" s="8"/>
      <c r="Q2" s="8">
        <v>500</v>
      </c>
      <c r="R2" s="8">
        <v>6000</v>
      </c>
      <c r="S2" s="8">
        <v>100000</v>
      </c>
      <c r="T2" s="8"/>
      <c r="U2" s="8"/>
      <c r="V2" s="8">
        <v>10000</v>
      </c>
      <c r="W2" s="8">
        <v>1000</v>
      </c>
      <c r="X2" s="8">
        <v>1000</v>
      </c>
      <c r="Y2" s="8">
        <v>10000</v>
      </c>
      <c r="Z2" s="8"/>
      <c r="AA2" s="8"/>
      <c r="AB2" s="8">
        <v>4000</v>
      </c>
      <c r="AC2" s="8">
        <v>500</v>
      </c>
      <c r="AD2" s="8"/>
      <c r="AE2" s="8"/>
      <c r="AF2" s="8">
        <v>10000</v>
      </c>
      <c r="AG2" s="8">
        <v>8000</v>
      </c>
      <c r="AH2" s="8"/>
      <c r="AI2" s="8">
        <v>50000</v>
      </c>
      <c r="AJ2" s="8">
        <v>123500</v>
      </c>
      <c r="AK2" s="8">
        <v>6000</v>
      </c>
      <c r="AL2" s="8">
        <v>10000</v>
      </c>
      <c r="AM2" s="8">
        <v>41000</v>
      </c>
      <c r="AN2" s="8"/>
      <c r="AO2" s="8">
        <v>6000</v>
      </c>
      <c r="AP2" s="8"/>
      <c r="AQ2" s="8"/>
      <c r="AR2" s="8"/>
      <c r="AS2" s="8">
        <v>15000</v>
      </c>
      <c r="AT2" s="8">
        <v>2000</v>
      </c>
      <c r="AU2" s="8"/>
      <c r="AV2" s="8"/>
      <c r="AW2" s="8"/>
      <c r="AX2" s="8">
        <v>2000</v>
      </c>
      <c r="AY2" s="8"/>
      <c r="AZ2" s="8"/>
      <c r="BA2" s="8"/>
      <c r="BB2" s="8">
        <v>500</v>
      </c>
      <c r="BC2" s="8">
        <v>500</v>
      </c>
      <c r="BD2" s="8">
        <v>200</v>
      </c>
      <c r="BE2" s="8">
        <v>200</v>
      </c>
      <c r="BF2" s="8">
        <v>500</v>
      </c>
      <c r="BG2" s="8"/>
      <c r="BH2" s="8"/>
      <c r="BI2" s="8"/>
      <c r="BJ2" s="8"/>
      <c r="BK2" s="8"/>
      <c r="BL2" s="8">
        <v>1500</v>
      </c>
      <c r="BM2" s="8">
        <v>200</v>
      </c>
      <c r="BN2" s="8"/>
      <c r="BO2" s="8">
        <v>500</v>
      </c>
      <c r="BP2" s="8">
        <v>3000</v>
      </c>
      <c r="BQ2" s="8"/>
      <c r="BR2" s="8">
        <v>400</v>
      </c>
      <c r="BS2" s="8"/>
      <c r="BT2" s="8">
        <v>500</v>
      </c>
      <c r="BU2" s="8">
        <v>1000</v>
      </c>
      <c r="BV2" s="8">
        <v>1000</v>
      </c>
      <c r="BW2" s="8">
        <v>1500</v>
      </c>
      <c r="BX2" s="8">
        <v>150</v>
      </c>
      <c r="BY2" s="8">
        <v>1000</v>
      </c>
      <c r="BZ2" s="8">
        <v>1000</v>
      </c>
      <c r="CA2" s="8"/>
      <c r="CB2" s="8">
        <v>5000</v>
      </c>
      <c r="CC2" s="8">
        <v>5000</v>
      </c>
      <c r="CD2" s="8">
        <v>500</v>
      </c>
      <c r="CE2" s="8">
        <v>300</v>
      </c>
      <c r="CF2" s="8">
        <v>100</v>
      </c>
      <c r="CG2" s="8">
        <v>3000</v>
      </c>
      <c r="CH2" s="8"/>
      <c r="CI2" s="8">
        <v>500</v>
      </c>
      <c r="CJ2" s="8">
        <v>1000</v>
      </c>
      <c r="CK2" s="8"/>
      <c r="CL2" s="8">
        <v>2000</v>
      </c>
      <c r="CM2" s="8">
        <v>200</v>
      </c>
      <c r="CN2" s="8">
        <v>200</v>
      </c>
      <c r="CO2" s="8">
        <v>6000</v>
      </c>
      <c r="CP2" s="8">
        <v>50000</v>
      </c>
      <c r="CQ2" s="8"/>
      <c r="CR2" s="8">
        <v>2000</v>
      </c>
      <c r="CS2" s="8"/>
      <c r="CT2" s="8">
        <v>10000</v>
      </c>
      <c r="CU2" s="8"/>
      <c r="CV2" s="8"/>
      <c r="CW2" s="8">
        <v>2000</v>
      </c>
      <c r="CX2" s="8"/>
      <c r="CY2" s="8"/>
      <c r="CZ2" s="8">
        <v>4000</v>
      </c>
      <c r="DA2" s="8">
        <v>1000</v>
      </c>
      <c r="DB2" s="8"/>
      <c r="DC2" s="8"/>
      <c r="DD2" s="8">
        <v>100</v>
      </c>
      <c r="DE2" s="8">
        <v>300</v>
      </c>
      <c r="DF2" s="8">
        <v>500</v>
      </c>
      <c r="DG2" s="8"/>
      <c r="DH2" s="8">
        <v>500</v>
      </c>
      <c r="DI2" s="8"/>
      <c r="DJ2" s="8">
        <v>1000</v>
      </c>
      <c r="DK2" s="8">
        <v>200</v>
      </c>
      <c r="DL2" s="8">
        <v>100</v>
      </c>
      <c r="DM2" s="8">
        <v>600</v>
      </c>
      <c r="DN2" s="8">
        <v>300</v>
      </c>
      <c r="DO2" s="8">
        <v>100</v>
      </c>
      <c r="DP2" s="8"/>
      <c r="DQ2" s="8">
        <v>3000</v>
      </c>
      <c r="DR2" s="8">
        <v>10000</v>
      </c>
      <c r="DS2" s="8">
        <v>1000</v>
      </c>
      <c r="DT2" s="8">
        <v>2000</v>
      </c>
      <c r="DU2" s="8">
        <v>30000</v>
      </c>
      <c r="DV2" s="8">
        <v>100</v>
      </c>
      <c r="DW2" s="8">
        <v>200</v>
      </c>
      <c r="DX2" s="8"/>
      <c r="DY2" s="8"/>
      <c r="DZ2" s="8">
        <v>200</v>
      </c>
      <c r="EA2" s="8"/>
      <c r="EB2" s="8">
        <v>15000</v>
      </c>
      <c r="EC2" s="8">
        <v>1000</v>
      </c>
      <c r="ED2" s="8">
        <v>3000</v>
      </c>
      <c r="EE2" s="8">
        <v>100</v>
      </c>
      <c r="EF2" s="8"/>
      <c r="EG2" s="8"/>
      <c r="EH2" s="8">
        <v>500</v>
      </c>
      <c r="EI2" s="8">
        <v>500</v>
      </c>
      <c r="EJ2" s="8">
        <v>250000</v>
      </c>
      <c r="EK2" s="8"/>
      <c r="EL2" s="8">
        <v>43600</v>
      </c>
      <c r="EM2" s="8">
        <v>30000</v>
      </c>
      <c r="EN2" s="8">
        <v>3000</v>
      </c>
      <c r="EO2" s="8">
        <v>30000</v>
      </c>
      <c r="EP2" s="8"/>
      <c r="EQ2" s="8">
        <v>6000</v>
      </c>
      <c r="ER2" s="8">
        <v>40000</v>
      </c>
      <c r="ES2" s="8">
        <v>400000</v>
      </c>
      <c r="ET2" s="8">
        <v>35000</v>
      </c>
      <c r="EU2" s="8">
        <v>10000</v>
      </c>
      <c r="EV2" s="8">
        <v>178600</v>
      </c>
      <c r="EW2" s="8">
        <v>300000</v>
      </c>
      <c r="EX2" s="8">
        <v>300</v>
      </c>
      <c r="EY2" s="8">
        <v>3000</v>
      </c>
      <c r="EZ2" s="8">
        <v>100</v>
      </c>
      <c r="FA2" s="8">
        <v>230000</v>
      </c>
      <c r="FB2" s="8">
        <v>1000</v>
      </c>
      <c r="FC2" s="8">
        <v>11000</v>
      </c>
      <c r="FD2" s="8">
        <v>20000</v>
      </c>
      <c r="FE2" s="8">
        <v>15000</v>
      </c>
      <c r="FF2" s="8">
        <v>50000</v>
      </c>
      <c r="FG2" s="8">
        <v>10000</v>
      </c>
      <c r="FH2" s="8">
        <v>28000</v>
      </c>
      <c r="FI2" s="8">
        <v>50000</v>
      </c>
      <c r="FJ2" s="8">
        <v>2000</v>
      </c>
      <c r="FK2" s="8">
        <v>56000</v>
      </c>
      <c r="FL2" s="8"/>
      <c r="FM2" s="8">
        <v>60000</v>
      </c>
      <c r="FN2" s="8">
        <v>22000</v>
      </c>
      <c r="FO2" s="8">
        <v>150000</v>
      </c>
      <c r="FP2" s="8">
        <v>10000</v>
      </c>
      <c r="FQ2" s="8">
        <v>2000</v>
      </c>
      <c r="FR2" s="8">
        <v>20000</v>
      </c>
      <c r="FS2" s="8">
        <v>7000</v>
      </c>
      <c r="FT2" s="8">
        <v>400</v>
      </c>
      <c r="FU2" s="8">
        <v>4000</v>
      </c>
      <c r="FV2" s="8">
        <v>16650</v>
      </c>
      <c r="FW2" s="8"/>
      <c r="FX2" s="8">
        <v>12000</v>
      </c>
      <c r="FY2" s="8">
        <v>8000</v>
      </c>
      <c r="FZ2" s="8">
        <v>10000</v>
      </c>
      <c r="GA2" s="8">
        <v>15000</v>
      </c>
      <c r="GB2" s="8">
        <v>60000</v>
      </c>
      <c r="GC2" s="8">
        <v>3000</v>
      </c>
      <c r="GD2" s="8">
        <v>2000</v>
      </c>
      <c r="GE2" s="8">
        <v>5000</v>
      </c>
      <c r="GF2" s="8">
        <v>70000</v>
      </c>
      <c r="GG2" s="8"/>
      <c r="GH2" s="8">
        <v>3000</v>
      </c>
      <c r="GI2" s="8">
        <v>6000</v>
      </c>
      <c r="GJ2" s="8">
        <v>80000</v>
      </c>
      <c r="GK2" s="8">
        <v>28000</v>
      </c>
      <c r="GL2" s="8">
        <v>9000</v>
      </c>
      <c r="GM2" s="8">
        <v>14000</v>
      </c>
      <c r="GN2" s="8">
        <v>6000</v>
      </c>
      <c r="GO2" s="8">
        <v>21000</v>
      </c>
      <c r="GP2" s="8">
        <v>19000</v>
      </c>
      <c r="GQ2" s="8">
        <v>10000</v>
      </c>
      <c r="GR2" s="8">
        <v>60000</v>
      </c>
      <c r="GS2" s="8">
        <v>2000</v>
      </c>
      <c r="GT2" s="8">
        <v>54000</v>
      </c>
      <c r="GU2" s="8">
        <v>4000</v>
      </c>
      <c r="GV2" s="8">
        <v>14000</v>
      </c>
      <c r="GW2" s="8"/>
      <c r="GX2" s="8">
        <v>11000</v>
      </c>
      <c r="GY2" s="8">
        <v>17000</v>
      </c>
      <c r="GZ2" s="8">
        <v>3000</v>
      </c>
      <c r="HA2" s="8">
        <v>200</v>
      </c>
      <c r="HB2" s="8">
        <v>3230</v>
      </c>
      <c r="HC2" s="8">
        <v>15000</v>
      </c>
      <c r="HD2" s="8">
        <v>500000</v>
      </c>
      <c r="HE2" s="8">
        <v>3799230</v>
      </c>
      <c r="HF2" s="6">
        <v>9210800</v>
      </c>
      <c r="HG2" s="9">
        <f>HF2-HE2</f>
        <v>5411570</v>
      </c>
    </row>
    <row r="3" spans="1:215" ht="30.75" customHeight="1" x14ac:dyDescent="0.25">
      <c r="A3" s="6" t="s">
        <v>364</v>
      </c>
      <c r="B3" s="6">
        <v>2</v>
      </c>
      <c r="C3" s="7" t="s">
        <v>282</v>
      </c>
      <c r="D3" s="7" t="s">
        <v>206</v>
      </c>
      <c r="E3" s="8">
        <v>1000</v>
      </c>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v>100</v>
      </c>
      <c r="CI3" s="8"/>
      <c r="CJ3" s="8"/>
      <c r="CK3" s="8"/>
      <c r="CL3" s="8"/>
      <c r="CM3" s="8"/>
      <c r="CN3" s="8"/>
      <c r="CO3" s="8"/>
      <c r="CP3" s="8"/>
      <c r="CQ3" s="8"/>
      <c r="CR3" s="8"/>
      <c r="CS3" s="8"/>
      <c r="CT3" s="8"/>
      <c r="CU3" s="8"/>
      <c r="CV3" s="8"/>
      <c r="CW3" s="8"/>
      <c r="CX3" s="8"/>
      <c r="CY3" s="8"/>
      <c r="CZ3" s="8"/>
      <c r="DA3" s="8"/>
      <c r="DB3" s="8"/>
      <c r="DC3" s="8"/>
      <c r="DD3" s="8"/>
      <c r="DE3" s="8"/>
      <c r="DF3" s="8"/>
      <c r="DG3" s="8"/>
      <c r="DH3" s="8">
        <v>100</v>
      </c>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v>250</v>
      </c>
      <c r="FW3" s="8"/>
      <c r="FX3" s="8"/>
      <c r="FY3" s="8">
        <v>2100</v>
      </c>
      <c r="FZ3" s="8"/>
      <c r="GA3" s="8"/>
      <c r="GB3" s="8"/>
      <c r="GC3" s="8">
        <v>200</v>
      </c>
      <c r="GD3" s="8"/>
      <c r="GE3" s="8"/>
      <c r="GF3" s="8"/>
      <c r="GG3" s="8"/>
      <c r="GH3" s="8"/>
      <c r="GI3" s="8"/>
      <c r="GJ3" s="8">
        <v>200</v>
      </c>
      <c r="GK3" s="8"/>
      <c r="GL3" s="8"/>
      <c r="GM3" s="8"/>
      <c r="GN3" s="8"/>
      <c r="GO3" s="8"/>
      <c r="GP3" s="8"/>
      <c r="GQ3" s="8"/>
      <c r="GR3" s="8"/>
      <c r="GS3" s="8"/>
      <c r="GT3" s="8"/>
      <c r="GU3" s="8"/>
      <c r="GV3" s="8"/>
      <c r="GW3" s="8"/>
      <c r="GX3" s="8"/>
      <c r="GY3" s="8"/>
      <c r="GZ3" s="8"/>
      <c r="HA3" s="8"/>
      <c r="HB3" s="8"/>
      <c r="HC3" s="8">
        <v>100</v>
      </c>
      <c r="HD3" s="8"/>
      <c r="HE3" s="8">
        <v>4050</v>
      </c>
      <c r="HF3" s="6">
        <v>22440</v>
      </c>
      <c r="HG3" s="9">
        <f t="shared" ref="HG3:HG35" si="0">HF3-HE3</f>
        <v>18390</v>
      </c>
    </row>
    <row r="4" spans="1:215" ht="30.75" customHeight="1" x14ac:dyDescent="0.25">
      <c r="A4" s="6" t="s">
        <v>364</v>
      </c>
      <c r="B4" s="6">
        <v>3</v>
      </c>
      <c r="C4" s="7" t="s">
        <v>283</v>
      </c>
      <c r="D4" s="7" t="s">
        <v>207</v>
      </c>
      <c r="E4" s="8">
        <v>200</v>
      </c>
      <c r="F4" s="8"/>
      <c r="G4" s="8"/>
      <c r="H4" s="8"/>
      <c r="I4" s="8"/>
      <c r="J4" s="8"/>
      <c r="K4" s="8"/>
      <c r="L4" s="8"/>
      <c r="M4" s="8">
        <v>1000</v>
      </c>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v>50</v>
      </c>
      <c r="CF4" s="8"/>
      <c r="CG4" s="8"/>
      <c r="CH4" s="8"/>
      <c r="CI4" s="8"/>
      <c r="CJ4" s="8"/>
      <c r="CK4" s="8"/>
      <c r="CL4" s="8"/>
      <c r="CM4" s="8"/>
      <c r="CN4" s="8"/>
      <c r="CO4" s="8"/>
      <c r="CP4" s="8"/>
      <c r="CQ4" s="8"/>
      <c r="CR4" s="8"/>
      <c r="CS4" s="8"/>
      <c r="CT4" s="8"/>
      <c r="CU4" s="8"/>
      <c r="CV4" s="8"/>
      <c r="CW4" s="8"/>
      <c r="CX4" s="8"/>
      <c r="CY4" s="8"/>
      <c r="CZ4" s="8"/>
      <c r="DA4" s="8"/>
      <c r="DB4" s="8"/>
      <c r="DC4" s="8"/>
      <c r="DD4" s="8">
        <v>100</v>
      </c>
      <c r="DE4" s="8"/>
      <c r="DF4" s="8"/>
      <c r="DG4" s="8"/>
      <c r="DH4" s="8">
        <v>20</v>
      </c>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v>500</v>
      </c>
      <c r="EM4" s="8"/>
      <c r="EN4" s="8"/>
      <c r="EO4" s="8"/>
      <c r="EP4" s="8"/>
      <c r="EQ4" s="8"/>
      <c r="ER4" s="8"/>
      <c r="ES4" s="8"/>
      <c r="ET4" s="8">
        <v>10000</v>
      </c>
      <c r="EU4" s="8"/>
      <c r="EV4" s="8"/>
      <c r="EW4" s="8">
        <v>13000</v>
      </c>
      <c r="EX4" s="8"/>
      <c r="EY4" s="8"/>
      <c r="EZ4" s="8"/>
      <c r="FA4" s="8">
        <v>1000</v>
      </c>
      <c r="FB4" s="8"/>
      <c r="FC4" s="8"/>
      <c r="FD4" s="8"/>
      <c r="FE4" s="8"/>
      <c r="FF4" s="8"/>
      <c r="FG4" s="8"/>
      <c r="FH4" s="8"/>
      <c r="FI4" s="8">
        <v>1500</v>
      </c>
      <c r="FJ4" s="8"/>
      <c r="FK4" s="8">
        <v>700</v>
      </c>
      <c r="FL4" s="8"/>
      <c r="FM4" s="8">
        <v>1000</v>
      </c>
      <c r="FN4" s="8"/>
      <c r="FO4" s="8">
        <v>10000</v>
      </c>
      <c r="FP4" s="8"/>
      <c r="FQ4" s="8"/>
      <c r="FR4" s="8"/>
      <c r="FS4" s="8"/>
      <c r="FT4" s="8"/>
      <c r="FU4" s="8"/>
      <c r="FV4" s="8"/>
      <c r="FW4" s="8"/>
      <c r="FX4" s="8"/>
      <c r="FY4" s="8">
        <v>100</v>
      </c>
      <c r="FZ4" s="8"/>
      <c r="GA4" s="8">
        <v>500</v>
      </c>
      <c r="GB4" s="8"/>
      <c r="GC4" s="8"/>
      <c r="GD4" s="8"/>
      <c r="GE4" s="8"/>
      <c r="GF4" s="8">
        <v>7000</v>
      </c>
      <c r="GG4" s="8"/>
      <c r="GH4" s="8">
        <v>500</v>
      </c>
      <c r="GI4" s="8"/>
      <c r="GJ4" s="8"/>
      <c r="GK4" s="8"/>
      <c r="GL4" s="8"/>
      <c r="GM4" s="8"/>
      <c r="GN4" s="8"/>
      <c r="GO4" s="8">
        <v>500</v>
      </c>
      <c r="GP4" s="8"/>
      <c r="GQ4" s="8"/>
      <c r="GR4" s="8"/>
      <c r="GS4" s="8"/>
      <c r="GT4" s="8"/>
      <c r="GU4" s="8"/>
      <c r="GV4" s="8"/>
      <c r="GW4" s="8"/>
      <c r="GX4" s="8">
        <v>250</v>
      </c>
      <c r="GY4" s="8">
        <v>7000</v>
      </c>
      <c r="GZ4" s="8"/>
      <c r="HA4" s="8"/>
      <c r="HB4" s="8">
        <v>200</v>
      </c>
      <c r="HC4" s="8">
        <v>1100</v>
      </c>
      <c r="HD4" s="8">
        <v>2000</v>
      </c>
      <c r="HE4" s="8">
        <v>58220</v>
      </c>
      <c r="HF4" s="6">
        <v>106800</v>
      </c>
      <c r="HG4" s="9">
        <f t="shared" si="0"/>
        <v>48580</v>
      </c>
    </row>
    <row r="5" spans="1:215" ht="30.75" customHeight="1" x14ac:dyDescent="0.25">
      <c r="A5" s="6" t="s">
        <v>364</v>
      </c>
      <c r="B5" s="6">
        <v>4</v>
      </c>
      <c r="C5" s="7" t="s">
        <v>284</v>
      </c>
      <c r="D5" s="7" t="s">
        <v>208</v>
      </c>
      <c r="E5" s="8">
        <v>600</v>
      </c>
      <c r="F5" s="8"/>
      <c r="G5" s="8"/>
      <c r="H5" s="8"/>
      <c r="I5" s="8"/>
      <c r="J5" s="8"/>
      <c r="K5" s="8"/>
      <c r="L5" s="8"/>
      <c r="M5" s="8"/>
      <c r="N5" s="8"/>
      <c r="O5" s="8"/>
      <c r="P5" s="8"/>
      <c r="Q5" s="8"/>
      <c r="R5" s="8"/>
      <c r="S5" s="8"/>
      <c r="T5" s="8"/>
      <c r="U5" s="8"/>
      <c r="V5" s="8"/>
      <c r="W5" s="8"/>
      <c r="X5" s="8"/>
      <c r="Y5" s="8"/>
      <c r="Z5" s="8"/>
      <c r="AA5" s="8"/>
      <c r="AB5" s="8"/>
      <c r="AC5" s="8"/>
      <c r="AD5" s="8"/>
      <c r="AE5" s="8"/>
      <c r="AF5" s="8"/>
      <c r="AG5" s="8"/>
      <c r="AH5" s="8">
        <v>100</v>
      </c>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v>4000</v>
      </c>
      <c r="ES5" s="8">
        <v>4000</v>
      </c>
      <c r="ET5" s="8">
        <v>6000</v>
      </c>
      <c r="EU5" s="8"/>
      <c r="EV5" s="8"/>
      <c r="EW5" s="8">
        <v>3000</v>
      </c>
      <c r="EX5" s="8"/>
      <c r="EY5" s="8"/>
      <c r="EZ5" s="8"/>
      <c r="FA5" s="8">
        <v>2500</v>
      </c>
      <c r="FB5" s="8"/>
      <c r="FC5" s="8"/>
      <c r="FD5" s="8"/>
      <c r="FE5" s="8"/>
      <c r="FF5" s="8"/>
      <c r="FG5" s="8"/>
      <c r="FH5" s="8"/>
      <c r="FI5" s="8"/>
      <c r="FJ5" s="8"/>
      <c r="FK5" s="8">
        <v>1200</v>
      </c>
      <c r="FL5" s="8"/>
      <c r="FM5" s="8">
        <v>2000</v>
      </c>
      <c r="FN5" s="8"/>
      <c r="FO5" s="8">
        <v>20000</v>
      </c>
      <c r="FP5" s="8"/>
      <c r="FQ5" s="8"/>
      <c r="FR5" s="8"/>
      <c r="FS5" s="8"/>
      <c r="FT5" s="8"/>
      <c r="FU5" s="8"/>
      <c r="FV5" s="8">
        <v>2500</v>
      </c>
      <c r="FW5" s="8"/>
      <c r="FX5" s="8"/>
      <c r="FY5" s="8">
        <v>500</v>
      </c>
      <c r="FZ5" s="8"/>
      <c r="GA5" s="8">
        <v>1000</v>
      </c>
      <c r="GB5" s="8"/>
      <c r="GC5" s="8">
        <v>100</v>
      </c>
      <c r="GD5" s="8"/>
      <c r="GE5" s="8"/>
      <c r="GF5" s="8"/>
      <c r="GG5" s="8"/>
      <c r="GH5" s="8">
        <v>10</v>
      </c>
      <c r="GI5" s="8"/>
      <c r="GJ5" s="8">
        <v>3000</v>
      </c>
      <c r="GK5" s="8"/>
      <c r="GL5" s="8"/>
      <c r="GM5" s="8"/>
      <c r="GN5" s="8">
        <v>200</v>
      </c>
      <c r="GO5" s="8">
        <v>500</v>
      </c>
      <c r="GP5" s="8">
        <v>400</v>
      </c>
      <c r="GQ5" s="8"/>
      <c r="GR5" s="8"/>
      <c r="GS5" s="8"/>
      <c r="GT5" s="8">
        <v>200</v>
      </c>
      <c r="GU5" s="8">
        <v>100</v>
      </c>
      <c r="GV5" s="8"/>
      <c r="GW5" s="8"/>
      <c r="GX5" s="8">
        <v>50</v>
      </c>
      <c r="GY5" s="8"/>
      <c r="GZ5" s="8"/>
      <c r="HA5" s="8"/>
      <c r="HB5" s="8"/>
      <c r="HC5" s="8"/>
      <c r="HD5" s="8"/>
      <c r="HE5" s="8">
        <v>51960</v>
      </c>
      <c r="HF5" s="6">
        <v>119200</v>
      </c>
      <c r="HG5" s="9">
        <f t="shared" si="0"/>
        <v>67240</v>
      </c>
    </row>
    <row r="6" spans="1:215" ht="30.75" customHeight="1" x14ac:dyDescent="0.25">
      <c r="A6" s="6" t="s">
        <v>364</v>
      </c>
      <c r="B6" s="6">
        <v>5</v>
      </c>
      <c r="C6" s="7" t="s">
        <v>285</v>
      </c>
      <c r="D6" s="7" t="s">
        <v>209</v>
      </c>
      <c r="E6" s="8">
        <v>200</v>
      </c>
      <c r="F6" s="8"/>
      <c r="G6" s="8"/>
      <c r="H6" s="8"/>
      <c r="I6" s="8"/>
      <c r="J6" s="8"/>
      <c r="K6" s="8"/>
      <c r="L6" s="8">
        <v>16000</v>
      </c>
      <c r="M6" s="8"/>
      <c r="N6" s="8"/>
      <c r="O6" s="8"/>
      <c r="P6" s="8"/>
      <c r="Q6" s="8"/>
      <c r="R6" s="8"/>
      <c r="S6" s="8"/>
      <c r="T6" s="8"/>
      <c r="U6" s="8"/>
      <c r="V6" s="8"/>
      <c r="W6" s="8"/>
      <c r="X6" s="8"/>
      <c r="Y6" s="8"/>
      <c r="Z6" s="8"/>
      <c r="AA6" s="8"/>
      <c r="AB6" s="8"/>
      <c r="AC6" s="8"/>
      <c r="AD6" s="8">
        <v>300</v>
      </c>
      <c r="AE6" s="8"/>
      <c r="AF6" s="8"/>
      <c r="AG6" s="8"/>
      <c r="AH6" s="8">
        <v>600</v>
      </c>
      <c r="AI6" s="8"/>
      <c r="AJ6" s="8"/>
      <c r="AK6" s="8"/>
      <c r="AL6" s="8"/>
      <c r="AM6" s="8"/>
      <c r="AN6" s="8"/>
      <c r="AO6" s="8"/>
      <c r="AP6" s="8"/>
      <c r="AQ6" s="8"/>
      <c r="AR6" s="8"/>
      <c r="AS6" s="8"/>
      <c r="AT6" s="8"/>
      <c r="AU6" s="8"/>
      <c r="AV6" s="8">
        <v>100</v>
      </c>
      <c r="AW6" s="8"/>
      <c r="AX6" s="8"/>
      <c r="AY6" s="8"/>
      <c r="AZ6" s="8"/>
      <c r="BA6" s="8"/>
      <c r="BB6" s="8"/>
      <c r="BC6" s="8"/>
      <c r="BD6" s="8"/>
      <c r="BE6" s="8"/>
      <c r="BF6" s="8"/>
      <c r="BG6" s="8"/>
      <c r="BH6" s="8"/>
      <c r="BI6" s="8"/>
      <c r="BJ6" s="8"/>
      <c r="BK6" s="8"/>
      <c r="BL6" s="8"/>
      <c r="BM6" s="8"/>
      <c r="BN6" s="8"/>
      <c r="BO6" s="8">
        <v>100</v>
      </c>
      <c r="BP6" s="8"/>
      <c r="BQ6" s="8"/>
      <c r="BR6" s="8">
        <v>200</v>
      </c>
      <c r="BS6" s="8"/>
      <c r="BT6" s="8"/>
      <c r="BU6" s="8"/>
      <c r="BV6" s="8"/>
      <c r="BW6" s="8"/>
      <c r="BX6" s="8"/>
      <c r="BY6" s="8"/>
      <c r="BZ6" s="8"/>
      <c r="CA6" s="8"/>
      <c r="CB6" s="8"/>
      <c r="CC6" s="8"/>
      <c r="CD6" s="8"/>
      <c r="CE6" s="8"/>
      <c r="CF6" s="8"/>
      <c r="CG6" s="8"/>
      <c r="CH6" s="8">
        <v>100</v>
      </c>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v>300</v>
      </c>
      <c r="DN6" s="8"/>
      <c r="DO6" s="8"/>
      <c r="DP6" s="8"/>
      <c r="DQ6" s="8"/>
      <c r="DR6" s="8"/>
      <c r="DS6" s="8"/>
      <c r="DT6" s="8"/>
      <c r="DU6" s="8"/>
      <c r="DV6" s="8"/>
      <c r="DW6" s="8">
        <v>50</v>
      </c>
      <c r="DX6" s="8"/>
      <c r="DY6" s="8"/>
      <c r="DZ6" s="8"/>
      <c r="EA6" s="8">
        <v>100</v>
      </c>
      <c r="EB6" s="8">
        <v>200</v>
      </c>
      <c r="EC6" s="8"/>
      <c r="ED6" s="8">
        <v>1000</v>
      </c>
      <c r="EE6" s="8"/>
      <c r="EF6" s="8"/>
      <c r="EG6" s="8"/>
      <c r="EH6" s="8"/>
      <c r="EI6" s="8"/>
      <c r="EJ6" s="8"/>
      <c r="EK6" s="8"/>
      <c r="EL6" s="8"/>
      <c r="EM6" s="8"/>
      <c r="EN6" s="8"/>
      <c r="EO6" s="8"/>
      <c r="EP6" s="8"/>
      <c r="EQ6" s="8"/>
      <c r="ER6" s="8">
        <v>7500</v>
      </c>
      <c r="ES6" s="8">
        <v>2000</v>
      </c>
      <c r="ET6" s="8">
        <v>10000</v>
      </c>
      <c r="EU6" s="8"/>
      <c r="EV6" s="8"/>
      <c r="EW6" s="8">
        <v>5000</v>
      </c>
      <c r="EX6" s="8"/>
      <c r="EY6" s="8"/>
      <c r="EZ6" s="8"/>
      <c r="FA6" s="8"/>
      <c r="FB6" s="8"/>
      <c r="FC6" s="8"/>
      <c r="FD6" s="8"/>
      <c r="FE6" s="8"/>
      <c r="FF6" s="8"/>
      <c r="FG6" s="8"/>
      <c r="FH6" s="8"/>
      <c r="FI6" s="8">
        <v>10000</v>
      </c>
      <c r="FJ6" s="8"/>
      <c r="FK6" s="8">
        <v>8200</v>
      </c>
      <c r="FL6" s="8"/>
      <c r="FM6" s="8">
        <v>2000</v>
      </c>
      <c r="FN6" s="8"/>
      <c r="FO6" s="8">
        <v>70000</v>
      </c>
      <c r="FP6" s="8"/>
      <c r="FQ6" s="8"/>
      <c r="FR6" s="8">
        <v>10000</v>
      </c>
      <c r="FS6" s="8"/>
      <c r="FT6" s="8">
        <v>400</v>
      </c>
      <c r="FU6" s="8"/>
      <c r="FV6" s="8">
        <v>1000</v>
      </c>
      <c r="FW6" s="8"/>
      <c r="FX6" s="8"/>
      <c r="FY6" s="8">
        <v>500</v>
      </c>
      <c r="FZ6" s="8"/>
      <c r="GA6" s="8">
        <v>10000</v>
      </c>
      <c r="GB6" s="8"/>
      <c r="GC6" s="8"/>
      <c r="GD6" s="8"/>
      <c r="GE6" s="8"/>
      <c r="GF6" s="8">
        <v>2000</v>
      </c>
      <c r="GG6" s="8"/>
      <c r="GH6" s="8"/>
      <c r="GI6" s="8"/>
      <c r="GJ6" s="8"/>
      <c r="GK6" s="8"/>
      <c r="GL6" s="8"/>
      <c r="GM6" s="8"/>
      <c r="GN6" s="8">
        <v>200</v>
      </c>
      <c r="GO6" s="8"/>
      <c r="GP6" s="8"/>
      <c r="GQ6" s="8"/>
      <c r="GR6" s="8"/>
      <c r="GS6" s="8"/>
      <c r="GT6" s="8">
        <v>200</v>
      </c>
      <c r="GU6" s="8">
        <v>2000</v>
      </c>
      <c r="GV6" s="8">
        <v>4000</v>
      </c>
      <c r="GW6" s="8">
        <v>1000</v>
      </c>
      <c r="GX6" s="8">
        <v>600</v>
      </c>
      <c r="GY6" s="8"/>
      <c r="GZ6" s="8">
        <v>1000</v>
      </c>
      <c r="HA6" s="8"/>
      <c r="HB6" s="8"/>
      <c r="HC6" s="8"/>
      <c r="HD6" s="8">
        <v>500</v>
      </c>
      <c r="HE6" s="8">
        <v>167350</v>
      </c>
      <c r="HF6" s="6">
        <v>608000</v>
      </c>
      <c r="HG6" s="9">
        <f t="shared" si="0"/>
        <v>440650</v>
      </c>
    </row>
    <row r="7" spans="1:215" ht="30.75" customHeight="1" x14ac:dyDescent="0.25">
      <c r="A7" s="6" t="s">
        <v>364</v>
      </c>
      <c r="B7" s="6">
        <v>6</v>
      </c>
      <c r="C7" s="7" t="s">
        <v>286</v>
      </c>
      <c r="D7" s="7" t="s">
        <v>210</v>
      </c>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f>1+15</f>
        <v>16</v>
      </c>
      <c r="ES7" s="8"/>
      <c r="ET7" s="8"/>
      <c r="EU7" s="8"/>
      <c r="EV7" s="8"/>
      <c r="EW7" s="8">
        <v>3</v>
      </c>
      <c r="EX7" s="8"/>
      <c r="EY7" s="8"/>
      <c r="EZ7" s="8"/>
      <c r="FA7" s="8"/>
      <c r="FB7" s="8"/>
      <c r="FC7" s="8"/>
      <c r="FD7" s="8"/>
      <c r="FE7" s="8"/>
      <c r="FF7" s="8"/>
      <c r="FG7" s="8"/>
      <c r="FH7" s="8"/>
      <c r="FI7" s="8"/>
      <c r="FJ7" s="8"/>
      <c r="FK7" s="8"/>
      <c r="FL7" s="8"/>
      <c r="FM7" s="8">
        <v>5</v>
      </c>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v>24</v>
      </c>
      <c r="HF7" s="6">
        <v>40</v>
      </c>
      <c r="HG7" s="9">
        <f t="shared" si="0"/>
        <v>16</v>
      </c>
    </row>
    <row r="8" spans="1:215" ht="30.75" customHeight="1" x14ac:dyDescent="0.25">
      <c r="A8" s="6" t="s">
        <v>364</v>
      </c>
      <c r="B8" s="6">
        <v>7</v>
      </c>
      <c r="C8" s="7" t="s">
        <v>287</v>
      </c>
      <c r="D8" s="7" t="s">
        <v>211</v>
      </c>
      <c r="E8" s="8"/>
      <c r="F8" s="8">
        <v>300</v>
      </c>
      <c r="G8" s="8"/>
      <c r="H8" s="8"/>
      <c r="I8" s="8">
        <v>2000</v>
      </c>
      <c r="J8" s="8">
        <v>5000</v>
      </c>
      <c r="K8" s="8"/>
      <c r="L8" s="8"/>
      <c r="M8" s="8"/>
      <c r="N8" s="8"/>
      <c r="O8" s="8"/>
      <c r="P8" s="8">
        <v>1000</v>
      </c>
      <c r="Q8" s="8"/>
      <c r="R8" s="8"/>
      <c r="S8" s="8">
        <v>6000</v>
      </c>
      <c r="T8" s="8"/>
      <c r="U8" s="8"/>
      <c r="V8" s="8"/>
      <c r="W8" s="8"/>
      <c r="X8" s="8"/>
      <c r="Y8" s="8"/>
      <c r="Z8" s="8"/>
      <c r="AA8" s="8">
        <v>1000</v>
      </c>
      <c r="AB8" s="8"/>
      <c r="AC8" s="8"/>
      <c r="AD8" s="8"/>
      <c r="AE8" s="8"/>
      <c r="AF8" s="8"/>
      <c r="AG8" s="8">
        <v>300</v>
      </c>
      <c r="AH8" s="8"/>
      <c r="AI8" s="8"/>
      <c r="AJ8" s="8">
        <v>16000</v>
      </c>
      <c r="AK8" s="8"/>
      <c r="AL8" s="8">
        <v>5000</v>
      </c>
      <c r="AM8" s="8">
        <v>29000</v>
      </c>
      <c r="AN8" s="8"/>
      <c r="AO8" s="8"/>
      <c r="AP8" s="8"/>
      <c r="AQ8" s="8"/>
      <c r="AR8" s="8"/>
      <c r="AS8" s="8">
        <v>1000</v>
      </c>
      <c r="AT8" s="8"/>
      <c r="AU8" s="8"/>
      <c r="AV8" s="8"/>
      <c r="AW8" s="8"/>
      <c r="AX8" s="8">
        <v>100</v>
      </c>
      <c r="AY8" s="8"/>
      <c r="AZ8" s="8"/>
      <c r="BA8" s="8"/>
      <c r="BB8" s="8">
        <v>200</v>
      </c>
      <c r="BC8" s="8"/>
      <c r="BD8" s="8">
        <v>100</v>
      </c>
      <c r="BE8" s="8"/>
      <c r="BF8" s="8"/>
      <c r="BG8" s="8"/>
      <c r="BH8" s="8">
        <v>100</v>
      </c>
      <c r="BI8" s="8">
        <v>2000</v>
      </c>
      <c r="BJ8" s="8"/>
      <c r="BK8" s="8"/>
      <c r="BL8" s="8"/>
      <c r="BM8" s="8">
        <v>100</v>
      </c>
      <c r="BN8" s="8">
        <v>300</v>
      </c>
      <c r="BO8" s="8"/>
      <c r="BP8" s="8">
        <v>2000</v>
      </c>
      <c r="BQ8" s="8"/>
      <c r="BR8" s="8">
        <v>200</v>
      </c>
      <c r="BS8" s="8"/>
      <c r="BT8" s="8">
        <v>100</v>
      </c>
      <c r="BU8" s="8">
        <v>1000</v>
      </c>
      <c r="BV8" s="8"/>
      <c r="BW8" s="8"/>
      <c r="BX8" s="8">
        <v>50</v>
      </c>
      <c r="BY8" s="8"/>
      <c r="BZ8" s="8"/>
      <c r="CA8" s="8">
        <v>200</v>
      </c>
      <c r="CB8" s="8"/>
      <c r="CC8" s="8"/>
      <c r="CD8" s="8">
        <v>200</v>
      </c>
      <c r="CE8" s="8"/>
      <c r="CF8" s="8"/>
      <c r="CG8" s="8">
        <v>100</v>
      </c>
      <c r="CH8" s="8"/>
      <c r="CI8" s="8"/>
      <c r="CJ8" s="8">
        <v>100</v>
      </c>
      <c r="CK8" s="8"/>
      <c r="CL8" s="8"/>
      <c r="CM8" s="8"/>
      <c r="CN8" s="8">
        <v>200</v>
      </c>
      <c r="CO8" s="8"/>
      <c r="CP8" s="8"/>
      <c r="CQ8" s="8"/>
      <c r="CR8" s="8">
        <v>500</v>
      </c>
      <c r="CS8" s="8"/>
      <c r="CT8" s="8">
        <v>200</v>
      </c>
      <c r="CU8" s="8"/>
      <c r="CV8" s="8"/>
      <c r="CW8" s="8"/>
      <c r="CX8" s="8"/>
      <c r="CY8" s="8">
        <v>100</v>
      </c>
      <c r="CZ8" s="8"/>
      <c r="DA8" s="8">
        <v>300</v>
      </c>
      <c r="DB8" s="8"/>
      <c r="DC8" s="8"/>
      <c r="DD8" s="8"/>
      <c r="DE8" s="8"/>
      <c r="DF8" s="8">
        <v>50</v>
      </c>
      <c r="DG8" s="8"/>
      <c r="DH8" s="8"/>
      <c r="DI8" s="8"/>
      <c r="DJ8" s="8"/>
      <c r="DK8" s="8"/>
      <c r="DL8" s="8"/>
      <c r="DM8" s="8"/>
      <c r="DN8" s="8">
        <v>300</v>
      </c>
      <c r="DO8" s="8">
        <v>200</v>
      </c>
      <c r="DP8" s="8"/>
      <c r="DQ8" s="8">
        <v>1000</v>
      </c>
      <c r="DR8" s="8"/>
      <c r="DS8" s="8">
        <v>1000</v>
      </c>
      <c r="DT8" s="8"/>
      <c r="DU8" s="8">
        <v>1000</v>
      </c>
      <c r="DV8" s="8"/>
      <c r="DW8" s="8"/>
      <c r="DX8" s="8">
        <v>500</v>
      </c>
      <c r="DY8" s="8">
        <v>1000</v>
      </c>
      <c r="DZ8" s="8">
        <v>100</v>
      </c>
      <c r="EA8" s="8"/>
      <c r="EB8" s="8"/>
      <c r="EC8" s="8"/>
      <c r="ED8" s="8"/>
      <c r="EE8" s="8"/>
      <c r="EF8" s="8"/>
      <c r="EG8" s="8">
        <v>100</v>
      </c>
      <c r="EH8" s="8"/>
      <c r="EI8" s="8">
        <v>500</v>
      </c>
      <c r="EJ8" s="8">
        <v>10000</v>
      </c>
      <c r="EK8" s="8"/>
      <c r="EL8" s="8">
        <v>1800</v>
      </c>
      <c r="EM8" s="8">
        <v>2200</v>
      </c>
      <c r="EN8" s="8"/>
      <c r="EO8" s="8"/>
      <c r="EP8" s="8"/>
      <c r="EQ8" s="8">
        <v>5000</v>
      </c>
      <c r="ER8" s="8">
        <v>9000</v>
      </c>
      <c r="ES8" s="8">
        <v>200000</v>
      </c>
      <c r="ET8" s="8">
        <v>15000</v>
      </c>
      <c r="EU8" s="8">
        <v>8000</v>
      </c>
      <c r="EV8" s="8">
        <v>92800</v>
      </c>
      <c r="EW8" s="8">
        <v>30000</v>
      </c>
      <c r="EX8" s="8"/>
      <c r="EY8" s="8">
        <v>1000</v>
      </c>
      <c r="EZ8" s="8"/>
      <c r="FA8" s="8">
        <v>100000</v>
      </c>
      <c r="FB8" s="8"/>
      <c r="FC8" s="8"/>
      <c r="FD8" s="8">
        <v>15000</v>
      </c>
      <c r="FE8" s="8"/>
      <c r="FF8" s="8">
        <v>30000</v>
      </c>
      <c r="FG8" s="8">
        <v>5000</v>
      </c>
      <c r="FH8" s="8">
        <v>6000</v>
      </c>
      <c r="FI8" s="8">
        <v>25000</v>
      </c>
      <c r="FJ8" s="8">
        <v>1000</v>
      </c>
      <c r="FK8" s="8">
        <v>60850</v>
      </c>
      <c r="FL8" s="8">
        <v>3000</v>
      </c>
      <c r="FM8" s="8">
        <v>12000</v>
      </c>
      <c r="FN8" s="8">
        <v>16000</v>
      </c>
      <c r="FO8" s="8">
        <v>100000</v>
      </c>
      <c r="FP8" s="8">
        <v>5000</v>
      </c>
      <c r="FQ8" s="8">
        <v>300</v>
      </c>
      <c r="FR8" s="8"/>
      <c r="FS8" s="8">
        <v>9500</v>
      </c>
      <c r="FT8" s="8">
        <v>300</v>
      </c>
      <c r="FU8" s="8">
        <v>4000</v>
      </c>
      <c r="FV8" s="8">
        <v>19400</v>
      </c>
      <c r="FW8" s="8"/>
      <c r="FX8" s="8">
        <v>4000</v>
      </c>
      <c r="FY8" s="8">
        <v>10000</v>
      </c>
      <c r="FZ8" s="8">
        <v>16000</v>
      </c>
      <c r="GA8" s="8"/>
      <c r="GB8" s="8">
        <v>8000</v>
      </c>
      <c r="GC8" s="8">
        <v>7000</v>
      </c>
      <c r="GD8" s="8">
        <v>1000</v>
      </c>
      <c r="GE8" s="8">
        <v>10000</v>
      </c>
      <c r="GF8" s="8">
        <v>20000</v>
      </c>
      <c r="GG8" s="8"/>
      <c r="GH8" s="8"/>
      <c r="GI8" s="8">
        <v>5000</v>
      </c>
      <c r="GJ8" s="8">
        <v>12000</v>
      </c>
      <c r="GK8" s="8">
        <v>5000</v>
      </c>
      <c r="GL8" s="8">
        <v>2000</v>
      </c>
      <c r="GM8" s="8"/>
      <c r="GN8" s="8">
        <v>5000</v>
      </c>
      <c r="GO8" s="8">
        <v>1500</v>
      </c>
      <c r="GP8" s="8">
        <v>3500</v>
      </c>
      <c r="GQ8" s="8">
        <v>10000</v>
      </c>
      <c r="GR8" s="8">
        <v>2000</v>
      </c>
      <c r="GS8" s="8">
        <v>2000</v>
      </c>
      <c r="GT8" s="8">
        <v>2500</v>
      </c>
      <c r="GU8" s="8"/>
      <c r="GV8" s="8">
        <v>5000</v>
      </c>
      <c r="GW8" s="8"/>
      <c r="GX8" s="8">
        <v>1800</v>
      </c>
      <c r="GY8" s="8"/>
      <c r="GZ8" s="8"/>
      <c r="HA8" s="8"/>
      <c r="HB8" s="8">
        <v>1250</v>
      </c>
      <c r="HC8" s="8">
        <v>1000</v>
      </c>
      <c r="HD8" s="8">
        <v>20000</v>
      </c>
      <c r="HE8" s="8">
        <v>1023200</v>
      </c>
      <c r="HF8" s="6">
        <v>4188440</v>
      </c>
      <c r="HG8" s="9">
        <f t="shared" si="0"/>
        <v>3165240</v>
      </c>
    </row>
    <row r="9" spans="1:215" ht="30.75" customHeight="1" x14ac:dyDescent="0.25">
      <c r="A9" s="6" t="s">
        <v>364</v>
      </c>
      <c r="B9" s="6">
        <v>8</v>
      </c>
      <c r="C9" s="7" t="s">
        <v>288</v>
      </c>
      <c r="D9" s="7" t="s">
        <v>212</v>
      </c>
      <c r="E9" s="8">
        <v>400</v>
      </c>
      <c r="F9" s="8"/>
      <c r="G9" s="8"/>
      <c r="H9" s="8"/>
      <c r="I9" s="8"/>
      <c r="J9" s="8"/>
      <c r="K9" s="8"/>
      <c r="L9" s="8"/>
      <c r="M9" s="8"/>
      <c r="N9" s="8"/>
      <c r="O9" s="8">
        <v>5</v>
      </c>
      <c r="P9" s="8"/>
      <c r="Q9" s="8"/>
      <c r="R9" s="8"/>
      <c r="S9" s="8"/>
      <c r="T9" s="8"/>
      <c r="U9" s="8"/>
      <c r="V9" s="8"/>
      <c r="W9" s="8"/>
      <c r="X9" s="8"/>
      <c r="Y9" s="8"/>
      <c r="Z9" s="8"/>
      <c r="AA9" s="8"/>
      <c r="AB9" s="8"/>
      <c r="AC9" s="8"/>
      <c r="AD9" s="8"/>
      <c r="AE9" s="8"/>
      <c r="AF9" s="8"/>
      <c r="AG9" s="8"/>
      <c r="AH9" s="8"/>
      <c r="AI9" s="8"/>
      <c r="AJ9" s="8">
        <v>300</v>
      </c>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v>15000</v>
      </c>
      <c r="ES9" s="8">
        <v>100</v>
      </c>
      <c r="ET9" s="8"/>
      <c r="EU9" s="8"/>
      <c r="EV9" s="8">
        <v>800</v>
      </c>
      <c r="EW9" s="8"/>
      <c r="EX9" s="8"/>
      <c r="EY9" s="8"/>
      <c r="EZ9" s="8"/>
      <c r="FA9" s="8"/>
      <c r="FB9" s="8"/>
      <c r="FC9" s="8">
        <v>20</v>
      </c>
      <c r="FD9" s="8"/>
      <c r="FE9" s="8"/>
      <c r="FF9" s="8"/>
      <c r="FG9" s="8"/>
      <c r="FH9" s="8"/>
      <c r="FI9" s="8">
        <v>50</v>
      </c>
      <c r="FJ9" s="8"/>
      <c r="FK9" s="8"/>
      <c r="FL9" s="8"/>
      <c r="FM9" s="8"/>
      <c r="FN9" s="8"/>
      <c r="FO9" s="8">
        <v>2000</v>
      </c>
      <c r="FP9" s="8"/>
      <c r="FQ9" s="8"/>
      <c r="FR9" s="8"/>
      <c r="FS9" s="8">
        <v>300</v>
      </c>
      <c r="FT9" s="8"/>
      <c r="FU9" s="8"/>
      <c r="FV9" s="8"/>
      <c r="FW9" s="8"/>
      <c r="FX9" s="8"/>
      <c r="FY9" s="8"/>
      <c r="FZ9" s="8"/>
      <c r="GA9" s="8"/>
      <c r="GB9" s="8"/>
      <c r="GC9" s="8"/>
      <c r="GD9" s="8"/>
      <c r="GE9" s="8"/>
      <c r="GF9" s="8"/>
      <c r="GG9" s="8"/>
      <c r="GH9" s="8"/>
      <c r="GI9" s="8"/>
      <c r="GJ9" s="8"/>
      <c r="GK9" s="8"/>
      <c r="GL9" s="8"/>
      <c r="GM9" s="8"/>
      <c r="GN9" s="8"/>
      <c r="GO9" s="8">
        <v>400</v>
      </c>
      <c r="GP9" s="8"/>
      <c r="GQ9" s="8"/>
      <c r="GR9" s="8"/>
      <c r="GS9" s="8"/>
      <c r="GT9" s="8"/>
      <c r="GU9" s="8"/>
      <c r="GV9" s="8"/>
      <c r="GW9" s="8"/>
      <c r="GX9" s="8"/>
      <c r="GY9" s="8"/>
      <c r="GZ9" s="8"/>
      <c r="HA9" s="8"/>
      <c r="HB9" s="8"/>
      <c r="HC9" s="8"/>
      <c r="HD9" s="8"/>
      <c r="HE9" s="8">
        <v>19375</v>
      </c>
      <c r="HF9" s="6">
        <v>40000</v>
      </c>
      <c r="HG9" s="9">
        <f t="shared" si="0"/>
        <v>20625</v>
      </c>
    </row>
    <row r="10" spans="1:215" ht="30.75" customHeight="1" x14ac:dyDescent="0.25">
      <c r="A10" s="6" t="s">
        <v>364</v>
      </c>
      <c r="B10" s="6">
        <v>9</v>
      </c>
      <c r="C10" s="7" t="s">
        <v>289</v>
      </c>
      <c r="D10" s="7" t="s">
        <v>213</v>
      </c>
      <c r="E10" s="8"/>
      <c r="F10" s="8"/>
      <c r="G10" s="8"/>
      <c r="H10" s="8"/>
      <c r="I10" s="8"/>
      <c r="J10" s="8"/>
      <c r="K10" s="8"/>
      <c r="L10" s="8"/>
      <c r="M10" s="8"/>
      <c r="N10" s="8"/>
      <c r="O10" s="8">
        <v>5</v>
      </c>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v>200</v>
      </c>
      <c r="ES10" s="8">
        <v>100</v>
      </c>
      <c r="ET10" s="8"/>
      <c r="EU10" s="8"/>
      <c r="EV10" s="8">
        <v>200</v>
      </c>
      <c r="EW10" s="8">
        <v>200</v>
      </c>
      <c r="EX10" s="8"/>
      <c r="EY10" s="8"/>
      <c r="EZ10" s="8"/>
      <c r="FA10" s="8"/>
      <c r="FB10" s="8"/>
      <c r="FC10" s="8">
        <v>10</v>
      </c>
      <c r="FD10" s="8"/>
      <c r="FE10" s="8"/>
      <c r="FF10" s="8"/>
      <c r="FG10" s="8"/>
      <c r="FH10" s="8"/>
      <c r="FI10" s="8">
        <v>50</v>
      </c>
      <c r="FJ10" s="8"/>
      <c r="FK10" s="8">
        <v>5020</v>
      </c>
      <c r="FL10" s="8"/>
      <c r="FM10" s="8">
        <v>50</v>
      </c>
      <c r="FN10" s="8"/>
      <c r="FO10" s="8">
        <v>4500</v>
      </c>
      <c r="FP10" s="8"/>
      <c r="FQ10" s="8"/>
      <c r="FR10" s="8"/>
      <c r="FS10" s="8"/>
      <c r="FT10" s="8"/>
      <c r="FU10" s="8"/>
      <c r="FV10" s="8"/>
      <c r="FW10" s="8">
        <v>10</v>
      </c>
      <c r="FX10" s="8"/>
      <c r="FY10" s="8">
        <v>300</v>
      </c>
      <c r="FZ10" s="8"/>
      <c r="GA10" s="8">
        <v>10</v>
      </c>
      <c r="GB10" s="8"/>
      <c r="GC10" s="8"/>
      <c r="GD10" s="8"/>
      <c r="GE10" s="8"/>
      <c r="GF10" s="8"/>
      <c r="GG10" s="8">
        <v>30</v>
      </c>
      <c r="GH10" s="8"/>
      <c r="GI10" s="8"/>
      <c r="GJ10" s="8"/>
      <c r="GK10" s="8"/>
      <c r="GL10" s="8"/>
      <c r="GM10" s="8">
        <v>50</v>
      </c>
      <c r="GN10" s="8"/>
      <c r="GO10" s="8">
        <v>200</v>
      </c>
      <c r="GP10" s="8"/>
      <c r="GQ10" s="8"/>
      <c r="GR10" s="8"/>
      <c r="GS10" s="8"/>
      <c r="GT10" s="8">
        <v>50</v>
      </c>
      <c r="GU10" s="8"/>
      <c r="GV10" s="8"/>
      <c r="GW10" s="8"/>
      <c r="GX10" s="8"/>
      <c r="GY10" s="8"/>
      <c r="GZ10" s="8"/>
      <c r="HA10" s="8"/>
      <c r="HB10" s="8"/>
      <c r="HC10" s="8"/>
      <c r="HD10" s="8"/>
      <c r="HE10" s="8">
        <v>10985</v>
      </c>
      <c r="HF10" s="6">
        <v>35760</v>
      </c>
      <c r="HG10" s="9">
        <f t="shared" si="0"/>
        <v>24775</v>
      </c>
    </row>
    <row r="11" spans="1:215" ht="30.75" customHeight="1" x14ac:dyDescent="0.25">
      <c r="A11" s="6" t="s">
        <v>364</v>
      </c>
      <c r="B11" s="6">
        <v>10</v>
      </c>
      <c r="C11" s="7" t="s">
        <v>290</v>
      </c>
      <c r="D11" s="7" t="s">
        <v>214</v>
      </c>
      <c r="E11" s="8"/>
      <c r="F11" s="8"/>
      <c r="G11" s="8"/>
      <c r="H11" s="8"/>
      <c r="I11" s="8"/>
      <c r="J11" s="8"/>
      <c r="K11" s="8"/>
      <c r="L11" s="8"/>
      <c r="M11" s="8"/>
      <c r="N11" s="8"/>
      <c r="O11" s="8">
        <v>15</v>
      </c>
      <c r="P11" s="8"/>
      <c r="Q11" s="8"/>
      <c r="R11" s="8"/>
      <c r="S11" s="8"/>
      <c r="T11" s="8"/>
      <c r="U11" s="8"/>
      <c r="V11" s="8"/>
      <c r="W11" s="8"/>
      <c r="X11" s="8"/>
      <c r="Y11" s="8"/>
      <c r="Z11" s="8">
        <v>10</v>
      </c>
      <c r="AA11" s="8"/>
      <c r="AB11" s="8"/>
      <c r="AC11" s="8"/>
      <c r="AD11" s="8"/>
      <c r="AE11" s="8"/>
      <c r="AF11" s="8"/>
      <c r="AG11" s="8"/>
      <c r="AH11" s="8"/>
      <c r="AI11" s="8"/>
      <c r="AJ11" s="8">
        <v>800</v>
      </c>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v>100</v>
      </c>
      <c r="ET11" s="8">
        <v>3000</v>
      </c>
      <c r="EU11" s="8"/>
      <c r="EV11" s="8"/>
      <c r="EW11" s="8">
        <v>500</v>
      </c>
      <c r="EX11" s="8"/>
      <c r="EY11" s="8"/>
      <c r="EZ11" s="8"/>
      <c r="FA11" s="8">
        <v>4000</v>
      </c>
      <c r="FB11" s="8"/>
      <c r="FC11" s="8"/>
      <c r="FD11" s="8"/>
      <c r="FE11" s="8"/>
      <c r="FF11" s="8"/>
      <c r="FG11" s="8"/>
      <c r="FH11" s="8"/>
      <c r="FI11" s="8"/>
      <c r="FJ11" s="8"/>
      <c r="FK11" s="8"/>
      <c r="FL11" s="8"/>
      <c r="FM11" s="8">
        <v>50</v>
      </c>
      <c r="FN11" s="8"/>
      <c r="FO11" s="8"/>
      <c r="FP11" s="8"/>
      <c r="FQ11" s="8"/>
      <c r="FR11" s="8"/>
      <c r="FS11" s="8"/>
      <c r="FT11" s="8">
        <v>50</v>
      </c>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v>50</v>
      </c>
      <c r="GW11" s="8"/>
      <c r="GX11" s="8"/>
      <c r="GY11" s="8"/>
      <c r="GZ11" s="8"/>
      <c r="HA11" s="8"/>
      <c r="HB11" s="8"/>
      <c r="HC11" s="8"/>
      <c r="HD11" s="8"/>
      <c r="HE11" s="8">
        <v>8575</v>
      </c>
      <c r="HF11" s="6">
        <v>16000</v>
      </c>
      <c r="HG11" s="9">
        <f t="shared" si="0"/>
        <v>7425</v>
      </c>
    </row>
    <row r="12" spans="1:215" ht="30.75" customHeight="1" x14ac:dyDescent="0.25">
      <c r="A12" s="10" t="s">
        <v>364</v>
      </c>
      <c r="B12" s="6">
        <v>11</v>
      </c>
      <c r="C12" s="7" t="s">
        <v>291</v>
      </c>
      <c r="D12" s="7" t="s">
        <v>215</v>
      </c>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v>2000</v>
      </c>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v>2000</v>
      </c>
      <c r="HF12" s="6">
        <v>2000</v>
      </c>
      <c r="HG12" s="9">
        <v>0</v>
      </c>
    </row>
    <row r="13" spans="1:215" ht="30.75" customHeight="1" x14ac:dyDescent="0.25">
      <c r="A13" s="6" t="s">
        <v>364</v>
      </c>
      <c r="B13" s="6">
        <v>12</v>
      </c>
      <c r="C13" s="7" t="s">
        <v>292</v>
      </c>
      <c r="D13" s="7" t="s">
        <v>216</v>
      </c>
      <c r="E13" s="8"/>
      <c r="F13" s="8"/>
      <c r="G13" s="8"/>
      <c r="H13" s="8"/>
      <c r="I13" s="8"/>
      <c r="J13" s="8"/>
      <c r="K13" s="8"/>
      <c r="L13" s="8"/>
      <c r="M13" s="8"/>
      <c r="N13" s="8"/>
      <c r="O13" s="8">
        <v>10</v>
      </c>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v>250</v>
      </c>
      <c r="ET13" s="8"/>
      <c r="EU13" s="8"/>
      <c r="EV13" s="8"/>
      <c r="EW13" s="8">
        <v>1500</v>
      </c>
      <c r="EX13" s="8"/>
      <c r="EY13" s="8"/>
      <c r="EZ13" s="8"/>
      <c r="FA13" s="8"/>
      <c r="FB13" s="8"/>
      <c r="FC13" s="8"/>
      <c r="FD13" s="8"/>
      <c r="FE13" s="8"/>
      <c r="FF13" s="8">
        <v>2000</v>
      </c>
      <c r="FG13" s="8"/>
      <c r="FH13" s="8"/>
      <c r="FI13" s="8"/>
      <c r="FJ13" s="8"/>
      <c r="FK13" s="8"/>
      <c r="FL13" s="8"/>
      <c r="FM13" s="8">
        <v>400</v>
      </c>
      <c r="FN13" s="8"/>
      <c r="FO13" s="8"/>
      <c r="FP13" s="8"/>
      <c r="FQ13" s="8"/>
      <c r="FR13" s="8">
        <v>8</v>
      </c>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v>4168</v>
      </c>
      <c r="HF13" s="6">
        <v>49320</v>
      </c>
      <c r="HG13" s="9">
        <f t="shared" si="0"/>
        <v>45152</v>
      </c>
    </row>
    <row r="14" spans="1:215" ht="30.75" customHeight="1" x14ac:dyDescent="0.25">
      <c r="A14" s="6" t="s">
        <v>364</v>
      </c>
      <c r="B14" s="6">
        <v>13</v>
      </c>
      <c r="C14" s="7" t="s">
        <v>293</v>
      </c>
      <c r="D14" s="7" t="s">
        <v>217</v>
      </c>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v>2000</v>
      </c>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v>50</v>
      </c>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v>10</v>
      </c>
      <c r="ET14" s="8"/>
      <c r="EU14" s="8"/>
      <c r="EV14" s="8"/>
      <c r="EW14" s="8"/>
      <c r="EX14" s="8"/>
      <c r="EY14" s="8"/>
      <c r="EZ14" s="8"/>
      <c r="FA14" s="8">
        <v>2000</v>
      </c>
      <c r="FB14" s="8"/>
      <c r="FC14" s="8"/>
      <c r="FD14" s="8"/>
      <c r="FE14" s="8"/>
      <c r="FF14" s="8">
        <v>3000</v>
      </c>
      <c r="FG14" s="8"/>
      <c r="FH14" s="8"/>
      <c r="FI14" s="8"/>
      <c r="FJ14" s="8"/>
      <c r="FK14" s="8"/>
      <c r="FL14" s="8"/>
      <c r="FM14" s="8">
        <v>600</v>
      </c>
      <c r="FN14" s="8"/>
      <c r="FO14" s="8">
        <v>1400</v>
      </c>
      <c r="FP14" s="8"/>
      <c r="FQ14" s="8"/>
      <c r="FR14" s="8"/>
      <c r="FS14" s="8"/>
      <c r="FT14" s="8"/>
      <c r="FU14" s="8"/>
      <c r="FV14" s="8">
        <v>50</v>
      </c>
      <c r="FW14" s="8"/>
      <c r="FX14" s="8"/>
      <c r="FY14" s="8">
        <v>600</v>
      </c>
      <c r="FZ14" s="8"/>
      <c r="GA14" s="8">
        <v>20</v>
      </c>
      <c r="GB14" s="8"/>
      <c r="GC14" s="8"/>
      <c r="GD14" s="8"/>
      <c r="GE14" s="8"/>
      <c r="GF14" s="8"/>
      <c r="GG14" s="8">
        <v>15</v>
      </c>
      <c r="GH14" s="8"/>
      <c r="GI14" s="8">
        <v>200</v>
      </c>
      <c r="GJ14" s="8"/>
      <c r="GK14" s="8"/>
      <c r="GL14" s="8"/>
      <c r="GM14" s="8"/>
      <c r="GN14" s="8"/>
      <c r="GO14" s="8">
        <v>200</v>
      </c>
      <c r="GP14" s="8"/>
      <c r="GQ14" s="8"/>
      <c r="GR14" s="8"/>
      <c r="GS14" s="8"/>
      <c r="GT14" s="8"/>
      <c r="GU14" s="8">
        <v>250</v>
      </c>
      <c r="GV14" s="8"/>
      <c r="GW14" s="8"/>
      <c r="GX14" s="8"/>
      <c r="GY14" s="8"/>
      <c r="GZ14" s="8"/>
      <c r="HA14" s="8"/>
      <c r="HB14" s="8"/>
      <c r="HC14" s="8"/>
      <c r="HD14" s="8">
        <v>500</v>
      </c>
      <c r="HE14" s="8">
        <v>10895</v>
      </c>
      <c r="HF14" s="6">
        <v>80000</v>
      </c>
      <c r="HG14" s="9">
        <f t="shared" si="0"/>
        <v>69105</v>
      </c>
    </row>
    <row r="15" spans="1:215" ht="30.75" customHeight="1" x14ac:dyDescent="0.25">
      <c r="A15" s="6" t="s">
        <v>364</v>
      </c>
      <c r="B15" s="6">
        <v>14</v>
      </c>
      <c r="C15" s="7" t="s">
        <v>294</v>
      </c>
      <c r="D15" s="7" t="s">
        <v>218</v>
      </c>
      <c r="E15" s="8">
        <v>800</v>
      </c>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v>3000</v>
      </c>
      <c r="ET15" s="8"/>
      <c r="EU15" s="8">
        <v>10</v>
      </c>
      <c r="EV15" s="8">
        <v>500</v>
      </c>
      <c r="EW15" s="8"/>
      <c r="EX15" s="8"/>
      <c r="EY15" s="8"/>
      <c r="EZ15" s="8"/>
      <c r="FA15" s="8">
        <v>2000</v>
      </c>
      <c r="FB15" s="8"/>
      <c r="FC15" s="8"/>
      <c r="FD15" s="8"/>
      <c r="FE15" s="8"/>
      <c r="FF15" s="8"/>
      <c r="FG15" s="8"/>
      <c r="FH15" s="8"/>
      <c r="FI15" s="8"/>
      <c r="FJ15" s="8"/>
      <c r="FK15" s="8"/>
      <c r="FL15" s="8"/>
      <c r="FM15" s="8"/>
      <c r="FN15" s="8"/>
      <c r="FO15" s="8">
        <v>4500</v>
      </c>
      <c r="FP15" s="8"/>
      <c r="FQ15" s="8"/>
      <c r="FR15" s="8">
        <v>20</v>
      </c>
      <c r="FS15" s="8"/>
      <c r="FT15" s="8"/>
      <c r="FU15" s="8"/>
      <c r="FV15" s="8">
        <v>50</v>
      </c>
      <c r="FW15" s="8"/>
      <c r="FX15" s="8"/>
      <c r="FY15" s="8"/>
      <c r="FZ15" s="8"/>
      <c r="GA15" s="8">
        <v>20</v>
      </c>
      <c r="GB15" s="8"/>
      <c r="GC15" s="8"/>
      <c r="GD15" s="8"/>
      <c r="GE15" s="8"/>
      <c r="GF15" s="8">
        <v>100</v>
      </c>
      <c r="GG15" s="8"/>
      <c r="GH15" s="8"/>
      <c r="GI15" s="8"/>
      <c r="GJ15" s="8"/>
      <c r="GK15" s="8"/>
      <c r="GL15" s="8"/>
      <c r="GM15" s="8"/>
      <c r="GN15" s="8"/>
      <c r="GO15" s="8">
        <v>200</v>
      </c>
      <c r="GP15" s="8"/>
      <c r="GQ15" s="8"/>
      <c r="GR15" s="8"/>
      <c r="GS15" s="8"/>
      <c r="GT15" s="8"/>
      <c r="GU15" s="8"/>
      <c r="GV15" s="8"/>
      <c r="GW15" s="8"/>
      <c r="GX15" s="8"/>
      <c r="GY15" s="8"/>
      <c r="GZ15" s="8"/>
      <c r="HA15" s="8"/>
      <c r="HB15" s="8"/>
      <c r="HC15" s="8"/>
      <c r="HD15" s="8"/>
      <c r="HE15" s="8">
        <v>11200</v>
      </c>
      <c r="HF15" s="6">
        <v>17640</v>
      </c>
      <c r="HG15" s="9">
        <f t="shared" si="0"/>
        <v>6440</v>
      </c>
    </row>
    <row r="16" spans="1:215" ht="30.75" customHeight="1" x14ac:dyDescent="0.25">
      <c r="A16" s="6" t="s">
        <v>364</v>
      </c>
      <c r="B16" s="6">
        <v>15</v>
      </c>
      <c r="C16" s="7" t="s">
        <v>295</v>
      </c>
      <c r="D16" s="7" t="s">
        <v>219</v>
      </c>
      <c r="E16" s="8"/>
      <c r="F16" s="8"/>
      <c r="G16" s="8"/>
      <c r="H16" s="8"/>
      <c r="I16" s="8"/>
      <c r="J16" s="8"/>
      <c r="K16" s="8"/>
      <c r="L16" s="8"/>
      <c r="M16" s="8">
        <v>100</v>
      </c>
      <c r="N16" s="8"/>
      <c r="O16" s="8">
        <v>5</v>
      </c>
      <c r="P16" s="8"/>
      <c r="Q16" s="8"/>
      <c r="R16" s="8"/>
      <c r="S16" s="8"/>
      <c r="T16" s="8"/>
      <c r="U16" s="8"/>
      <c r="V16" s="8"/>
      <c r="W16" s="8"/>
      <c r="X16" s="8"/>
      <c r="Y16" s="8"/>
      <c r="Z16" s="8"/>
      <c r="AA16" s="8"/>
      <c r="AB16" s="8"/>
      <c r="AC16" s="8"/>
      <c r="AD16" s="8"/>
      <c r="AE16" s="8"/>
      <c r="AF16" s="8"/>
      <c r="AG16" s="8"/>
      <c r="AH16" s="8"/>
      <c r="AI16" s="8"/>
      <c r="AJ16" s="8">
        <v>1300</v>
      </c>
      <c r="AK16" s="8"/>
      <c r="AL16" s="8"/>
      <c r="AM16" s="8"/>
      <c r="AN16" s="8"/>
      <c r="AO16" s="8"/>
      <c r="AP16" s="8"/>
      <c r="AQ16" s="8"/>
      <c r="AR16" s="8"/>
      <c r="AS16" s="8"/>
      <c r="AT16" s="8"/>
      <c r="AU16" s="8"/>
      <c r="AV16" s="8"/>
      <c r="AW16" s="8"/>
      <c r="AX16" s="8"/>
      <c r="AY16" s="8">
        <v>10</v>
      </c>
      <c r="AZ16" s="8"/>
      <c r="BA16" s="8"/>
      <c r="BB16" s="8"/>
      <c r="BC16" s="8"/>
      <c r="BD16" s="8"/>
      <c r="BE16" s="8"/>
      <c r="BF16" s="8"/>
      <c r="BG16" s="8"/>
      <c r="BH16" s="8"/>
      <c r="BI16" s="8"/>
      <c r="BJ16" s="8"/>
      <c r="BK16" s="8">
        <v>30</v>
      </c>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v>50</v>
      </c>
      <c r="DJ16" s="8"/>
      <c r="DK16" s="8"/>
      <c r="DL16" s="8"/>
      <c r="DM16" s="8"/>
      <c r="DN16" s="8"/>
      <c r="DO16" s="8"/>
      <c r="DP16" s="8"/>
      <c r="DQ16" s="8"/>
      <c r="DR16" s="8"/>
      <c r="DS16" s="8"/>
      <c r="DT16" s="8"/>
      <c r="DU16" s="8"/>
      <c r="DV16" s="8"/>
      <c r="DW16" s="8">
        <v>10</v>
      </c>
      <c r="DX16" s="8"/>
      <c r="DY16" s="8"/>
      <c r="DZ16" s="8"/>
      <c r="EA16" s="8"/>
      <c r="EB16" s="8"/>
      <c r="EC16" s="8"/>
      <c r="ED16" s="8"/>
      <c r="EE16" s="8"/>
      <c r="EF16" s="8"/>
      <c r="EG16" s="8"/>
      <c r="EH16" s="8"/>
      <c r="EI16" s="8"/>
      <c r="EJ16" s="8"/>
      <c r="EK16" s="8"/>
      <c r="EL16" s="8"/>
      <c r="EM16" s="8"/>
      <c r="EN16" s="8"/>
      <c r="EO16" s="8"/>
      <c r="EP16" s="8"/>
      <c r="EQ16" s="8"/>
      <c r="ER16" s="8">
        <v>500</v>
      </c>
      <c r="ES16" s="8"/>
      <c r="ET16" s="8"/>
      <c r="EU16" s="8"/>
      <c r="EV16" s="8">
        <v>550</v>
      </c>
      <c r="EW16" s="8">
        <v>1400</v>
      </c>
      <c r="EX16" s="8"/>
      <c r="EY16" s="8"/>
      <c r="EZ16" s="8"/>
      <c r="FA16" s="8">
        <v>5000</v>
      </c>
      <c r="FB16" s="8"/>
      <c r="FC16" s="8"/>
      <c r="FD16" s="8"/>
      <c r="FE16" s="8"/>
      <c r="FF16" s="8"/>
      <c r="FG16" s="8"/>
      <c r="FH16" s="8"/>
      <c r="FI16" s="8"/>
      <c r="FJ16" s="8"/>
      <c r="FK16" s="8">
        <v>10</v>
      </c>
      <c r="FL16" s="8"/>
      <c r="FM16" s="8">
        <v>50</v>
      </c>
      <c r="FN16" s="8"/>
      <c r="FO16" s="8">
        <v>500</v>
      </c>
      <c r="FP16" s="8">
        <v>20000</v>
      </c>
      <c r="FQ16" s="8"/>
      <c r="FR16" s="8"/>
      <c r="FS16" s="8"/>
      <c r="FT16" s="8"/>
      <c r="FU16" s="8">
        <v>200</v>
      </c>
      <c r="FV16" s="8"/>
      <c r="FW16" s="8"/>
      <c r="FX16" s="8"/>
      <c r="FY16" s="8">
        <v>1000</v>
      </c>
      <c r="FZ16" s="8"/>
      <c r="GA16" s="8">
        <v>20</v>
      </c>
      <c r="GB16" s="8"/>
      <c r="GC16" s="8"/>
      <c r="GD16" s="8"/>
      <c r="GE16" s="8"/>
      <c r="GF16" s="8">
        <v>100</v>
      </c>
      <c r="GG16" s="8"/>
      <c r="GH16" s="8"/>
      <c r="GI16" s="8"/>
      <c r="GJ16" s="8"/>
      <c r="GK16" s="8">
        <v>300</v>
      </c>
      <c r="GL16" s="8"/>
      <c r="GM16" s="8"/>
      <c r="GN16" s="8"/>
      <c r="GO16" s="8"/>
      <c r="GP16" s="8"/>
      <c r="GQ16" s="8"/>
      <c r="GR16" s="8"/>
      <c r="GS16" s="8"/>
      <c r="GT16" s="8"/>
      <c r="GU16" s="8"/>
      <c r="GV16" s="8"/>
      <c r="GW16" s="8"/>
      <c r="GX16" s="8"/>
      <c r="GY16" s="8"/>
      <c r="GZ16" s="8"/>
      <c r="HA16" s="8"/>
      <c r="HB16" s="8">
        <v>50</v>
      </c>
      <c r="HC16" s="8"/>
      <c r="HD16" s="8">
        <v>500</v>
      </c>
      <c r="HE16" s="8">
        <v>31685</v>
      </c>
      <c r="HF16" s="6">
        <v>117360</v>
      </c>
      <c r="HG16" s="9">
        <f t="shared" si="0"/>
        <v>85675</v>
      </c>
    </row>
    <row r="17" spans="1:215" ht="30.75" customHeight="1" x14ac:dyDescent="0.25">
      <c r="A17" s="6" t="s">
        <v>364</v>
      </c>
      <c r="B17" s="6">
        <v>16</v>
      </c>
      <c r="C17" s="7" t="s">
        <v>296</v>
      </c>
      <c r="D17" s="7" t="s">
        <v>220</v>
      </c>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v>400</v>
      </c>
      <c r="ES17" s="8"/>
      <c r="ET17" s="8">
        <v>300</v>
      </c>
      <c r="EU17" s="8"/>
      <c r="EV17" s="8">
        <v>50</v>
      </c>
      <c r="EW17" s="8"/>
      <c r="EX17" s="8"/>
      <c r="EY17" s="8"/>
      <c r="EZ17" s="8"/>
      <c r="FA17" s="8"/>
      <c r="FB17" s="8"/>
      <c r="FC17" s="8"/>
      <c r="FD17" s="8"/>
      <c r="FE17" s="8"/>
      <c r="FF17" s="8"/>
      <c r="FG17" s="8"/>
      <c r="FH17" s="8"/>
      <c r="FI17" s="8"/>
      <c r="FJ17" s="8"/>
      <c r="FK17" s="8"/>
      <c r="FL17" s="8"/>
      <c r="FM17" s="8"/>
      <c r="FN17" s="8"/>
      <c r="FO17" s="8">
        <v>500</v>
      </c>
      <c r="FP17" s="8"/>
      <c r="FQ17" s="8"/>
      <c r="FR17" s="8"/>
      <c r="FS17" s="8"/>
      <c r="FT17" s="8"/>
      <c r="FU17" s="8"/>
      <c r="FV17" s="8"/>
      <c r="FW17" s="8"/>
      <c r="FX17" s="8">
        <v>30</v>
      </c>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v>1280</v>
      </c>
      <c r="HF17" s="6">
        <v>11640</v>
      </c>
      <c r="HG17" s="9">
        <f t="shared" si="0"/>
        <v>10360</v>
      </c>
    </row>
    <row r="18" spans="1:215" ht="30.75" customHeight="1" x14ac:dyDescent="0.25">
      <c r="A18" s="6" t="s">
        <v>364</v>
      </c>
      <c r="B18" s="6">
        <v>17</v>
      </c>
      <c r="C18" s="7" t="s">
        <v>297</v>
      </c>
      <c r="D18" s="7" t="s">
        <v>221</v>
      </c>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v>100</v>
      </c>
      <c r="EW18" s="8"/>
      <c r="EX18" s="8"/>
      <c r="EY18" s="8"/>
      <c r="EZ18" s="8"/>
      <c r="FA18" s="8"/>
      <c r="FB18" s="8"/>
      <c r="FC18" s="8"/>
      <c r="FD18" s="8"/>
      <c r="FE18" s="8"/>
      <c r="FF18" s="8"/>
      <c r="FG18" s="8"/>
      <c r="FH18" s="8"/>
      <c r="FI18" s="8"/>
      <c r="FJ18" s="8"/>
      <c r="FK18" s="8"/>
      <c r="FL18" s="8"/>
      <c r="FM18" s="8"/>
      <c r="FN18" s="8"/>
      <c r="FO18" s="8">
        <v>500</v>
      </c>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v>600</v>
      </c>
      <c r="HF18" s="6">
        <v>2000</v>
      </c>
      <c r="HG18" s="9">
        <f t="shared" si="0"/>
        <v>1400</v>
      </c>
    </row>
    <row r="19" spans="1:215" ht="30.75" customHeight="1" x14ac:dyDescent="0.25">
      <c r="A19" s="6" t="s">
        <v>364</v>
      </c>
      <c r="B19" s="6">
        <v>18</v>
      </c>
      <c r="C19" s="7" t="s">
        <v>298</v>
      </c>
      <c r="D19" s="7" t="s">
        <v>222</v>
      </c>
      <c r="E19" s="8"/>
      <c r="F19" s="8"/>
      <c r="G19" s="8"/>
      <c r="H19" s="8"/>
      <c r="I19" s="8"/>
      <c r="J19" s="8"/>
      <c r="K19" s="8"/>
      <c r="L19" s="8"/>
      <c r="M19" s="8"/>
      <c r="N19" s="8"/>
      <c r="O19" s="8">
        <v>20</v>
      </c>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v>100</v>
      </c>
      <c r="CD19" s="8"/>
      <c r="CE19" s="8">
        <v>10</v>
      </c>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v>3000</v>
      </c>
      <c r="ET19" s="8"/>
      <c r="EU19" s="8"/>
      <c r="EV19" s="8"/>
      <c r="EW19" s="8">
        <v>8400</v>
      </c>
      <c r="EX19" s="8"/>
      <c r="EY19" s="8"/>
      <c r="EZ19" s="8"/>
      <c r="FA19" s="8">
        <v>2000</v>
      </c>
      <c r="FB19" s="8"/>
      <c r="FC19" s="8"/>
      <c r="FD19" s="8"/>
      <c r="FE19" s="8"/>
      <c r="FF19" s="8"/>
      <c r="FG19" s="8"/>
      <c r="FH19" s="8"/>
      <c r="FI19" s="8">
        <v>50</v>
      </c>
      <c r="FJ19" s="8"/>
      <c r="FK19" s="8"/>
      <c r="FL19" s="8"/>
      <c r="FM19" s="8">
        <v>8425</v>
      </c>
      <c r="FN19" s="8"/>
      <c r="FO19" s="8">
        <v>400</v>
      </c>
      <c r="FP19" s="8"/>
      <c r="FQ19" s="8"/>
      <c r="FR19" s="8"/>
      <c r="FS19" s="8"/>
      <c r="FT19" s="8"/>
      <c r="FU19" s="8"/>
      <c r="FV19" s="8">
        <v>100</v>
      </c>
      <c r="FW19" s="8"/>
      <c r="FX19" s="8"/>
      <c r="FY19" s="8"/>
      <c r="FZ19" s="8"/>
      <c r="GA19" s="8">
        <v>400</v>
      </c>
      <c r="GB19" s="8"/>
      <c r="GC19" s="8">
        <v>100</v>
      </c>
      <c r="GD19" s="8"/>
      <c r="GE19" s="8">
        <v>100</v>
      </c>
      <c r="GF19" s="8"/>
      <c r="GG19" s="8"/>
      <c r="GH19" s="8"/>
      <c r="GI19" s="8"/>
      <c r="GJ19" s="8"/>
      <c r="GK19" s="8">
        <v>500</v>
      </c>
      <c r="GL19" s="8"/>
      <c r="GM19" s="8"/>
      <c r="GN19" s="8"/>
      <c r="GO19" s="8"/>
      <c r="GP19" s="8"/>
      <c r="GQ19" s="8"/>
      <c r="GR19" s="8"/>
      <c r="GS19" s="8"/>
      <c r="GT19" s="8">
        <v>70</v>
      </c>
      <c r="GU19" s="8">
        <v>20</v>
      </c>
      <c r="GV19" s="8">
        <v>400</v>
      </c>
      <c r="GW19" s="8"/>
      <c r="GX19" s="8"/>
      <c r="GY19" s="8">
        <v>700</v>
      </c>
      <c r="GZ19" s="8"/>
      <c r="HA19" s="8"/>
      <c r="HB19" s="8">
        <v>50</v>
      </c>
      <c r="HC19" s="8"/>
      <c r="HD19" s="8"/>
      <c r="HE19" s="8">
        <v>24845</v>
      </c>
      <c r="HF19" s="6">
        <v>102628</v>
      </c>
      <c r="HG19" s="9">
        <f t="shared" si="0"/>
        <v>77783</v>
      </c>
    </row>
    <row r="20" spans="1:215" ht="30.75" customHeight="1" x14ac:dyDescent="0.25">
      <c r="A20" s="6" t="s">
        <v>364</v>
      </c>
      <c r="B20" s="6">
        <v>19</v>
      </c>
      <c r="C20" s="7" t="s">
        <v>299</v>
      </c>
      <c r="D20" s="7" t="s">
        <v>223</v>
      </c>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v>3</v>
      </c>
      <c r="FC20" s="8"/>
      <c r="FD20" s="8"/>
      <c r="FE20" s="8"/>
      <c r="FF20" s="8"/>
      <c r="FG20" s="8"/>
      <c r="FH20" s="8"/>
      <c r="FI20" s="8">
        <v>50</v>
      </c>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v>53</v>
      </c>
      <c r="HF20" s="6">
        <v>280</v>
      </c>
      <c r="HG20" s="9">
        <f t="shared" si="0"/>
        <v>227</v>
      </c>
    </row>
    <row r="21" spans="1:215" ht="30.75" customHeight="1" x14ac:dyDescent="0.25">
      <c r="A21" s="6" t="s">
        <v>364</v>
      </c>
      <c r="B21" s="6">
        <v>20</v>
      </c>
      <c r="C21" s="7" t="s">
        <v>300</v>
      </c>
      <c r="D21" s="7" t="s">
        <v>224</v>
      </c>
      <c r="E21" s="8"/>
      <c r="F21" s="8"/>
      <c r="G21" s="8"/>
      <c r="H21" s="8"/>
      <c r="I21" s="8"/>
      <c r="J21" s="8"/>
      <c r="K21" s="8"/>
      <c r="L21" s="8"/>
      <c r="M21" s="8"/>
      <c r="N21" s="8"/>
      <c r="O21" s="8">
        <v>7</v>
      </c>
      <c r="P21" s="8"/>
      <c r="Q21" s="8"/>
      <c r="R21" s="8"/>
      <c r="S21" s="8"/>
      <c r="T21" s="8"/>
      <c r="U21" s="8">
        <v>6</v>
      </c>
      <c r="V21" s="8"/>
      <c r="W21" s="8"/>
      <c r="X21" s="8"/>
      <c r="Y21" s="8"/>
      <c r="Z21" s="8"/>
      <c r="AA21" s="8"/>
      <c r="AB21" s="8"/>
      <c r="AC21" s="8"/>
      <c r="AD21" s="8"/>
      <c r="AE21" s="8"/>
      <c r="AF21" s="8"/>
      <c r="AG21" s="8"/>
      <c r="AH21" s="8"/>
      <c r="AI21" s="8"/>
      <c r="AJ21" s="8"/>
      <c r="AK21" s="8">
        <v>50</v>
      </c>
      <c r="AL21" s="8">
        <v>100</v>
      </c>
      <c r="AM21" s="8">
        <v>30</v>
      </c>
      <c r="AN21" s="8"/>
      <c r="AO21" s="8">
        <v>3</v>
      </c>
      <c r="AP21" s="8"/>
      <c r="AQ21" s="8">
        <v>4</v>
      </c>
      <c r="AR21" s="8"/>
      <c r="AS21" s="8"/>
      <c r="AT21" s="8">
        <v>5</v>
      </c>
      <c r="AU21" s="8"/>
      <c r="AV21" s="8"/>
      <c r="AW21" s="8">
        <v>40</v>
      </c>
      <c r="AX21" s="8"/>
      <c r="AY21" s="8"/>
      <c r="AZ21" s="8"/>
      <c r="BA21" s="8"/>
      <c r="BB21" s="8"/>
      <c r="BC21" s="8"/>
      <c r="BD21" s="8"/>
      <c r="BE21" s="8"/>
      <c r="BF21" s="8"/>
      <c r="BG21" s="8"/>
      <c r="BH21" s="8"/>
      <c r="BI21" s="8"/>
      <c r="BJ21" s="8"/>
      <c r="BK21" s="8"/>
      <c r="BL21" s="8"/>
      <c r="BM21" s="8"/>
      <c r="BN21" s="8"/>
      <c r="BO21" s="8">
        <v>5</v>
      </c>
      <c r="BP21" s="8"/>
      <c r="BQ21" s="8"/>
      <c r="BR21" s="8">
        <v>5</v>
      </c>
      <c r="BS21" s="8"/>
      <c r="BT21" s="8"/>
      <c r="BU21" s="8">
        <v>5</v>
      </c>
      <c r="BV21" s="8"/>
      <c r="BW21" s="8"/>
      <c r="BX21" s="8"/>
      <c r="BY21" s="8"/>
      <c r="BZ21" s="8"/>
      <c r="CA21" s="8"/>
      <c r="CB21" s="8"/>
      <c r="CC21" s="8"/>
      <c r="CD21" s="8">
        <v>5</v>
      </c>
      <c r="CE21" s="8"/>
      <c r="CF21" s="8"/>
      <c r="CG21" s="8"/>
      <c r="CH21" s="8"/>
      <c r="CI21" s="8"/>
      <c r="CJ21" s="8"/>
      <c r="CK21" s="8"/>
      <c r="CL21" s="8"/>
      <c r="CM21" s="8"/>
      <c r="CN21" s="8"/>
      <c r="CO21" s="8"/>
      <c r="CP21" s="8"/>
      <c r="CQ21" s="8">
        <v>5</v>
      </c>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v>2</v>
      </c>
      <c r="EC21" s="8"/>
      <c r="ED21" s="8"/>
      <c r="EE21" s="8"/>
      <c r="EF21" s="8"/>
      <c r="EG21" s="8"/>
      <c r="EH21" s="8"/>
      <c r="EI21" s="8"/>
      <c r="EJ21" s="8"/>
      <c r="EK21" s="8"/>
      <c r="EL21" s="8">
        <v>362</v>
      </c>
      <c r="EM21" s="8"/>
      <c r="EN21" s="8"/>
      <c r="EO21" s="8"/>
      <c r="EP21" s="8">
        <v>650</v>
      </c>
      <c r="EQ21" s="8"/>
      <c r="ER21" s="8"/>
      <c r="ES21" s="8"/>
      <c r="ET21" s="8"/>
      <c r="EU21" s="8"/>
      <c r="EV21" s="8">
        <v>122</v>
      </c>
      <c r="EW21" s="8">
        <v>500</v>
      </c>
      <c r="EX21" s="8"/>
      <c r="EY21" s="8">
        <v>100</v>
      </c>
      <c r="EZ21" s="8"/>
      <c r="FA21" s="8"/>
      <c r="FB21" s="8"/>
      <c r="FC21" s="8"/>
      <c r="FD21" s="8"/>
      <c r="FE21" s="8">
        <v>220</v>
      </c>
      <c r="FF21" s="8"/>
      <c r="FG21" s="8"/>
      <c r="FH21" s="8">
        <v>25</v>
      </c>
      <c r="FI21" s="8">
        <v>5</v>
      </c>
      <c r="FJ21" s="8"/>
      <c r="FK21" s="8"/>
      <c r="FL21" s="8"/>
      <c r="FM21" s="8">
        <v>50</v>
      </c>
      <c r="FN21" s="8"/>
      <c r="FO21" s="8"/>
      <c r="FP21" s="8"/>
      <c r="FQ21" s="8"/>
      <c r="FR21" s="8"/>
      <c r="FS21" s="8"/>
      <c r="FT21" s="8"/>
      <c r="FU21" s="8"/>
      <c r="FV21" s="8"/>
      <c r="FW21" s="8"/>
      <c r="FX21" s="8">
        <v>10</v>
      </c>
      <c r="FY21" s="8"/>
      <c r="FZ21" s="8">
        <v>20</v>
      </c>
      <c r="GA21" s="8"/>
      <c r="GB21" s="8"/>
      <c r="GC21" s="8">
        <v>2</v>
      </c>
      <c r="GD21" s="8"/>
      <c r="GE21" s="8"/>
      <c r="GF21" s="8"/>
      <c r="GG21" s="8"/>
      <c r="GH21" s="8"/>
      <c r="GI21" s="8"/>
      <c r="GJ21" s="8"/>
      <c r="GK21" s="8"/>
      <c r="GL21" s="8"/>
      <c r="GM21" s="8">
        <v>2</v>
      </c>
      <c r="GN21" s="8"/>
      <c r="GO21" s="8"/>
      <c r="GP21" s="8"/>
      <c r="GQ21" s="8"/>
      <c r="GR21" s="8"/>
      <c r="GS21" s="8"/>
      <c r="GT21" s="8">
        <v>6</v>
      </c>
      <c r="GU21" s="8">
        <v>20</v>
      </c>
      <c r="GV21" s="8">
        <v>100</v>
      </c>
      <c r="GW21" s="8"/>
      <c r="GX21" s="8"/>
      <c r="GY21" s="8"/>
      <c r="GZ21" s="8"/>
      <c r="HA21" s="8"/>
      <c r="HB21" s="8"/>
      <c r="HC21" s="8">
        <v>5</v>
      </c>
      <c r="HD21" s="8">
        <v>100</v>
      </c>
      <c r="HE21" s="8">
        <v>2571</v>
      </c>
      <c r="HF21" s="6">
        <v>15700</v>
      </c>
      <c r="HG21" s="9">
        <f t="shared" si="0"/>
        <v>13129</v>
      </c>
    </row>
    <row r="22" spans="1:215" ht="30.75" customHeight="1" x14ac:dyDescent="0.25">
      <c r="A22" s="6" t="s">
        <v>364</v>
      </c>
      <c r="B22" s="6">
        <v>21</v>
      </c>
      <c r="C22" s="7" t="s">
        <v>301</v>
      </c>
      <c r="D22" s="7" t="s">
        <v>225</v>
      </c>
      <c r="E22" s="8">
        <v>8400</v>
      </c>
      <c r="F22" s="8"/>
      <c r="G22" s="8"/>
      <c r="H22" s="8">
        <v>2000</v>
      </c>
      <c r="I22" s="8"/>
      <c r="J22" s="8"/>
      <c r="K22" s="8"/>
      <c r="L22" s="8"/>
      <c r="M22" s="8"/>
      <c r="N22" s="8"/>
      <c r="O22" s="8">
        <v>200</v>
      </c>
      <c r="P22" s="8"/>
      <c r="Q22" s="8">
        <v>200</v>
      </c>
      <c r="R22" s="8"/>
      <c r="S22" s="8">
        <v>2400</v>
      </c>
      <c r="T22" s="8"/>
      <c r="U22" s="8"/>
      <c r="V22" s="8">
        <v>1000</v>
      </c>
      <c r="W22" s="8"/>
      <c r="X22" s="8"/>
      <c r="Y22" s="8"/>
      <c r="Z22" s="8"/>
      <c r="AA22" s="8"/>
      <c r="AB22" s="8"/>
      <c r="AC22" s="8"/>
      <c r="AD22" s="8"/>
      <c r="AE22" s="8"/>
      <c r="AF22" s="8"/>
      <c r="AG22" s="8"/>
      <c r="AH22" s="8"/>
      <c r="AI22" s="8">
        <v>30000</v>
      </c>
      <c r="AJ22" s="8">
        <v>9000</v>
      </c>
      <c r="AK22" s="8">
        <v>4000</v>
      </c>
      <c r="AL22" s="8"/>
      <c r="AM22" s="8">
        <v>74600</v>
      </c>
      <c r="AN22" s="8"/>
      <c r="AO22" s="8">
        <v>200</v>
      </c>
      <c r="AP22" s="8"/>
      <c r="AQ22" s="8"/>
      <c r="AR22" s="8"/>
      <c r="AS22" s="8">
        <v>400</v>
      </c>
      <c r="AT22" s="8"/>
      <c r="AU22" s="8">
        <v>2000</v>
      </c>
      <c r="AV22" s="8"/>
      <c r="AW22" s="8"/>
      <c r="AX22" s="8"/>
      <c r="AY22" s="8"/>
      <c r="AZ22" s="8"/>
      <c r="BA22" s="8"/>
      <c r="BB22" s="8"/>
      <c r="BC22" s="8"/>
      <c r="BD22" s="8"/>
      <c r="BE22" s="8"/>
      <c r="BF22" s="8"/>
      <c r="BG22" s="8"/>
      <c r="BH22" s="8"/>
      <c r="BI22" s="8"/>
      <c r="BJ22" s="8"/>
      <c r="BK22" s="8"/>
      <c r="BL22" s="8"/>
      <c r="BM22" s="8">
        <v>100</v>
      </c>
      <c r="BN22" s="8"/>
      <c r="BO22" s="8"/>
      <c r="BP22" s="8">
        <v>500</v>
      </c>
      <c r="BQ22" s="8"/>
      <c r="BR22" s="8"/>
      <c r="BS22" s="8">
        <v>600</v>
      </c>
      <c r="BT22" s="8">
        <v>200</v>
      </c>
      <c r="BU22" s="8"/>
      <c r="BV22" s="8"/>
      <c r="BW22" s="8"/>
      <c r="BX22" s="8"/>
      <c r="BY22" s="8"/>
      <c r="BZ22" s="8"/>
      <c r="CA22" s="8">
        <v>600</v>
      </c>
      <c r="CB22" s="8"/>
      <c r="CC22" s="8"/>
      <c r="CD22" s="8"/>
      <c r="CE22" s="8"/>
      <c r="CF22" s="8"/>
      <c r="CG22" s="8">
        <v>1200</v>
      </c>
      <c r="CH22" s="8"/>
      <c r="CI22" s="8"/>
      <c r="CJ22" s="8"/>
      <c r="CK22" s="8"/>
      <c r="CL22" s="8"/>
      <c r="CM22" s="8"/>
      <c r="CN22" s="8"/>
      <c r="CO22" s="8">
        <v>700</v>
      </c>
      <c r="CP22" s="8">
        <v>4000</v>
      </c>
      <c r="CQ22" s="8"/>
      <c r="CR22" s="8"/>
      <c r="CS22" s="8">
        <v>6000</v>
      </c>
      <c r="CT22" s="8">
        <v>1000</v>
      </c>
      <c r="CU22" s="8"/>
      <c r="CV22" s="8"/>
      <c r="CW22" s="8"/>
      <c r="CX22" s="8"/>
      <c r="CY22" s="8"/>
      <c r="CZ22" s="8"/>
      <c r="DA22" s="8"/>
      <c r="DB22" s="8"/>
      <c r="DC22" s="8"/>
      <c r="DD22" s="8">
        <v>200</v>
      </c>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v>300</v>
      </c>
      <c r="EF22" s="8"/>
      <c r="EG22" s="8"/>
      <c r="EH22" s="8"/>
      <c r="EI22" s="8"/>
      <c r="EJ22" s="8"/>
      <c r="EK22" s="8"/>
      <c r="EL22" s="8">
        <v>3200</v>
      </c>
      <c r="EM22" s="8">
        <v>6400</v>
      </c>
      <c r="EN22" s="8"/>
      <c r="EO22" s="8"/>
      <c r="EP22" s="8"/>
      <c r="EQ22" s="8"/>
      <c r="ER22" s="8">
        <v>50000</v>
      </c>
      <c r="ES22" s="8">
        <v>26000</v>
      </c>
      <c r="ET22" s="8">
        <v>20000</v>
      </c>
      <c r="EU22" s="8"/>
      <c r="EV22" s="8"/>
      <c r="EW22" s="8">
        <v>3400</v>
      </c>
      <c r="EX22" s="8"/>
      <c r="EY22" s="8">
        <v>2000</v>
      </c>
      <c r="EZ22" s="8"/>
      <c r="FA22" s="8">
        <v>40000</v>
      </c>
      <c r="FB22" s="8"/>
      <c r="FC22" s="8"/>
      <c r="FD22" s="8">
        <v>1000</v>
      </c>
      <c r="FE22" s="8">
        <v>4000</v>
      </c>
      <c r="FF22" s="8">
        <v>8000</v>
      </c>
      <c r="FG22" s="8"/>
      <c r="FH22" s="8"/>
      <c r="FI22" s="8"/>
      <c r="FJ22" s="8"/>
      <c r="FK22" s="12">
        <v>23805</v>
      </c>
      <c r="FL22" s="8"/>
      <c r="FM22" s="8">
        <v>15000</v>
      </c>
      <c r="FN22" s="8">
        <v>900</v>
      </c>
      <c r="FO22" s="8">
        <v>100000</v>
      </c>
      <c r="FP22" s="8">
        <v>600</v>
      </c>
      <c r="FQ22" s="8"/>
      <c r="FR22" s="8"/>
      <c r="FS22" s="8">
        <v>700</v>
      </c>
      <c r="FT22" s="8"/>
      <c r="FU22" s="8">
        <v>100</v>
      </c>
      <c r="FV22" s="8">
        <v>10</v>
      </c>
      <c r="FW22" s="8"/>
      <c r="FX22" s="8"/>
      <c r="FY22" s="8"/>
      <c r="FZ22" s="8"/>
      <c r="GA22" s="8">
        <v>2000</v>
      </c>
      <c r="GB22" s="8"/>
      <c r="GC22" s="8"/>
      <c r="GD22" s="8">
        <v>1000</v>
      </c>
      <c r="GE22" s="8">
        <v>200</v>
      </c>
      <c r="GF22" s="8">
        <v>4000</v>
      </c>
      <c r="GG22" s="8"/>
      <c r="GH22" s="8"/>
      <c r="GI22" s="8"/>
      <c r="GJ22" s="8">
        <v>1000</v>
      </c>
      <c r="GK22" s="8"/>
      <c r="GL22" s="8">
        <v>2400</v>
      </c>
      <c r="GM22" s="8"/>
      <c r="GN22" s="8"/>
      <c r="GO22" s="8">
        <v>600</v>
      </c>
      <c r="GP22" s="8"/>
      <c r="GQ22" s="8"/>
      <c r="GR22" s="8">
        <v>1200</v>
      </c>
      <c r="GS22" s="8"/>
      <c r="GT22" s="8"/>
      <c r="GU22" s="8">
        <v>3200</v>
      </c>
      <c r="GV22" s="8"/>
      <c r="GW22" s="8">
        <v>2000</v>
      </c>
      <c r="GX22" s="8"/>
      <c r="GY22" s="8"/>
      <c r="GZ22" s="8"/>
      <c r="HA22" s="8"/>
      <c r="HB22" s="8">
        <v>4</v>
      </c>
      <c r="HC22" s="8">
        <v>5</v>
      </c>
      <c r="HD22" s="8"/>
      <c r="HE22" s="8">
        <v>472524</v>
      </c>
      <c r="HF22" s="6">
        <v>1804144</v>
      </c>
      <c r="HG22" s="9">
        <f t="shared" si="0"/>
        <v>1331620</v>
      </c>
    </row>
    <row r="23" spans="1:215" ht="30.75" customHeight="1" x14ac:dyDescent="0.25">
      <c r="A23" s="6" t="s">
        <v>364</v>
      </c>
      <c r="B23" s="6">
        <v>22</v>
      </c>
      <c r="C23" s="7" t="s">
        <v>302</v>
      </c>
      <c r="D23" s="7" t="s">
        <v>226</v>
      </c>
      <c r="E23" s="8">
        <v>400</v>
      </c>
      <c r="F23" s="8"/>
      <c r="G23" s="8"/>
      <c r="H23" s="8"/>
      <c r="I23" s="8"/>
      <c r="J23" s="8"/>
      <c r="K23" s="8"/>
      <c r="L23" s="8">
        <v>400</v>
      </c>
      <c r="M23" s="8"/>
      <c r="N23" s="8"/>
      <c r="O23" s="8">
        <v>100</v>
      </c>
      <c r="P23" s="8"/>
      <c r="Q23" s="8"/>
      <c r="R23" s="8"/>
      <c r="S23" s="8"/>
      <c r="T23" s="8"/>
      <c r="U23" s="8"/>
      <c r="V23" s="8"/>
      <c r="W23" s="8"/>
      <c r="X23" s="8"/>
      <c r="Y23" s="8"/>
      <c r="Z23" s="8"/>
      <c r="AA23" s="8"/>
      <c r="AB23" s="8"/>
      <c r="AC23" s="8"/>
      <c r="AD23" s="8"/>
      <c r="AE23" s="8"/>
      <c r="AF23" s="8"/>
      <c r="AG23" s="8"/>
      <c r="AH23" s="8"/>
      <c r="AI23" s="8"/>
      <c r="AJ23" s="8"/>
      <c r="AK23" s="8"/>
      <c r="AL23" s="8">
        <v>1000</v>
      </c>
      <c r="AM23" s="8"/>
      <c r="AN23" s="8"/>
      <c r="AO23" s="8">
        <v>500</v>
      </c>
      <c r="AP23" s="8"/>
      <c r="AQ23" s="8"/>
      <c r="AR23" s="8">
        <v>50</v>
      </c>
      <c r="AS23" s="8"/>
      <c r="AT23" s="8"/>
      <c r="AU23" s="8"/>
      <c r="AV23" s="8"/>
      <c r="AW23" s="8"/>
      <c r="AX23" s="8"/>
      <c r="AY23" s="8">
        <v>500</v>
      </c>
      <c r="AZ23" s="8"/>
      <c r="BA23" s="8">
        <v>300</v>
      </c>
      <c r="BB23" s="8"/>
      <c r="BC23" s="8"/>
      <c r="BD23" s="8"/>
      <c r="BE23" s="8"/>
      <c r="BF23" s="8"/>
      <c r="BG23" s="8"/>
      <c r="BH23" s="8"/>
      <c r="BI23" s="8"/>
      <c r="BJ23" s="8"/>
      <c r="BK23" s="8"/>
      <c r="BL23" s="8"/>
      <c r="BM23" s="8"/>
      <c r="BN23" s="8"/>
      <c r="BO23" s="8"/>
      <c r="BP23" s="8">
        <v>500</v>
      </c>
      <c r="BQ23" s="8"/>
      <c r="BR23" s="8"/>
      <c r="BS23" s="8"/>
      <c r="BT23" s="8"/>
      <c r="BU23" s="8"/>
      <c r="BV23" s="8"/>
      <c r="BW23" s="8"/>
      <c r="BX23" s="8"/>
      <c r="BY23" s="8"/>
      <c r="BZ23" s="8"/>
      <c r="CA23" s="8"/>
      <c r="CB23" s="8"/>
      <c r="CC23" s="8"/>
      <c r="CD23" s="8"/>
      <c r="CE23" s="8"/>
      <c r="CF23" s="8"/>
      <c r="CG23" s="8"/>
      <c r="CH23" s="8"/>
      <c r="CI23" s="8"/>
      <c r="CJ23" s="8"/>
      <c r="CK23" s="8"/>
      <c r="CL23" s="8"/>
      <c r="CM23" s="8"/>
      <c r="CN23" s="8">
        <v>30</v>
      </c>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v>200</v>
      </c>
      <c r="DT23" s="8"/>
      <c r="DU23" s="8"/>
      <c r="DV23" s="8"/>
      <c r="DW23" s="8"/>
      <c r="DX23" s="8"/>
      <c r="DY23" s="8">
        <v>500</v>
      </c>
      <c r="DZ23" s="8"/>
      <c r="EA23" s="8"/>
      <c r="EB23" s="8">
        <v>300</v>
      </c>
      <c r="EC23" s="8"/>
      <c r="ED23" s="8"/>
      <c r="EE23" s="8"/>
      <c r="EF23" s="8"/>
      <c r="EG23" s="8"/>
      <c r="EH23" s="8">
        <v>50</v>
      </c>
      <c r="EI23" s="8"/>
      <c r="EJ23" s="8"/>
      <c r="EK23" s="8"/>
      <c r="EL23" s="8">
        <v>5300</v>
      </c>
      <c r="EM23" s="8"/>
      <c r="EN23" s="8"/>
      <c r="EO23" s="8"/>
      <c r="EP23" s="8"/>
      <c r="EQ23" s="8"/>
      <c r="ER23" s="8"/>
      <c r="ES23" s="8"/>
      <c r="ET23" s="8"/>
      <c r="EU23" s="8"/>
      <c r="EV23" s="8">
        <v>1200</v>
      </c>
      <c r="EW23" s="8">
        <v>5000</v>
      </c>
      <c r="EX23" s="8"/>
      <c r="EY23" s="8"/>
      <c r="EZ23" s="8"/>
      <c r="FA23" s="8">
        <v>8000</v>
      </c>
      <c r="FB23" s="8"/>
      <c r="FC23" s="8"/>
      <c r="FD23" s="8">
        <v>500</v>
      </c>
      <c r="FE23" s="8"/>
      <c r="FF23" s="8"/>
      <c r="FG23" s="8"/>
      <c r="FH23" s="8"/>
      <c r="FI23" s="8"/>
      <c r="FJ23" s="8"/>
      <c r="FK23" s="8">
        <v>400</v>
      </c>
      <c r="FL23" s="8"/>
      <c r="FM23" s="8">
        <v>800</v>
      </c>
      <c r="FN23" s="8"/>
      <c r="FO23" s="8">
        <v>1000</v>
      </c>
      <c r="FP23" s="8"/>
      <c r="FQ23" s="8"/>
      <c r="FR23" s="8"/>
      <c r="FS23" s="8"/>
      <c r="FT23" s="8"/>
      <c r="FU23" s="8">
        <v>100</v>
      </c>
      <c r="FV23" s="8">
        <v>800</v>
      </c>
      <c r="FW23" s="8"/>
      <c r="FX23" s="8"/>
      <c r="FY23" s="8"/>
      <c r="FZ23" s="8"/>
      <c r="GA23" s="8"/>
      <c r="GB23" s="8"/>
      <c r="GC23" s="8">
        <v>200</v>
      </c>
      <c r="GD23" s="8"/>
      <c r="GE23" s="8">
        <v>100</v>
      </c>
      <c r="GF23" s="8">
        <v>1000</v>
      </c>
      <c r="GG23" s="8"/>
      <c r="GH23" s="8"/>
      <c r="GI23" s="8"/>
      <c r="GJ23" s="8"/>
      <c r="GK23" s="8">
        <v>300</v>
      </c>
      <c r="GL23" s="8"/>
      <c r="GM23" s="8">
        <v>200</v>
      </c>
      <c r="GN23" s="8"/>
      <c r="GO23" s="8"/>
      <c r="GP23" s="8"/>
      <c r="GQ23" s="8"/>
      <c r="GR23" s="8"/>
      <c r="GS23" s="8"/>
      <c r="GT23" s="8">
        <v>200</v>
      </c>
      <c r="GU23" s="8"/>
      <c r="GV23" s="8">
        <v>300</v>
      </c>
      <c r="GW23" s="8"/>
      <c r="GX23" s="8">
        <v>50</v>
      </c>
      <c r="GY23" s="8"/>
      <c r="GZ23" s="8"/>
      <c r="HA23" s="8"/>
      <c r="HB23" s="8"/>
      <c r="HC23" s="8"/>
      <c r="HD23" s="8"/>
      <c r="HE23" s="8">
        <v>30280</v>
      </c>
      <c r="HF23" s="6">
        <v>95040</v>
      </c>
      <c r="HG23" s="9">
        <f t="shared" si="0"/>
        <v>64760</v>
      </c>
    </row>
    <row r="24" spans="1:215" ht="30.75" customHeight="1" x14ac:dyDescent="0.25">
      <c r="A24" s="6" t="s">
        <v>364</v>
      </c>
      <c r="B24" s="6">
        <v>23</v>
      </c>
      <c r="C24" s="7" t="s">
        <v>303</v>
      </c>
      <c r="D24" s="7" t="s">
        <v>227</v>
      </c>
      <c r="E24" s="8"/>
      <c r="F24" s="8"/>
      <c r="G24" s="8"/>
      <c r="H24" s="8"/>
      <c r="I24" s="8"/>
      <c r="J24" s="8"/>
      <c r="K24" s="8"/>
      <c r="L24" s="8"/>
      <c r="M24" s="8"/>
      <c r="N24" s="8"/>
      <c r="O24" s="8">
        <v>40</v>
      </c>
      <c r="P24" s="8"/>
      <c r="Q24" s="8"/>
      <c r="R24" s="8">
        <v>100</v>
      </c>
      <c r="S24" s="8">
        <v>2000</v>
      </c>
      <c r="T24" s="8"/>
      <c r="U24" s="8"/>
      <c r="V24" s="8"/>
      <c r="W24" s="8"/>
      <c r="X24" s="8"/>
      <c r="Y24" s="8"/>
      <c r="Z24" s="8"/>
      <c r="AA24" s="8"/>
      <c r="AB24" s="8"/>
      <c r="AC24" s="8"/>
      <c r="AD24" s="8"/>
      <c r="AE24" s="8"/>
      <c r="AF24" s="8"/>
      <c r="AG24" s="8"/>
      <c r="AH24" s="8"/>
      <c r="AI24" s="8"/>
      <c r="AJ24" s="8"/>
      <c r="AK24" s="8"/>
      <c r="AL24" s="8"/>
      <c r="AM24" s="8">
        <v>560</v>
      </c>
      <c r="AN24" s="8"/>
      <c r="AO24" s="8"/>
      <c r="AP24" s="8">
        <v>15</v>
      </c>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v>10</v>
      </c>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v>30</v>
      </c>
      <c r="DD24" s="8">
        <v>5</v>
      </c>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v>20</v>
      </c>
      <c r="EK24" s="8"/>
      <c r="EL24" s="8"/>
      <c r="EM24" s="8"/>
      <c r="EN24" s="8"/>
      <c r="EO24" s="8"/>
      <c r="EP24" s="8"/>
      <c r="EQ24" s="8"/>
      <c r="ER24" s="8"/>
      <c r="ES24" s="8"/>
      <c r="ET24" s="8"/>
      <c r="EU24" s="8"/>
      <c r="EV24" s="8">
        <v>1100</v>
      </c>
      <c r="EW24" s="8"/>
      <c r="EX24" s="8"/>
      <c r="EY24" s="8"/>
      <c r="EZ24" s="8"/>
      <c r="FA24" s="8"/>
      <c r="FB24" s="8"/>
      <c r="FC24" s="8"/>
      <c r="FD24" s="8"/>
      <c r="FE24" s="8"/>
      <c r="FF24" s="8"/>
      <c r="FG24" s="8"/>
      <c r="FH24" s="8"/>
      <c r="FI24" s="8"/>
      <c r="FJ24" s="8">
        <v>200</v>
      </c>
      <c r="FK24" s="8"/>
      <c r="FL24" s="8"/>
      <c r="FM24" s="8"/>
      <c r="FN24" s="8"/>
      <c r="FO24" s="8"/>
      <c r="FP24" s="8"/>
      <c r="FQ24" s="8"/>
      <c r="FR24" s="8"/>
      <c r="FS24" s="8"/>
      <c r="FT24" s="8"/>
      <c r="FU24" s="8"/>
      <c r="FV24" s="8">
        <v>370</v>
      </c>
      <c r="FW24" s="8"/>
      <c r="FX24" s="8"/>
      <c r="FY24" s="8"/>
      <c r="FZ24" s="8"/>
      <c r="GA24" s="8"/>
      <c r="GB24" s="8"/>
      <c r="GC24" s="8">
        <v>200</v>
      </c>
      <c r="GD24" s="8"/>
      <c r="GE24" s="8"/>
      <c r="GF24" s="8"/>
      <c r="GG24" s="8"/>
      <c r="GH24" s="8"/>
      <c r="GI24" s="8"/>
      <c r="GJ24" s="8"/>
      <c r="GK24" s="8"/>
      <c r="GL24" s="8"/>
      <c r="GM24" s="8"/>
      <c r="GN24" s="8"/>
      <c r="GO24" s="8"/>
      <c r="GP24" s="8"/>
      <c r="GQ24" s="8"/>
      <c r="GR24" s="8"/>
      <c r="GS24" s="8"/>
      <c r="GT24" s="8"/>
      <c r="GU24" s="8"/>
      <c r="GV24" s="8">
        <v>100</v>
      </c>
      <c r="GW24" s="8"/>
      <c r="GX24" s="8">
        <v>20</v>
      </c>
      <c r="GY24" s="8"/>
      <c r="GZ24" s="8"/>
      <c r="HA24" s="8"/>
      <c r="HB24" s="8"/>
      <c r="HC24" s="8"/>
      <c r="HD24" s="8"/>
      <c r="HE24" s="8">
        <v>4770</v>
      </c>
      <c r="HF24" s="6">
        <v>12012</v>
      </c>
      <c r="HG24" s="9">
        <f t="shared" si="0"/>
        <v>7242</v>
      </c>
    </row>
    <row r="25" spans="1:215" ht="30.75" customHeight="1" x14ac:dyDescent="0.25">
      <c r="A25" s="6" t="s">
        <v>364</v>
      </c>
      <c r="B25" s="6">
        <v>24</v>
      </c>
      <c r="C25" s="7" t="s">
        <v>304</v>
      </c>
      <c r="D25" s="7" t="s">
        <v>228</v>
      </c>
      <c r="E25" s="8"/>
      <c r="F25" s="8"/>
      <c r="G25" s="8"/>
      <c r="H25" s="8">
        <v>150</v>
      </c>
      <c r="I25" s="8"/>
      <c r="J25" s="8">
        <v>600</v>
      </c>
      <c r="K25" s="8"/>
      <c r="L25" s="8"/>
      <c r="M25" s="8"/>
      <c r="N25" s="8"/>
      <c r="O25" s="8"/>
      <c r="P25" s="8"/>
      <c r="Q25" s="8"/>
      <c r="R25" s="8"/>
      <c r="S25" s="8"/>
      <c r="T25" s="8"/>
      <c r="U25" s="8"/>
      <c r="V25" s="8"/>
      <c r="W25" s="8"/>
      <c r="X25" s="8"/>
      <c r="Y25" s="8"/>
      <c r="Z25" s="8">
        <v>10</v>
      </c>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v>200</v>
      </c>
      <c r="BW25" s="8"/>
      <c r="BX25" s="8"/>
      <c r="BY25" s="8"/>
      <c r="BZ25" s="8"/>
      <c r="CA25" s="8"/>
      <c r="CB25" s="8"/>
      <c r="CC25" s="8"/>
      <c r="CD25" s="8"/>
      <c r="CE25" s="8">
        <v>100</v>
      </c>
      <c r="CF25" s="8"/>
      <c r="CG25" s="8"/>
      <c r="CH25" s="8"/>
      <c r="CI25" s="8">
        <v>50</v>
      </c>
      <c r="CJ25" s="8"/>
      <c r="CK25" s="8"/>
      <c r="CL25" s="8"/>
      <c r="CM25" s="8"/>
      <c r="CN25" s="8"/>
      <c r="CO25" s="8"/>
      <c r="CP25" s="8"/>
      <c r="CQ25" s="8"/>
      <c r="CR25" s="8">
        <v>200</v>
      </c>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v>3000</v>
      </c>
      <c r="EK25" s="8"/>
      <c r="EL25" s="8">
        <v>1000</v>
      </c>
      <c r="EM25" s="8"/>
      <c r="EN25" s="8"/>
      <c r="EO25" s="8"/>
      <c r="EP25" s="8">
        <v>20</v>
      </c>
      <c r="EQ25" s="8">
        <v>1500</v>
      </c>
      <c r="ER25" s="8"/>
      <c r="ES25" s="8">
        <v>3000</v>
      </c>
      <c r="ET25" s="8"/>
      <c r="EU25" s="8">
        <v>200</v>
      </c>
      <c r="EV25" s="8">
        <v>20</v>
      </c>
      <c r="EW25" s="8"/>
      <c r="EX25" s="8"/>
      <c r="EY25" s="8"/>
      <c r="EZ25" s="8"/>
      <c r="FA25" s="8"/>
      <c r="FB25" s="8"/>
      <c r="FC25" s="8"/>
      <c r="FD25" s="8"/>
      <c r="FE25" s="8"/>
      <c r="FF25" s="8">
        <v>500</v>
      </c>
      <c r="FG25" s="8">
        <v>100</v>
      </c>
      <c r="FH25" s="8"/>
      <c r="FI25" s="8"/>
      <c r="FJ25" s="8">
        <v>1000</v>
      </c>
      <c r="FK25" s="8"/>
      <c r="FL25" s="8"/>
      <c r="FM25" s="8"/>
      <c r="FN25" s="8"/>
      <c r="FO25" s="8"/>
      <c r="FP25" s="8"/>
      <c r="FQ25" s="8"/>
      <c r="FR25" s="8"/>
      <c r="FS25" s="8"/>
      <c r="FT25" s="8"/>
      <c r="FU25" s="8"/>
      <c r="FV25" s="8">
        <v>1350</v>
      </c>
      <c r="FW25" s="8"/>
      <c r="FX25" s="8">
        <v>1200</v>
      </c>
      <c r="FY25" s="8">
        <v>14000</v>
      </c>
      <c r="FZ25" s="8"/>
      <c r="GA25" s="8"/>
      <c r="GB25" s="8">
        <v>1000</v>
      </c>
      <c r="GC25" s="8"/>
      <c r="GD25" s="8"/>
      <c r="GE25" s="8">
        <v>300</v>
      </c>
      <c r="GF25" s="8"/>
      <c r="GG25" s="8"/>
      <c r="GH25" s="8"/>
      <c r="GI25" s="8"/>
      <c r="GJ25" s="8">
        <v>1500</v>
      </c>
      <c r="GK25" s="8">
        <v>300</v>
      </c>
      <c r="GL25" s="8"/>
      <c r="GM25" s="8"/>
      <c r="GN25" s="8"/>
      <c r="GO25" s="8">
        <v>1000</v>
      </c>
      <c r="GP25" s="8">
        <v>200</v>
      </c>
      <c r="GQ25" s="8"/>
      <c r="GR25" s="8">
        <v>200</v>
      </c>
      <c r="GS25" s="8"/>
      <c r="GT25" s="8"/>
      <c r="GU25" s="8">
        <v>20</v>
      </c>
      <c r="GV25" s="8">
        <v>500</v>
      </c>
      <c r="GW25" s="8"/>
      <c r="GX25" s="8"/>
      <c r="GY25" s="8">
        <v>1000</v>
      </c>
      <c r="GZ25" s="8">
        <v>100</v>
      </c>
      <c r="HA25" s="8"/>
      <c r="HB25" s="8">
        <v>20620</v>
      </c>
      <c r="HC25" s="8">
        <v>500</v>
      </c>
      <c r="HD25" s="8">
        <v>600</v>
      </c>
      <c r="HE25" s="8">
        <v>56040</v>
      </c>
      <c r="HF25" s="6">
        <v>105140</v>
      </c>
      <c r="HG25" s="9">
        <f t="shared" si="0"/>
        <v>49100</v>
      </c>
    </row>
    <row r="26" spans="1:215" ht="30.75" customHeight="1" x14ac:dyDescent="0.25">
      <c r="A26" s="6" t="s">
        <v>364</v>
      </c>
      <c r="B26" s="6">
        <v>25</v>
      </c>
      <c r="C26" s="7" t="s">
        <v>305</v>
      </c>
      <c r="D26" s="7" t="s">
        <v>229</v>
      </c>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v>3100</v>
      </c>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v>50</v>
      </c>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v>100</v>
      </c>
      <c r="FW26" s="8"/>
      <c r="FX26" s="8">
        <v>100</v>
      </c>
      <c r="FY26" s="8"/>
      <c r="FZ26" s="8"/>
      <c r="GA26" s="8"/>
      <c r="GB26" s="8">
        <v>150</v>
      </c>
      <c r="GC26" s="8">
        <v>500</v>
      </c>
      <c r="GD26" s="8"/>
      <c r="GE26" s="8"/>
      <c r="GF26" s="8"/>
      <c r="GG26" s="8"/>
      <c r="GH26" s="8"/>
      <c r="GI26" s="8"/>
      <c r="GJ26" s="8">
        <v>100</v>
      </c>
      <c r="GK26" s="8">
        <v>50</v>
      </c>
      <c r="GL26" s="8"/>
      <c r="GM26" s="8"/>
      <c r="GN26" s="8"/>
      <c r="GO26" s="8"/>
      <c r="GP26" s="8"/>
      <c r="GQ26" s="8"/>
      <c r="GR26" s="8">
        <v>150</v>
      </c>
      <c r="GS26" s="8"/>
      <c r="GT26" s="8"/>
      <c r="GU26" s="8"/>
      <c r="GV26" s="8">
        <v>100</v>
      </c>
      <c r="GW26" s="8"/>
      <c r="GX26" s="8">
        <v>20</v>
      </c>
      <c r="GY26" s="8"/>
      <c r="GZ26" s="8"/>
      <c r="HA26" s="8"/>
      <c r="HB26" s="8"/>
      <c r="HC26" s="8"/>
      <c r="HD26" s="8">
        <v>200</v>
      </c>
      <c r="HE26" s="8">
        <v>4620</v>
      </c>
      <c r="HF26" s="6">
        <v>56524</v>
      </c>
      <c r="HG26" s="9">
        <f t="shared" si="0"/>
        <v>51904</v>
      </c>
    </row>
    <row r="27" spans="1:215" ht="30.75" customHeight="1" x14ac:dyDescent="0.25">
      <c r="A27" s="6" t="s">
        <v>364</v>
      </c>
      <c r="B27" s="6">
        <v>26</v>
      </c>
      <c r="C27" s="7" t="s">
        <v>306</v>
      </c>
      <c r="D27" s="7" t="s">
        <v>230</v>
      </c>
      <c r="E27" s="8"/>
      <c r="F27" s="8"/>
      <c r="G27" s="8"/>
      <c r="H27" s="8"/>
      <c r="I27" s="8"/>
      <c r="J27" s="8"/>
      <c r="K27" s="8"/>
      <c r="L27" s="8"/>
      <c r="M27" s="8"/>
      <c r="N27" s="8"/>
      <c r="O27" s="8">
        <v>50</v>
      </c>
      <c r="P27" s="8"/>
      <c r="Q27" s="8"/>
      <c r="R27" s="8"/>
      <c r="S27" s="8">
        <v>2000</v>
      </c>
      <c r="T27" s="8"/>
      <c r="U27" s="8"/>
      <c r="V27" s="8"/>
      <c r="W27" s="8"/>
      <c r="X27" s="8"/>
      <c r="Y27" s="8"/>
      <c r="Z27" s="8"/>
      <c r="AA27" s="8"/>
      <c r="AB27" s="8"/>
      <c r="AC27" s="8"/>
      <c r="AD27" s="8"/>
      <c r="AE27" s="8"/>
      <c r="AF27" s="8"/>
      <c r="AG27" s="8"/>
      <c r="AH27" s="8"/>
      <c r="AI27" s="8">
        <v>30000</v>
      </c>
      <c r="AJ27" s="8"/>
      <c r="AK27" s="8">
        <v>10000</v>
      </c>
      <c r="AL27" s="8">
        <v>5000</v>
      </c>
      <c r="AM27" s="8">
        <v>22100</v>
      </c>
      <c r="AN27" s="8"/>
      <c r="AO27" s="8"/>
      <c r="AP27" s="8"/>
      <c r="AQ27" s="8"/>
      <c r="AR27" s="8"/>
      <c r="AS27" s="8"/>
      <c r="AT27" s="8"/>
      <c r="AU27" s="8"/>
      <c r="AV27" s="8"/>
      <c r="AW27" s="8"/>
      <c r="AX27" s="8"/>
      <c r="AY27" s="8">
        <v>500</v>
      </c>
      <c r="AZ27" s="8"/>
      <c r="BA27" s="8"/>
      <c r="BB27" s="8"/>
      <c r="BC27" s="8"/>
      <c r="BD27" s="8">
        <v>300</v>
      </c>
      <c r="BE27" s="8"/>
      <c r="BF27" s="8"/>
      <c r="BG27" s="8"/>
      <c r="BH27" s="8"/>
      <c r="BI27" s="8"/>
      <c r="BJ27" s="8"/>
      <c r="BK27" s="8"/>
      <c r="BL27" s="8"/>
      <c r="BM27" s="8"/>
      <c r="BN27" s="8"/>
      <c r="BO27" s="8"/>
      <c r="BP27" s="8"/>
      <c r="BQ27" s="8"/>
      <c r="BR27" s="8"/>
      <c r="BS27" s="8"/>
      <c r="BT27" s="8"/>
      <c r="BU27" s="8">
        <v>1000</v>
      </c>
      <c r="BV27" s="8">
        <v>1000</v>
      </c>
      <c r="BW27" s="8"/>
      <c r="BX27" s="8"/>
      <c r="BY27" s="8"/>
      <c r="BZ27" s="8"/>
      <c r="CA27" s="8"/>
      <c r="CB27" s="8"/>
      <c r="CC27" s="8"/>
      <c r="CD27" s="8"/>
      <c r="CE27" s="8"/>
      <c r="CF27" s="8"/>
      <c r="CG27" s="8"/>
      <c r="CH27" s="8"/>
      <c r="CI27" s="8"/>
      <c r="CJ27" s="8"/>
      <c r="CK27" s="8">
        <v>500</v>
      </c>
      <c r="CL27" s="8"/>
      <c r="CM27" s="8"/>
      <c r="CN27" s="8"/>
      <c r="CO27" s="8"/>
      <c r="CP27" s="8"/>
      <c r="CQ27" s="8"/>
      <c r="CR27" s="8"/>
      <c r="CS27" s="8">
        <v>200</v>
      </c>
      <c r="CT27" s="8"/>
      <c r="CU27" s="8"/>
      <c r="CV27" s="8"/>
      <c r="CW27" s="8"/>
      <c r="CX27" s="8"/>
      <c r="CY27" s="8"/>
      <c r="CZ27" s="8"/>
      <c r="DA27" s="8"/>
      <c r="DB27" s="8"/>
      <c r="DC27" s="8"/>
      <c r="DD27" s="8"/>
      <c r="DE27" s="8"/>
      <c r="DF27" s="8"/>
      <c r="DG27" s="8"/>
      <c r="DH27" s="8">
        <v>30</v>
      </c>
      <c r="DI27" s="8"/>
      <c r="DJ27" s="8"/>
      <c r="DK27" s="8"/>
      <c r="DL27" s="8"/>
      <c r="DM27" s="8"/>
      <c r="DN27" s="8"/>
      <c r="DO27" s="8">
        <v>100</v>
      </c>
      <c r="DP27" s="8"/>
      <c r="DQ27" s="8"/>
      <c r="DR27" s="8"/>
      <c r="DS27" s="8"/>
      <c r="DT27" s="8"/>
      <c r="DU27" s="8"/>
      <c r="DV27" s="8"/>
      <c r="DW27" s="8"/>
      <c r="DX27" s="8"/>
      <c r="DY27" s="8"/>
      <c r="DZ27" s="8"/>
      <c r="EA27" s="8"/>
      <c r="EB27" s="8"/>
      <c r="EC27" s="8"/>
      <c r="ED27" s="8"/>
      <c r="EE27" s="8"/>
      <c r="EF27" s="8">
        <v>200</v>
      </c>
      <c r="EG27" s="8"/>
      <c r="EH27" s="8"/>
      <c r="EI27" s="8"/>
      <c r="EJ27" s="8">
        <v>1500</v>
      </c>
      <c r="EK27" s="8"/>
      <c r="EL27" s="8">
        <v>2530</v>
      </c>
      <c r="EM27" s="8"/>
      <c r="EN27" s="8"/>
      <c r="EO27" s="8"/>
      <c r="EP27" s="8"/>
      <c r="EQ27" s="8"/>
      <c r="ER27" s="8">
        <v>36000</v>
      </c>
      <c r="ES27" s="8">
        <v>500</v>
      </c>
      <c r="ET27" s="8"/>
      <c r="EU27" s="8">
        <v>500</v>
      </c>
      <c r="EV27" s="8">
        <v>7700</v>
      </c>
      <c r="EW27" s="8"/>
      <c r="EX27" s="8"/>
      <c r="EY27" s="8">
        <v>3000</v>
      </c>
      <c r="EZ27" s="8"/>
      <c r="FA27" s="8">
        <v>5000</v>
      </c>
      <c r="FB27" s="8"/>
      <c r="FC27" s="8"/>
      <c r="FD27" s="8"/>
      <c r="FE27" s="8"/>
      <c r="FF27" s="8"/>
      <c r="FG27" s="8">
        <v>100</v>
      </c>
      <c r="FH27" s="8"/>
      <c r="FI27" s="8"/>
      <c r="FJ27" s="8">
        <v>200</v>
      </c>
      <c r="FK27" s="8">
        <v>8250</v>
      </c>
      <c r="FL27" s="8"/>
      <c r="FM27" s="8">
        <v>1000</v>
      </c>
      <c r="FN27" s="8">
        <v>1000</v>
      </c>
      <c r="FO27" s="8"/>
      <c r="FP27" s="8"/>
      <c r="FQ27" s="8"/>
      <c r="FR27" s="8"/>
      <c r="FS27" s="8">
        <v>200</v>
      </c>
      <c r="FT27" s="8"/>
      <c r="FU27" s="8"/>
      <c r="FV27" s="8">
        <v>1600</v>
      </c>
      <c r="FW27" s="8"/>
      <c r="FX27" s="8">
        <v>300</v>
      </c>
      <c r="FY27" s="8"/>
      <c r="FZ27" s="8">
        <v>100</v>
      </c>
      <c r="GA27" s="8"/>
      <c r="GB27" s="8">
        <v>600</v>
      </c>
      <c r="GC27" s="8">
        <v>1000</v>
      </c>
      <c r="GD27" s="8"/>
      <c r="GE27" s="8"/>
      <c r="GF27" s="8"/>
      <c r="GG27" s="8"/>
      <c r="GH27" s="8"/>
      <c r="GI27" s="8"/>
      <c r="GJ27" s="8"/>
      <c r="GK27" s="8">
        <v>6000</v>
      </c>
      <c r="GL27" s="8"/>
      <c r="GM27" s="8"/>
      <c r="GN27" s="8"/>
      <c r="GO27" s="8">
        <v>2500</v>
      </c>
      <c r="GP27" s="8">
        <v>2400</v>
      </c>
      <c r="GQ27" s="8"/>
      <c r="GR27" s="8"/>
      <c r="GS27" s="8"/>
      <c r="GT27" s="8">
        <v>200</v>
      </c>
      <c r="GU27" s="8">
        <v>300</v>
      </c>
      <c r="GV27" s="8"/>
      <c r="GW27" s="8"/>
      <c r="GX27" s="8"/>
      <c r="GY27" s="8">
        <v>800</v>
      </c>
      <c r="GZ27" s="8"/>
      <c r="HA27" s="8"/>
      <c r="HB27" s="8"/>
      <c r="HC27" s="8"/>
      <c r="HD27" s="8"/>
      <c r="HE27" s="8">
        <v>156260</v>
      </c>
      <c r="HF27" s="6">
        <v>666240</v>
      </c>
      <c r="HG27" s="9">
        <f t="shared" si="0"/>
        <v>509980</v>
      </c>
    </row>
    <row r="28" spans="1:215" ht="30.75" customHeight="1" x14ac:dyDescent="0.25">
      <c r="A28" s="6" t="s">
        <v>364</v>
      </c>
      <c r="B28" s="6">
        <v>27</v>
      </c>
      <c r="C28" s="7" t="s">
        <v>307</v>
      </c>
      <c r="D28" s="7" t="s">
        <v>231</v>
      </c>
      <c r="E28" s="8"/>
      <c r="F28" s="8"/>
      <c r="G28" s="8"/>
      <c r="H28" s="8"/>
      <c r="I28" s="8"/>
      <c r="J28" s="8">
        <v>1000</v>
      </c>
      <c r="K28" s="8"/>
      <c r="L28" s="8"/>
      <c r="M28" s="8"/>
      <c r="N28" s="8"/>
      <c r="O28" s="8"/>
      <c r="P28" s="8"/>
      <c r="Q28" s="8"/>
      <c r="R28" s="8"/>
      <c r="S28" s="8"/>
      <c r="T28" s="8"/>
      <c r="U28" s="8"/>
      <c r="V28" s="8"/>
      <c r="W28" s="8"/>
      <c r="X28" s="8"/>
      <c r="Y28" s="8"/>
      <c r="Z28" s="8"/>
      <c r="AA28" s="8"/>
      <c r="AB28" s="8"/>
      <c r="AC28" s="8"/>
      <c r="AD28" s="8"/>
      <c r="AE28" s="8"/>
      <c r="AF28" s="8"/>
      <c r="AG28" s="8"/>
      <c r="AH28" s="8"/>
      <c r="AI28" s="8"/>
      <c r="AJ28" s="8">
        <v>18000</v>
      </c>
      <c r="AK28" s="8"/>
      <c r="AL28" s="8"/>
      <c r="AM28" s="8">
        <v>400</v>
      </c>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v>500</v>
      </c>
      <c r="BV28" s="8"/>
      <c r="BW28" s="8"/>
      <c r="BX28" s="8"/>
      <c r="BY28" s="8"/>
      <c r="BZ28" s="8"/>
      <c r="CA28" s="8"/>
      <c r="CB28" s="8"/>
      <c r="CC28" s="8"/>
      <c r="CD28" s="8"/>
      <c r="CE28" s="8"/>
      <c r="CF28" s="8"/>
      <c r="CG28" s="8"/>
      <c r="CH28" s="8"/>
      <c r="CI28" s="8"/>
      <c r="CJ28" s="8">
        <v>50</v>
      </c>
      <c r="CK28" s="8"/>
      <c r="CL28" s="8"/>
      <c r="CM28" s="8"/>
      <c r="CN28" s="8"/>
      <c r="CO28" s="8"/>
      <c r="CP28" s="8"/>
      <c r="CQ28" s="8"/>
      <c r="CR28" s="8"/>
      <c r="CS28" s="8"/>
      <c r="CT28" s="8"/>
      <c r="CU28" s="8"/>
      <c r="CV28" s="8"/>
      <c r="CW28" s="8"/>
      <c r="CX28" s="8"/>
      <c r="CY28" s="8">
        <v>200</v>
      </c>
      <c r="CZ28" s="8"/>
      <c r="DA28" s="8"/>
      <c r="DB28" s="8"/>
      <c r="DC28" s="8"/>
      <c r="DD28" s="8"/>
      <c r="DE28" s="8"/>
      <c r="DF28" s="8"/>
      <c r="DG28" s="8"/>
      <c r="DH28" s="8"/>
      <c r="DI28" s="8"/>
      <c r="DJ28" s="8"/>
      <c r="DK28" s="8"/>
      <c r="DL28" s="8"/>
      <c r="DM28" s="8"/>
      <c r="DN28" s="8"/>
      <c r="DO28" s="8">
        <v>100</v>
      </c>
      <c r="DP28" s="8"/>
      <c r="DQ28" s="8"/>
      <c r="DR28" s="8"/>
      <c r="DS28" s="8"/>
      <c r="DT28" s="8"/>
      <c r="DU28" s="8"/>
      <c r="DV28" s="8"/>
      <c r="DW28" s="8"/>
      <c r="DX28" s="8"/>
      <c r="DY28" s="8"/>
      <c r="DZ28" s="8"/>
      <c r="EA28" s="8"/>
      <c r="EB28" s="8">
        <v>300</v>
      </c>
      <c r="EC28" s="8"/>
      <c r="ED28" s="8"/>
      <c r="EE28" s="8"/>
      <c r="EF28" s="8"/>
      <c r="EG28" s="8"/>
      <c r="EH28" s="8"/>
      <c r="EI28" s="8"/>
      <c r="EJ28" s="8"/>
      <c r="EK28" s="8"/>
      <c r="EL28" s="8"/>
      <c r="EM28" s="8"/>
      <c r="EN28" s="8">
        <v>200</v>
      </c>
      <c r="EO28" s="8"/>
      <c r="EP28" s="8"/>
      <c r="EQ28" s="8">
        <v>1500</v>
      </c>
      <c r="ER28" s="8"/>
      <c r="ES28" s="8"/>
      <c r="ET28" s="8"/>
      <c r="EU28" s="8"/>
      <c r="EV28" s="8">
        <v>800</v>
      </c>
      <c r="EW28" s="8">
        <v>18000</v>
      </c>
      <c r="EX28" s="8"/>
      <c r="EY28" s="8"/>
      <c r="EZ28" s="8"/>
      <c r="FA28" s="8"/>
      <c r="FB28" s="8"/>
      <c r="FC28" s="8"/>
      <c r="FD28" s="8"/>
      <c r="FE28" s="8"/>
      <c r="FF28" s="8"/>
      <c r="FG28" s="8"/>
      <c r="FH28" s="8"/>
      <c r="FI28" s="8">
        <v>500</v>
      </c>
      <c r="FJ28" s="8"/>
      <c r="FK28" s="8">
        <v>100</v>
      </c>
      <c r="FL28" s="8"/>
      <c r="FM28" s="8">
        <v>100</v>
      </c>
      <c r="FN28" s="8"/>
      <c r="FO28" s="8"/>
      <c r="FP28" s="8">
        <v>1000</v>
      </c>
      <c r="FQ28" s="8"/>
      <c r="FR28" s="8"/>
      <c r="FS28" s="8"/>
      <c r="FT28" s="8"/>
      <c r="FU28" s="8"/>
      <c r="FV28" s="8">
        <v>700</v>
      </c>
      <c r="FW28" s="8"/>
      <c r="FX28" s="8">
        <v>200</v>
      </c>
      <c r="FY28" s="8"/>
      <c r="FZ28" s="8"/>
      <c r="GA28" s="8"/>
      <c r="GB28" s="8"/>
      <c r="GC28" s="8">
        <v>300</v>
      </c>
      <c r="GD28" s="8"/>
      <c r="GE28" s="8"/>
      <c r="GF28" s="8"/>
      <c r="GG28" s="8"/>
      <c r="GH28" s="8"/>
      <c r="GI28" s="8"/>
      <c r="GJ28" s="8"/>
      <c r="GK28" s="8">
        <v>500</v>
      </c>
      <c r="GL28" s="8"/>
      <c r="GM28" s="8"/>
      <c r="GN28" s="8"/>
      <c r="GO28" s="8"/>
      <c r="GP28" s="8"/>
      <c r="GQ28" s="8"/>
      <c r="GR28" s="8"/>
      <c r="GS28" s="8"/>
      <c r="GT28" s="8">
        <v>1000</v>
      </c>
      <c r="GU28" s="8"/>
      <c r="GV28" s="8"/>
      <c r="GW28" s="8"/>
      <c r="GX28" s="8"/>
      <c r="GY28" s="8"/>
      <c r="GZ28" s="8"/>
      <c r="HA28" s="8"/>
      <c r="HB28" s="8"/>
      <c r="HC28" s="8"/>
      <c r="HD28" s="8"/>
      <c r="HE28" s="8">
        <v>45450</v>
      </c>
      <c r="HF28" s="6">
        <v>71640</v>
      </c>
      <c r="HG28" s="9">
        <f t="shared" si="0"/>
        <v>26190</v>
      </c>
    </row>
    <row r="29" spans="1:215" ht="30.75" customHeight="1" x14ac:dyDescent="0.25">
      <c r="A29" s="6" t="s">
        <v>364</v>
      </c>
      <c r="B29" s="6">
        <v>29</v>
      </c>
      <c r="C29" s="7" t="s">
        <v>308</v>
      </c>
      <c r="D29" s="7" t="s">
        <v>232</v>
      </c>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v>2</v>
      </c>
      <c r="AM29" s="8"/>
      <c r="AN29" s="8"/>
      <c r="AO29" s="8"/>
      <c r="AP29" s="8"/>
      <c r="AQ29" s="8"/>
      <c r="AR29" s="8"/>
      <c r="AS29" s="8"/>
      <c r="AT29" s="8"/>
      <c r="AU29" s="8"/>
      <c r="AV29" s="8"/>
      <c r="AW29" s="8"/>
      <c r="AX29" s="8"/>
      <c r="AY29" s="8"/>
      <c r="AZ29" s="8"/>
      <c r="BA29" s="8"/>
      <c r="BB29" s="8"/>
      <c r="BC29" s="8"/>
      <c r="BD29" s="8">
        <v>7</v>
      </c>
      <c r="BE29" s="8"/>
      <c r="BF29" s="8"/>
      <c r="BG29" s="8"/>
      <c r="BH29" s="8">
        <v>2</v>
      </c>
      <c r="BI29" s="8"/>
      <c r="BJ29" s="8"/>
      <c r="BK29" s="8"/>
      <c r="BL29" s="8"/>
      <c r="BM29" s="8"/>
      <c r="BN29" s="8"/>
      <c r="BO29" s="8"/>
      <c r="BP29" s="8"/>
      <c r="BQ29" s="8"/>
      <c r="BR29" s="8"/>
      <c r="BS29" s="8"/>
      <c r="BT29" s="8"/>
      <c r="BU29" s="8">
        <v>2</v>
      </c>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v>3</v>
      </c>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v>100</v>
      </c>
      <c r="EM29" s="8"/>
      <c r="EN29" s="8"/>
      <c r="EO29" s="8"/>
      <c r="EP29" s="8"/>
      <c r="EQ29" s="8"/>
      <c r="ER29" s="8"/>
      <c r="ES29" s="8">
        <v>30</v>
      </c>
      <c r="ET29" s="8"/>
      <c r="EU29" s="8"/>
      <c r="EV29" s="8"/>
      <c r="EW29" s="8">
        <v>120</v>
      </c>
      <c r="EX29" s="8"/>
      <c r="EY29" s="8">
        <v>10</v>
      </c>
      <c r="EZ29" s="8"/>
      <c r="FA29" s="8"/>
      <c r="FB29" s="8"/>
      <c r="FC29" s="8"/>
      <c r="FD29" s="8"/>
      <c r="FE29" s="8"/>
      <c r="FF29" s="8"/>
      <c r="FG29" s="8"/>
      <c r="FH29" s="8"/>
      <c r="FI29" s="8"/>
      <c r="FJ29" s="8"/>
      <c r="FK29" s="8"/>
      <c r="FL29" s="8"/>
      <c r="FM29" s="8">
        <v>150</v>
      </c>
      <c r="FN29" s="8"/>
      <c r="FO29" s="8">
        <v>50</v>
      </c>
      <c r="FP29" s="8"/>
      <c r="FQ29" s="8"/>
      <c r="FR29" s="8"/>
      <c r="FS29" s="8"/>
      <c r="FT29" s="8"/>
      <c r="FU29" s="8"/>
      <c r="FV29" s="8"/>
      <c r="FW29" s="8"/>
      <c r="FX29" s="8"/>
      <c r="FY29" s="8"/>
      <c r="FZ29" s="8">
        <v>10</v>
      </c>
      <c r="GA29" s="8"/>
      <c r="GB29" s="8"/>
      <c r="GC29" s="8"/>
      <c r="GD29" s="8"/>
      <c r="GE29" s="8"/>
      <c r="GF29" s="8"/>
      <c r="GG29" s="8"/>
      <c r="GH29" s="8"/>
      <c r="GI29" s="8"/>
      <c r="GJ29" s="8"/>
      <c r="GK29" s="8">
        <v>10</v>
      </c>
      <c r="GL29" s="8"/>
      <c r="GM29" s="8"/>
      <c r="GN29" s="8"/>
      <c r="GO29" s="8"/>
      <c r="GP29" s="8"/>
      <c r="GQ29" s="8"/>
      <c r="GR29" s="8"/>
      <c r="GS29" s="8"/>
      <c r="GT29" s="8"/>
      <c r="GU29" s="8"/>
      <c r="GV29" s="8"/>
      <c r="GW29" s="8"/>
      <c r="GX29" s="8"/>
      <c r="GY29" s="8"/>
      <c r="GZ29" s="8"/>
      <c r="HA29" s="8"/>
      <c r="HB29" s="8"/>
      <c r="HC29" s="8"/>
      <c r="HD29" s="8"/>
      <c r="HE29" s="8">
        <f>SUBTOTAL(9,E29:HD29)</f>
        <v>496</v>
      </c>
      <c r="HF29" s="6">
        <v>1580</v>
      </c>
      <c r="HG29" s="9">
        <f t="shared" si="0"/>
        <v>1084</v>
      </c>
    </row>
    <row r="30" spans="1:215" ht="30.75" customHeight="1" x14ac:dyDescent="0.25">
      <c r="A30" s="6" t="s">
        <v>364</v>
      </c>
      <c r="B30" s="6">
        <v>30</v>
      </c>
      <c r="C30" s="7" t="s">
        <v>309</v>
      </c>
      <c r="D30" s="7" t="s">
        <v>233</v>
      </c>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v>500</v>
      </c>
      <c r="EX30" s="8"/>
      <c r="EY30" s="8"/>
      <c r="EZ30" s="8"/>
      <c r="FA30" s="8"/>
      <c r="FB30" s="8"/>
      <c r="FC30" s="8"/>
      <c r="FD30" s="8"/>
      <c r="FE30" s="8"/>
      <c r="FF30" s="8"/>
      <c r="FG30" s="8"/>
      <c r="FH30" s="8"/>
      <c r="FI30" s="8"/>
      <c r="FJ30" s="8"/>
      <c r="FK30" s="8"/>
      <c r="FL30" s="8"/>
      <c r="FM30" s="8">
        <v>100</v>
      </c>
      <c r="FN30" s="8"/>
      <c r="FO30" s="12">
        <v>3300</v>
      </c>
      <c r="FP30" s="8"/>
      <c r="FQ30" s="8"/>
      <c r="FR30" s="8"/>
      <c r="FS30" s="8"/>
      <c r="FT30" s="8"/>
      <c r="FU30" s="8"/>
      <c r="FV30" s="8"/>
      <c r="FW30" s="8"/>
      <c r="FX30" s="8"/>
      <c r="FY30" s="8"/>
      <c r="FZ30" s="8"/>
      <c r="GA30" s="8">
        <v>30</v>
      </c>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v>100</v>
      </c>
      <c r="HD30" s="8"/>
      <c r="HE30" s="8">
        <v>4030</v>
      </c>
      <c r="HF30" s="6">
        <v>14460</v>
      </c>
      <c r="HG30" s="9">
        <f t="shared" si="0"/>
        <v>10430</v>
      </c>
    </row>
    <row r="31" spans="1:215" ht="30.75" customHeight="1" x14ac:dyDescent="0.25">
      <c r="A31" s="6" t="s">
        <v>364</v>
      </c>
      <c r="B31" s="6">
        <v>35</v>
      </c>
      <c r="C31" s="7" t="s">
        <v>310</v>
      </c>
      <c r="D31" s="7" t="s">
        <v>234</v>
      </c>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v>1</v>
      </c>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v>1</v>
      </c>
      <c r="HF31" s="6">
        <v>36</v>
      </c>
      <c r="HG31" s="9">
        <f t="shared" si="0"/>
        <v>35</v>
      </c>
    </row>
    <row r="32" spans="1:215" ht="30.75" customHeight="1" x14ac:dyDescent="0.25">
      <c r="A32" s="6" t="s">
        <v>364</v>
      </c>
      <c r="B32" s="6">
        <v>36</v>
      </c>
      <c r="C32" s="7" t="s">
        <v>311</v>
      </c>
      <c r="D32" s="7" t="s">
        <v>235</v>
      </c>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v>4</v>
      </c>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v>4</v>
      </c>
      <c r="HF32" s="6">
        <v>20</v>
      </c>
      <c r="HG32" s="9">
        <f t="shared" si="0"/>
        <v>16</v>
      </c>
    </row>
    <row r="33" spans="1:215" ht="30.75" customHeight="1" x14ac:dyDescent="0.25">
      <c r="A33" s="6" t="s">
        <v>364</v>
      </c>
      <c r="B33" s="6">
        <v>37</v>
      </c>
      <c r="C33" s="7" t="s">
        <v>312</v>
      </c>
      <c r="D33" s="7" t="s">
        <v>236</v>
      </c>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v>2</v>
      </c>
      <c r="EX33" s="8"/>
      <c r="EY33" s="8"/>
      <c r="EZ33" s="8"/>
      <c r="FA33" s="8">
        <v>2</v>
      </c>
      <c r="FB33" s="8"/>
      <c r="FC33" s="8"/>
      <c r="FD33" s="8"/>
      <c r="FE33" s="8"/>
      <c r="FF33" s="8"/>
      <c r="FG33" s="8"/>
      <c r="FH33" s="8"/>
      <c r="FI33" s="8"/>
      <c r="FJ33" s="8"/>
      <c r="FK33" s="8"/>
      <c r="FL33" s="8"/>
      <c r="FM33" s="8"/>
      <c r="FN33" s="8"/>
      <c r="FO33" s="8">
        <v>2</v>
      </c>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v>6</v>
      </c>
      <c r="HF33" s="6">
        <v>12</v>
      </c>
      <c r="HG33" s="9">
        <f t="shared" si="0"/>
        <v>6</v>
      </c>
    </row>
    <row r="34" spans="1:215" ht="30.75" customHeight="1" x14ac:dyDescent="0.25">
      <c r="A34" s="6" t="s">
        <v>364</v>
      </c>
      <c r="B34" s="6">
        <v>38</v>
      </c>
      <c r="C34" s="7" t="s">
        <v>313</v>
      </c>
      <c r="D34" s="7" t="s">
        <v>237</v>
      </c>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v>1</v>
      </c>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v>1</v>
      </c>
      <c r="ES34" s="8"/>
      <c r="ET34" s="8"/>
      <c r="EU34" s="8"/>
      <c r="EV34" s="8"/>
      <c r="EW34" s="8">
        <v>2</v>
      </c>
      <c r="EX34" s="8"/>
      <c r="EY34" s="8"/>
      <c r="EZ34" s="8"/>
      <c r="FA34" s="8"/>
      <c r="FB34" s="8"/>
      <c r="FC34" s="8"/>
      <c r="FD34" s="8"/>
      <c r="FE34" s="8"/>
      <c r="FF34" s="8"/>
      <c r="FG34" s="8"/>
      <c r="FH34" s="8"/>
      <c r="FI34" s="8"/>
      <c r="FJ34" s="8"/>
      <c r="FK34" s="8"/>
      <c r="FL34" s="8"/>
      <c r="FM34" s="8">
        <f>5+1</f>
        <v>6</v>
      </c>
      <c r="FN34" s="8"/>
      <c r="FO34" s="8">
        <v>15</v>
      </c>
      <c r="FP34" s="8"/>
      <c r="FQ34" s="8"/>
      <c r="FR34" s="8"/>
      <c r="FS34" s="8"/>
      <c r="FT34" s="8"/>
      <c r="FU34" s="8"/>
      <c r="FV34" s="8"/>
      <c r="FW34" s="8"/>
      <c r="FX34" s="8"/>
      <c r="FY34" s="8"/>
      <c r="FZ34" s="8"/>
      <c r="GA34" s="8"/>
      <c r="GB34" s="8"/>
      <c r="GC34" s="8">
        <v>1</v>
      </c>
      <c r="GD34" s="8"/>
      <c r="GE34" s="8"/>
      <c r="GF34" s="8"/>
      <c r="GG34" s="8"/>
      <c r="GH34" s="8"/>
      <c r="GI34" s="8"/>
      <c r="GJ34" s="8"/>
      <c r="GK34" s="8"/>
      <c r="GL34" s="8"/>
      <c r="GM34" s="8"/>
      <c r="GN34" s="8"/>
      <c r="GO34" s="8"/>
      <c r="GP34" s="8"/>
      <c r="GQ34" s="8"/>
      <c r="GR34" s="8">
        <v>2</v>
      </c>
      <c r="GS34" s="8"/>
      <c r="GT34" s="8"/>
      <c r="GU34" s="8"/>
      <c r="GV34" s="8">
        <v>1</v>
      </c>
      <c r="GW34" s="8"/>
      <c r="GX34" s="8"/>
      <c r="GY34" s="8"/>
      <c r="GZ34" s="8"/>
      <c r="HA34" s="8"/>
      <c r="HB34" s="8"/>
      <c r="HC34" s="8"/>
      <c r="HD34" s="8"/>
      <c r="HE34" s="8">
        <v>29</v>
      </c>
      <c r="HF34" s="6">
        <v>164</v>
      </c>
      <c r="HG34" s="9">
        <f t="shared" si="0"/>
        <v>135</v>
      </c>
    </row>
    <row r="35" spans="1:215" ht="30.75" customHeight="1" x14ac:dyDescent="0.25">
      <c r="A35" s="6" t="s">
        <v>364</v>
      </c>
      <c r="B35" s="6">
        <v>43</v>
      </c>
      <c r="C35" s="7" t="s">
        <v>314</v>
      </c>
      <c r="D35" s="7" t="s">
        <v>238</v>
      </c>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v>1300</v>
      </c>
      <c r="ET35" s="8"/>
      <c r="EU35" s="8"/>
      <c r="EV35" s="8">
        <v>150</v>
      </c>
      <c r="EW35" s="8">
        <v>100</v>
      </c>
      <c r="EX35" s="8"/>
      <c r="EY35" s="8"/>
      <c r="EZ35" s="8"/>
      <c r="FA35" s="8">
        <v>2000</v>
      </c>
      <c r="FB35" s="8"/>
      <c r="FC35" s="8"/>
      <c r="FD35" s="8"/>
      <c r="FE35" s="8"/>
      <c r="FF35" s="8">
        <v>500</v>
      </c>
      <c r="FG35" s="8"/>
      <c r="FH35" s="8"/>
      <c r="FI35" s="8">
        <v>10</v>
      </c>
      <c r="FJ35" s="8"/>
      <c r="FK35" s="8">
        <v>300</v>
      </c>
      <c r="FL35" s="8"/>
      <c r="FM35" s="8">
        <v>600</v>
      </c>
      <c r="FN35" s="8"/>
      <c r="FO35" s="8">
        <v>7500</v>
      </c>
      <c r="FP35" s="8"/>
      <c r="FQ35" s="8"/>
      <c r="FR35" s="8"/>
      <c r="FS35" s="8"/>
      <c r="FT35" s="8"/>
      <c r="FU35" s="8"/>
      <c r="FV35" s="8">
        <v>300</v>
      </c>
      <c r="FW35" s="8"/>
      <c r="FX35" s="8"/>
      <c r="FY35" s="8">
        <v>400</v>
      </c>
      <c r="FZ35" s="8">
        <v>300</v>
      </c>
      <c r="GA35" s="8">
        <v>80</v>
      </c>
      <c r="GB35" s="8"/>
      <c r="GC35" s="8"/>
      <c r="GD35" s="8"/>
      <c r="GE35" s="8"/>
      <c r="GF35" s="8">
        <v>100</v>
      </c>
      <c r="GG35" s="8"/>
      <c r="GH35" s="8"/>
      <c r="GI35" s="8"/>
      <c r="GJ35" s="8"/>
      <c r="GK35" s="8"/>
      <c r="GL35" s="8"/>
      <c r="GM35" s="8">
        <v>30</v>
      </c>
      <c r="GN35" s="8"/>
      <c r="GO35" s="8">
        <v>200</v>
      </c>
      <c r="GP35" s="8"/>
      <c r="GQ35" s="8"/>
      <c r="GR35" s="8">
        <v>20</v>
      </c>
      <c r="GS35" s="8"/>
      <c r="GT35" s="8">
        <v>50</v>
      </c>
      <c r="GU35" s="8"/>
      <c r="GV35" s="8"/>
      <c r="GW35" s="8"/>
      <c r="GX35" s="8"/>
      <c r="GY35" s="8">
        <v>10</v>
      </c>
      <c r="GZ35" s="8"/>
      <c r="HA35" s="8"/>
      <c r="HB35" s="8"/>
      <c r="HC35" s="8"/>
      <c r="HD35" s="8"/>
      <c r="HE35" s="8">
        <v>13950</v>
      </c>
      <c r="HF35" s="6">
        <v>40520</v>
      </c>
      <c r="HG35" s="9">
        <f t="shared" si="0"/>
        <v>26570</v>
      </c>
    </row>
    <row r="36" spans="1:215" ht="30.75" customHeight="1" x14ac:dyDescent="0.25">
      <c r="A36" s="10" t="s">
        <v>364</v>
      </c>
      <c r="B36" s="6">
        <v>48</v>
      </c>
      <c r="C36" s="7" t="s">
        <v>315</v>
      </c>
      <c r="D36" s="7" t="s">
        <v>239</v>
      </c>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v>700</v>
      </c>
      <c r="ES36" s="8"/>
      <c r="ET36" s="8">
        <v>3000</v>
      </c>
      <c r="EU36" s="8"/>
      <c r="EV36" s="8"/>
      <c r="EW36" s="8"/>
      <c r="EX36" s="8"/>
      <c r="EY36" s="8"/>
      <c r="EZ36" s="8"/>
      <c r="FA36" s="8"/>
      <c r="FB36" s="8"/>
      <c r="FC36" s="8"/>
      <c r="FD36" s="8"/>
      <c r="FE36" s="8"/>
      <c r="FF36" s="8"/>
      <c r="FG36" s="8"/>
      <c r="FH36" s="8"/>
      <c r="FI36" s="8"/>
      <c r="FJ36" s="8"/>
      <c r="FK36" s="8"/>
      <c r="FL36" s="8"/>
      <c r="FM36" s="8"/>
      <c r="FN36" s="8"/>
      <c r="FO36" s="8">
        <v>1000</v>
      </c>
      <c r="FP36" s="8"/>
      <c r="FQ36" s="8"/>
      <c r="FR36" s="8"/>
      <c r="FS36" s="8">
        <v>300</v>
      </c>
      <c r="FT36" s="8"/>
      <c r="FU36" s="8"/>
      <c r="FV36" s="8"/>
      <c r="FW36" s="8"/>
      <c r="FX36" s="8"/>
      <c r="FY36" s="8"/>
      <c r="FZ36" s="8"/>
      <c r="GA36" s="8"/>
      <c r="GB36" s="8"/>
      <c r="GC36" s="8"/>
      <c r="GD36" s="8"/>
      <c r="GE36" s="8"/>
      <c r="GF36" s="8"/>
      <c r="GG36" s="8">
        <v>1000</v>
      </c>
      <c r="GH36" s="8"/>
      <c r="GI36" s="8"/>
      <c r="GJ36" s="8"/>
      <c r="GK36" s="8"/>
      <c r="GL36" s="8"/>
      <c r="GM36" s="8"/>
      <c r="GN36" s="8"/>
      <c r="GO36" s="8"/>
      <c r="GP36" s="8"/>
      <c r="GQ36" s="8"/>
      <c r="GR36" s="8"/>
      <c r="GS36" s="8"/>
      <c r="GT36" s="8"/>
      <c r="GU36" s="8"/>
      <c r="GV36" s="8"/>
      <c r="GW36" s="8"/>
      <c r="GX36" s="8"/>
      <c r="GY36" s="8"/>
      <c r="GZ36" s="8"/>
      <c r="HA36" s="8"/>
      <c r="HB36" s="8"/>
      <c r="HC36" s="8"/>
      <c r="HD36" s="8"/>
      <c r="HE36" s="8">
        <v>6000</v>
      </c>
      <c r="HF36" s="6">
        <v>6000</v>
      </c>
      <c r="HG36" s="9">
        <v>0</v>
      </c>
    </row>
    <row r="37" spans="1:215" ht="30.75" customHeight="1" x14ac:dyDescent="0.25">
      <c r="A37" s="6" t="s">
        <v>364</v>
      </c>
      <c r="B37" s="6">
        <v>49</v>
      </c>
      <c r="C37" s="7" t="s">
        <v>316</v>
      </c>
      <c r="D37" s="7" t="s">
        <v>240</v>
      </c>
      <c r="E37" s="8"/>
      <c r="F37" s="8"/>
      <c r="G37" s="8"/>
      <c r="H37" s="8"/>
      <c r="I37" s="8"/>
      <c r="J37" s="8"/>
      <c r="K37" s="8"/>
      <c r="L37" s="8"/>
      <c r="M37" s="8"/>
      <c r="N37" s="8"/>
      <c r="O37" s="8"/>
      <c r="P37" s="8"/>
      <c r="Q37" s="8">
        <v>300</v>
      </c>
      <c r="R37" s="8"/>
      <c r="S37" s="8"/>
      <c r="T37" s="8"/>
      <c r="U37" s="8"/>
      <c r="V37" s="8"/>
      <c r="W37" s="8"/>
      <c r="X37" s="8"/>
      <c r="Y37" s="8"/>
      <c r="Z37" s="8"/>
      <c r="AA37" s="8"/>
      <c r="AB37" s="8"/>
      <c r="AC37" s="8"/>
      <c r="AD37" s="8"/>
      <c r="AE37" s="8">
        <v>250</v>
      </c>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v>200</v>
      </c>
      <c r="BK37" s="8"/>
      <c r="BL37" s="8"/>
      <c r="BM37" s="8"/>
      <c r="BN37" s="8"/>
      <c r="BO37" s="8"/>
      <c r="BP37" s="8"/>
      <c r="BQ37" s="8"/>
      <c r="BR37" s="8"/>
      <c r="BS37" s="8"/>
      <c r="BT37" s="8"/>
      <c r="BU37" s="8">
        <v>1000</v>
      </c>
      <c r="BV37" s="8"/>
      <c r="BW37" s="8"/>
      <c r="BX37" s="8"/>
      <c r="BY37" s="8"/>
      <c r="BZ37" s="8"/>
      <c r="CA37" s="8"/>
      <c r="CB37" s="8"/>
      <c r="CC37" s="8"/>
      <c r="CD37" s="8"/>
      <c r="CE37" s="8"/>
      <c r="CF37" s="8">
        <v>100</v>
      </c>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v>1000</v>
      </c>
      <c r="DN37" s="8"/>
      <c r="DO37" s="8"/>
      <c r="DP37" s="8"/>
      <c r="DQ37" s="8"/>
      <c r="DR37" s="8"/>
      <c r="DS37" s="8"/>
      <c r="DT37" s="8"/>
      <c r="DU37" s="8"/>
      <c r="DV37" s="8"/>
      <c r="DW37" s="8"/>
      <c r="DX37" s="8"/>
      <c r="DY37" s="8"/>
      <c r="DZ37" s="8"/>
      <c r="EA37" s="8">
        <v>100</v>
      </c>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v>10000</v>
      </c>
      <c r="FN37" s="8"/>
      <c r="FO37" s="8">
        <v>50000</v>
      </c>
      <c r="FP37" s="8"/>
      <c r="FQ37" s="8"/>
      <c r="FR37" s="8"/>
      <c r="FS37" s="8"/>
      <c r="FT37" s="8"/>
      <c r="FU37" s="8"/>
      <c r="FV37" s="8">
        <v>700</v>
      </c>
      <c r="FW37" s="8"/>
      <c r="FX37" s="8"/>
      <c r="FY37" s="8"/>
      <c r="FZ37" s="8"/>
      <c r="GA37" s="8"/>
      <c r="GB37" s="8">
        <v>3000</v>
      </c>
      <c r="GC37" s="8"/>
      <c r="GD37" s="8"/>
      <c r="GE37" s="8"/>
      <c r="GF37" s="8"/>
      <c r="GG37" s="8"/>
      <c r="GH37" s="8"/>
      <c r="GI37" s="8"/>
      <c r="GJ37" s="8"/>
      <c r="GK37" s="8"/>
      <c r="GL37" s="8"/>
      <c r="GM37" s="8"/>
      <c r="GN37" s="8"/>
      <c r="GO37" s="8">
        <v>10000</v>
      </c>
      <c r="GP37" s="8"/>
      <c r="GQ37" s="8"/>
      <c r="GR37" s="8"/>
      <c r="GS37" s="8"/>
      <c r="GT37" s="8"/>
      <c r="GU37" s="8"/>
      <c r="GV37" s="8">
        <v>5000</v>
      </c>
      <c r="GW37" s="8"/>
      <c r="GX37" s="8"/>
      <c r="GY37" s="8"/>
      <c r="GZ37" s="8"/>
      <c r="HA37" s="8"/>
      <c r="HB37" s="8"/>
      <c r="HC37" s="8">
        <v>700</v>
      </c>
      <c r="HD37" s="8"/>
      <c r="HE37" s="8">
        <v>82350</v>
      </c>
      <c r="HF37" s="6">
        <v>366000</v>
      </c>
      <c r="HG37" s="9">
        <f t="shared" ref="HG37:HG77" si="1">HF37-HE37</f>
        <v>283650</v>
      </c>
    </row>
    <row r="38" spans="1:215" ht="30.75" customHeight="1" x14ac:dyDescent="0.25">
      <c r="A38" s="6" t="s">
        <v>364</v>
      </c>
      <c r="B38" s="6">
        <v>50</v>
      </c>
      <c r="C38" s="7" t="s">
        <v>317</v>
      </c>
      <c r="D38" s="7" t="s">
        <v>241</v>
      </c>
      <c r="E38" s="8"/>
      <c r="F38" s="8"/>
      <c r="G38" s="8"/>
      <c r="H38" s="8"/>
      <c r="I38" s="8"/>
      <c r="J38" s="8"/>
      <c r="K38" s="8"/>
      <c r="L38" s="8"/>
      <c r="M38" s="8"/>
      <c r="N38" s="8"/>
      <c r="O38" s="8"/>
      <c r="P38" s="8">
        <v>500</v>
      </c>
      <c r="Q38" s="8"/>
      <c r="R38" s="8"/>
      <c r="S38" s="8"/>
      <c r="T38" s="8"/>
      <c r="U38" s="8"/>
      <c r="V38" s="8"/>
      <c r="W38" s="8"/>
      <c r="X38" s="8"/>
      <c r="Y38" s="8"/>
      <c r="Z38" s="8"/>
      <c r="AA38" s="8"/>
      <c r="AB38" s="8"/>
      <c r="AC38" s="8"/>
      <c r="AD38" s="8"/>
      <c r="AE38" s="8"/>
      <c r="AF38" s="8"/>
      <c r="AG38" s="8"/>
      <c r="AH38" s="8">
        <v>500</v>
      </c>
      <c r="AI38" s="8"/>
      <c r="AJ38" s="8"/>
      <c r="AK38" s="8">
        <v>2000</v>
      </c>
      <c r="AL38" s="8"/>
      <c r="AM38" s="8"/>
      <c r="AN38" s="8"/>
      <c r="AO38" s="8"/>
      <c r="AP38" s="8"/>
      <c r="AQ38" s="8"/>
      <c r="AR38" s="8"/>
      <c r="AS38" s="8"/>
      <c r="AT38" s="8"/>
      <c r="AU38" s="8"/>
      <c r="AV38" s="8"/>
      <c r="AW38" s="8"/>
      <c r="AX38" s="8"/>
      <c r="AY38" s="8"/>
      <c r="AZ38" s="8"/>
      <c r="BA38" s="8"/>
      <c r="BB38" s="8"/>
      <c r="BC38" s="8"/>
      <c r="BD38" s="8"/>
      <c r="BE38" s="8"/>
      <c r="BF38" s="8"/>
      <c r="BG38" s="8">
        <v>1000</v>
      </c>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v>5000</v>
      </c>
      <c r="ES38" s="8"/>
      <c r="ET38" s="8">
        <v>15000</v>
      </c>
      <c r="EU38" s="8"/>
      <c r="EV38" s="8">
        <v>1000</v>
      </c>
      <c r="EW38" s="8"/>
      <c r="EX38" s="8"/>
      <c r="EY38" s="8"/>
      <c r="EZ38" s="8"/>
      <c r="FA38" s="8"/>
      <c r="FB38" s="8"/>
      <c r="FC38" s="8"/>
      <c r="FD38" s="8"/>
      <c r="FE38" s="8"/>
      <c r="FF38" s="8"/>
      <c r="FG38" s="8"/>
      <c r="FH38" s="8"/>
      <c r="FI38" s="8"/>
      <c r="FJ38" s="8"/>
      <c r="FK38" s="8"/>
      <c r="FL38" s="8"/>
      <c r="FM38" s="8"/>
      <c r="FN38" s="8"/>
      <c r="FO38" s="8">
        <v>6000</v>
      </c>
      <c r="FP38" s="8"/>
      <c r="FQ38" s="8"/>
      <c r="FR38" s="8"/>
      <c r="FS38" s="8"/>
      <c r="FT38" s="8"/>
      <c r="FU38" s="8"/>
      <c r="FV38" s="8"/>
      <c r="FW38" s="8"/>
      <c r="FX38" s="8"/>
      <c r="FY38" s="8"/>
      <c r="FZ38" s="8"/>
      <c r="GA38" s="8">
        <v>150</v>
      </c>
      <c r="GB38" s="8"/>
      <c r="GC38" s="8"/>
      <c r="GD38" s="8"/>
      <c r="GE38" s="8"/>
      <c r="GF38" s="8"/>
      <c r="GG38" s="8"/>
      <c r="GH38" s="8"/>
      <c r="GI38" s="8"/>
      <c r="GJ38" s="8"/>
      <c r="GK38" s="8"/>
      <c r="GL38" s="8"/>
      <c r="GM38" s="8"/>
      <c r="GN38" s="8"/>
      <c r="GO38" s="8"/>
      <c r="GP38" s="8"/>
      <c r="GQ38" s="8"/>
      <c r="GR38" s="8"/>
      <c r="GS38" s="8"/>
      <c r="GT38" s="8">
        <v>2000</v>
      </c>
      <c r="GU38" s="8"/>
      <c r="GV38" s="8"/>
      <c r="GW38" s="8"/>
      <c r="GX38" s="8"/>
      <c r="GY38" s="8"/>
      <c r="GZ38" s="8"/>
      <c r="HA38" s="8"/>
      <c r="HB38" s="8"/>
      <c r="HC38" s="8"/>
      <c r="HD38" s="8"/>
      <c r="HE38" s="8">
        <v>33150</v>
      </c>
      <c r="HF38" s="6">
        <v>182000</v>
      </c>
      <c r="HG38" s="9">
        <f t="shared" si="1"/>
        <v>148850</v>
      </c>
    </row>
    <row r="39" spans="1:215" ht="30.75" customHeight="1" x14ac:dyDescent="0.25">
      <c r="A39" s="6" t="s">
        <v>364</v>
      </c>
      <c r="B39" s="6">
        <v>52</v>
      </c>
      <c r="C39" s="7" t="s">
        <v>318</v>
      </c>
      <c r="D39" s="7" t="s">
        <v>242</v>
      </c>
      <c r="E39" s="8">
        <v>3</v>
      </c>
      <c r="F39" s="8"/>
      <c r="G39" s="8"/>
      <c r="H39" s="8"/>
      <c r="I39" s="8"/>
      <c r="J39" s="8"/>
      <c r="K39" s="8"/>
      <c r="L39" s="8"/>
      <c r="M39" s="8"/>
      <c r="N39" s="8"/>
      <c r="O39" s="8"/>
      <c r="P39" s="8"/>
      <c r="Q39" s="8"/>
      <c r="R39" s="8"/>
      <c r="S39" s="8"/>
      <c r="T39" s="8"/>
      <c r="U39" s="8"/>
      <c r="V39" s="8"/>
      <c r="W39" s="8"/>
      <c r="X39" s="8">
        <v>5</v>
      </c>
      <c r="Y39" s="8"/>
      <c r="Z39" s="8"/>
      <c r="AA39" s="8"/>
      <c r="AB39" s="8"/>
      <c r="AC39" s="8"/>
      <c r="AD39" s="8">
        <v>15</v>
      </c>
      <c r="AE39" s="8"/>
      <c r="AF39" s="8"/>
      <c r="AG39" s="8"/>
      <c r="AH39" s="8"/>
      <c r="AI39" s="8"/>
      <c r="AJ39" s="8"/>
      <c r="AK39" s="8"/>
      <c r="AL39" s="8"/>
      <c r="AM39" s="8">
        <v>870</v>
      </c>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v>10</v>
      </c>
      <c r="ES39" s="8">
        <v>250</v>
      </c>
      <c r="ET39" s="8"/>
      <c r="EU39" s="8"/>
      <c r="EV39" s="8"/>
      <c r="EW39" s="8">
        <v>260</v>
      </c>
      <c r="EX39" s="8"/>
      <c r="EY39" s="8"/>
      <c r="EZ39" s="8"/>
      <c r="FA39" s="8"/>
      <c r="FB39" s="8"/>
      <c r="FC39" s="8"/>
      <c r="FD39" s="8">
        <v>100</v>
      </c>
      <c r="FE39" s="8"/>
      <c r="FF39" s="8"/>
      <c r="FG39" s="8"/>
      <c r="FH39" s="8"/>
      <c r="FI39" s="8"/>
      <c r="FJ39" s="8"/>
      <c r="FK39" s="8">
        <v>35</v>
      </c>
      <c r="FL39" s="8"/>
      <c r="FM39" s="8">
        <v>50</v>
      </c>
      <c r="FN39" s="8">
        <v>10</v>
      </c>
      <c r="FO39" s="8"/>
      <c r="FP39" s="8"/>
      <c r="FQ39" s="8"/>
      <c r="FR39" s="8"/>
      <c r="FS39" s="8"/>
      <c r="FT39" s="8"/>
      <c r="FU39" s="8"/>
      <c r="FV39" s="8">
        <v>7</v>
      </c>
      <c r="FW39" s="8"/>
      <c r="FX39" s="8"/>
      <c r="FY39" s="8"/>
      <c r="FZ39" s="8"/>
      <c r="GA39" s="8"/>
      <c r="GB39" s="8"/>
      <c r="GC39" s="8">
        <v>15</v>
      </c>
      <c r="GD39" s="8"/>
      <c r="GE39" s="8"/>
      <c r="GF39" s="8"/>
      <c r="GG39" s="8"/>
      <c r="GH39" s="8"/>
      <c r="GI39" s="8"/>
      <c r="GJ39" s="8"/>
      <c r="GK39" s="8"/>
      <c r="GL39" s="8"/>
      <c r="GM39" s="8"/>
      <c r="GN39" s="8"/>
      <c r="GO39" s="8">
        <v>100</v>
      </c>
      <c r="GP39" s="8"/>
      <c r="GQ39" s="8"/>
      <c r="GR39" s="8"/>
      <c r="GS39" s="8"/>
      <c r="GT39" s="8"/>
      <c r="GU39" s="8"/>
      <c r="GV39" s="8">
        <v>5</v>
      </c>
      <c r="GW39" s="8"/>
      <c r="GX39" s="8"/>
      <c r="GY39" s="8"/>
      <c r="GZ39" s="8"/>
      <c r="HA39" s="8"/>
      <c r="HB39" s="8"/>
      <c r="HC39" s="8"/>
      <c r="HD39" s="8"/>
      <c r="HE39" s="8">
        <v>1735</v>
      </c>
      <c r="HF39" s="6">
        <v>4736</v>
      </c>
      <c r="HG39" s="9">
        <f t="shared" si="1"/>
        <v>3001</v>
      </c>
    </row>
    <row r="40" spans="1:215" ht="30.75" customHeight="1" x14ac:dyDescent="0.25">
      <c r="A40" s="6" t="s">
        <v>364</v>
      </c>
      <c r="B40" s="6">
        <v>53</v>
      </c>
      <c r="C40" s="7" t="s">
        <v>319</v>
      </c>
      <c r="D40" s="7" t="s">
        <v>243</v>
      </c>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v>1</v>
      </c>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v>1</v>
      </c>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v>2</v>
      </c>
      <c r="HF40" s="6">
        <v>36</v>
      </c>
      <c r="HG40" s="9">
        <f t="shared" si="1"/>
        <v>34</v>
      </c>
    </row>
    <row r="41" spans="1:215" ht="30.75" customHeight="1" x14ac:dyDescent="0.25">
      <c r="A41" s="6" t="s">
        <v>364</v>
      </c>
      <c r="B41" s="6">
        <v>55</v>
      </c>
      <c r="C41" s="7" t="s">
        <v>320</v>
      </c>
      <c r="D41" s="7" t="s">
        <v>244</v>
      </c>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v>900</v>
      </c>
      <c r="AN41" s="8"/>
      <c r="AO41" s="8"/>
      <c r="AP41" s="8"/>
      <c r="AQ41" s="8">
        <v>15</v>
      </c>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v>1000</v>
      </c>
      <c r="EK41" s="8"/>
      <c r="EL41" s="8"/>
      <c r="EM41" s="8"/>
      <c r="EN41" s="8"/>
      <c r="EO41" s="8"/>
      <c r="EP41" s="8"/>
      <c r="EQ41" s="8"/>
      <c r="ER41" s="8"/>
      <c r="ES41" s="8"/>
      <c r="ET41" s="8"/>
      <c r="EU41" s="8">
        <v>4000</v>
      </c>
      <c r="EV41" s="8"/>
      <c r="EW41" s="8"/>
      <c r="EX41" s="8"/>
      <c r="EY41" s="8"/>
      <c r="EZ41" s="8"/>
      <c r="FA41" s="8">
        <v>2000</v>
      </c>
      <c r="FB41" s="8"/>
      <c r="FC41" s="8"/>
      <c r="FD41" s="8">
        <v>5000</v>
      </c>
      <c r="FE41" s="8"/>
      <c r="FF41" s="8"/>
      <c r="FG41" s="8"/>
      <c r="FH41" s="8"/>
      <c r="FI41" s="8"/>
      <c r="FJ41" s="8">
        <v>10000</v>
      </c>
      <c r="FK41" s="8">
        <v>300</v>
      </c>
      <c r="FL41" s="8"/>
      <c r="FM41" s="8"/>
      <c r="FN41" s="8"/>
      <c r="FO41" s="8"/>
      <c r="FP41" s="8"/>
      <c r="FQ41" s="8"/>
      <c r="FR41" s="8"/>
      <c r="FS41" s="8"/>
      <c r="FT41" s="8"/>
      <c r="FU41" s="8"/>
      <c r="FV41" s="8">
        <v>300</v>
      </c>
      <c r="FW41" s="8"/>
      <c r="FX41" s="8"/>
      <c r="FY41" s="8"/>
      <c r="FZ41" s="8"/>
      <c r="GA41" s="8"/>
      <c r="GB41" s="8"/>
      <c r="GC41" s="8"/>
      <c r="GD41" s="8"/>
      <c r="GE41" s="8"/>
      <c r="GF41" s="8"/>
      <c r="GG41" s="8"/>
      <c r="GH41" s="8"/>
      <c r="GI41" s="8"/>
      <c r="GJ41" s="8"/>
      <c r="GK41" s="8"/>
      <c r="GL41" s="8"/>
      <c r="GM41" s="8"/>
      <c r="GN41" s="8"/>
      <c r="GO41" s="8">
        <v>200</v>
      </c>
      <c r="GP41" s="8"/>
      <c r="GQ41" s="8"/>
      <c r="GR41" s="8"/>
      <c r="GS41" s="8"/>
      <c r="GT41" s="8"/>
      <c r="GU41" s="8"/>
      <c r="GV41" s="8">
        <v>100</v>
      </c>
      <c r="GW41" s="8"/>
      <c r="GX41" s="8"/>
      <c r="GY41" s="8"/>
      <c r="GZ41" s="8"/>
      <c r="HA41" s="8"/>
      <c r="HB41" s="8"/>
      <c r="HC41" s="8">
        <v>200</v>
      </c>
      <c r="HD41" s="8"/>
      <c r="HE41" s="8">
        <v>24015</v>
      </c>
      <c r="HF41" s="6">
        <v>51200</v>
      </c>
      <c r="HG41" s="9">
        <f t="shared" si="1"/>
        <v>27185</v>
      </c>
    </row>
    <row r="42" spans="1:215" ht="30.75" customHeight="1" x14ac:dyDescent="0.25">
      <c r="A42" s="6" t="s">
        <v>364</v>
      </c>
      <c r="B42" s="6">
        <v>56</v>
      </c>
      <c r="C42" s="7" t="s">
        <v>321</v>
      </c>
      <c r="D42" s="7" t="s">
        <v>245</v>
      </c>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v>350</v>
      </c>
      <c r="ET42" s="8"/>
      <c r="EU42" s="8"/>
      <c r="EV42" s="8"/>
      <c r="EW42" s="8">
        <v>80</v>
      </c>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v>430</v>
      </c>
      <c r="HF42" s="6">
        <v>1420</v>
      </c>
      <c r="HG42" s="9">
        <f t="shared" si="1"/>
        <v>990</v>
      </c>
    </row>
    <row r="43" spans="1:215" ht="30.75" customHeight="1" x14ac:dyDescent="0.25">
      <c r="A43" s="6" t="s">
        <v>364</v>
      </c>
      <c r="B43" s="6">
        <v>57</v>
      </c>
      <c r="C43" s="7" t="s">
        <v>322</v>
      </c>
      <c r="D43" s="7" t="s">
        <v>246</v>
      </c>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v>300</v>
      </c>
      <c r="ES43" s="8"/>
      <c r="ET43" s="8"/>
      <c r="EU43" s="8"/>
      <c r="EV43" s="8"/>
      <c r="EW43" s="8"/>
      <c r="EX43" s="8"/>
      <c r="EY43" s="8"/>
      <c r="EZ43" s="8"/>
      <c r="FA43" s="8"/>
      <c r="FB43" s="8"/>
      <c r="FC43" s="8"/>
      <c r="FD43" s="8"/>
      <c r="FE43" s="8"/>
      <c r="FF43" s="8"/>
      <c r="FG43" s="8"/>
      <c r="FH43" s="8"/>
      <c r="FI43" s="8"/>
      <c r="FJ43" s="8"/>
      <c r="FK43" s="8"/>
      <c r="FL43" s="8"/>
      <c r="FM43" s="8"/>
      <c r="FN43" s="8"/>
      <c r="FO43" s="8">
        <v>450</v>
      </c>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v>750</v>
      </c>
      <c r="HF43" s="6">
        <v>2800</v>
      </c>
      <c r="HG43" s="9">
        <f t="shared" si="1"/>
        <v>2050</v>
      </c>
    </row>
    <row r="44" spans="1:215" ht="30.75" customHeight="1" x14ac:dyDescent="0.25">
      <c r="A44" s="6" t="s">
        <v>364</v>
      </c>
      <c r="B44" s="6">
        <v>58</v>
      </c>
      <c r="C44" s="7" t="s">
        <v>323</v>
      </c>
      <c r="D44" s="7" t="s">
        <v>247</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v>400</v>
      </c>
      <c r="ES44" s="8"/>
      <c r="ET44" s="8"/>
      <c r="EU44" s="8"/>
      <c r="EV44" s="8"/>
      <c r="EW44" s="8"/>
      <c r="EX44" s="8"/>
      <c r="EY44" s="8"/>
      <c r="EZ44" s="8"/>
      <c r="FA44" s="8"/>
      <c r="FB44" s="8"/>
      <c r="FC44" s="8"/>
      <c r="FD44" s="8"/>
      <c r="FE44" s="8"/>
      <c r="FF44" s="8"/>
      <c r="FG44" s="8"/>
      <c r="FH44" s="8"/>
      <c r="FI44" s="8"/>
      <c r="FJ44" s="8"/>
      <c r="FK44" s="8"/>
      <c r="FL44" s="8"/>
      <c r="FM44" s="8"/>
      <c r="FN44" s="8"/>
      <c r="FO44" s="8">
        <v>300</v>
      </c>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v>700</v>
      </c>
      <c r="HF44" s="6">
        <v>2120</v>
      </c>
      <c r="HG44" s="9">
        <f t="shared" si="1"/>
        <v>1420</v>
      </c>
    </row>
    <row r="45" spans="1:215" ht="30.75" customHeight="1" x14ac:dyDescent="0.25">
      <c r="A45" s="6" t="s">
        <v>364</v>
      </c>
      <c r="B45" s="6">
        <v>59</v>
      </c>
      <c r="C45" s="7" t="s">
        <v>324</v>
      </c>
      <c r="D45" s="7" t="s">
        <v>248</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v>30</v>
      </c>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v>30</v>
      </c>
      <c r="HF45" s="6">
        <v>480</v>
      </c>
      <c r="HG45" s="9">
        <f t="shared" si="1"/>
        <v>450</v>
      </c>
    </row>
    <row r="46" spans="1:215" ht="30.75" customHeight="1" x14ac:dyDescent="0.25">
      <c r="A46" s="6" t="s">
        <v>364</v>
      </c>
      <c r="B46" s="6">
        <v>61</v>
      </c>
      <c r="C46" s="7" t="s">
        <v>325</v>
      </c>
      <c r="D46" s="7" t="s">
        <v>249</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v>700</v>
      </c>
      <c r="EU46" s="8"/>
      <c r="EV46" s="8"/>
      <c r="EW46" s="8"/>
      <c r="EX46" s="8"/>
      <c r="EY46" s="8"/>
      <c r="EZ46" s="8"/>
      <c r="FA46" s="8">
        <v>400</v>
      </c>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v>10</v>
      </c>
      <c r="GP46" s="8"/>
      <c r="GQ46" s="8"/>
      <c r="GR46" s="8"/>
      <c r="GS46" s="8"/>
      <c r="GT46" s="8">
        <v>4</v>
      </c>
      <c r="GU46" s="8"/>
      <c r="GV46" s="8"/>
      <c r="GW46" s="8"/>
      <c r="GX46" s="8"/>
      <c r="GY46" s="8"/>
      <c r="GZ46" s="8"/>
      <c r="HA46" s="8"/>
      <c r="HB46" s="8"/>
      <c r="HC46" s="8"/>
      <c r="HD46" s="8"/>
      <c r="HE46" s="8">
        <v>1114</v>
      </c>
      <c r="HF46" s="6">
        <v>3200</v>
      </c>
      <c r="HG46" s="9">
        <f t="shared" si="1"/>
        <v>2086</v>
      </c>
    </row>
    <row r="47" spans="1:215" ht="30.75" customHeight="1" x14ac:dyDescent="0.25">
      <c r="A47" s="6" t="s">
        <v>364</v>
      </c>
      <c r="B47" s="6">
        <v>62</v>
      </c>
      <c r="C47" s="7" t="s">
        <v>326</v>
      </c>
      <c r="D47" s="7" t="s">
        <v>250</v>
      </c>
      <c r="E47" s="8"/>
      <c r="F47" s="8"/>
      <c r="G47" s="8"/>
      <c r="H47" s="8"/>
      <c r="I47" s="8"/>
      <c r="J47" s="8"/>
      <c r="K47" s="8"/>
      <c r="L47" s="8"/>
      <c r="M47" s="8"/>
      <c r="N47" s="8"/>
      <c r="O47" s="8"/>
      <c r="P47" s="8"/>
      <c r="Q47" s="8"/>
      <c r="R47" s="8"/>
      <c r="S47" s="8"/>
      <c r="T47" s="8">
        <v>2</v>
      </c>
      <c r="U47" s="8"/>
      <c r="V47" s="8"/>
      <c r="W47" s="8"/>
      <c r="X47" s="8"/>
      <c r="Y47" s="8"/>
      <c r="Z47" s="8"/>
      <c r="AA47" s="8"/>
      <c r="AB47" s="8"/>
      <c r="AC47" s="8"/>
      <c r="AD47" s="8"/>
      <c r="AE47" s="8"/>
      <c r="AF47" s="8"/>
      <c r="AG47" s="8"/>
      <c r="AH47" s="8"/>
      <c r="AI47" s="8"/>
      <c r="AJ47" s="8"/>
      <c r="AK47" s="8"/>
      <c r="AL47" s="8">
        <v>5</v>
      </c>
      <c r="AM47" s="8"/>
      <c r="AN47" s="8"/>
      <c r="AO47" s="8"/>
      <c r="AP47" s="8">
        <v>7</v>
      </c>
      <c r="AQ47" s="8"/>
      <c r="AR47" s="8"/>
      <c r="AS47" s="8"/>
      <c r="AT47" s="8"/>
      <c r="AU47" s="8"/>
      <c r="AV47" s="8"/>
      <c r="AW47" s="8"/>
      <c r="AX47" s="8"/>
      <c r="AY47" s="8"/>
      <c r="AZ47" s="8">
        <v>5</v>
      </c>
      <c r="BA47" s="8"/>
      <c r="BB47" s="8"/>
      <c r="BC47" s="8"/>
      <c r="BD47" s="8"/>
      <c r="BE47" s="8"/>
      <c r="BF47" s="8"/>
      <c r="BG47" s="8"/>
      <c r="BH47" s="8"/>
      <c r="BI47" s="8"/>
      <c r="BJ47" s="8"/>
      <c r="BK47" s="8"/>
      <c r="BL47" s="8"/>
      <c r="BM47" s="8">
        <v>2</v>
      </c>
      <c r="BN47" s="8">
        <v>1</v>
      </c>
      <c r="BO47" s="8"/>
      <c r="BP47" s="8"/>
      <c r="BQ47" s="8"/>
      <c r="BR47" s="8"/>
      <c r="BS47" s="8">
        <v>10</v>
      </c>
      <c r="BT47" s="8"/>
      <c r="BU47" s="8"/>
      <c r="BV47" s="8">
        <v>23</v>
      </c>
      <c r="BW47" s="8"/>
      <c r="BX47" s="8"/>
      <c r="BY47" s="8"/>
      <c r="BZ47" s="8"/>
      <c r="CA47" s="8"/>
      <c r="CB47" s="8"/>
      <c r="CC47" s="8">
        <v>30</v>
      </c>
      <c r="CD47" s="8">
        <v>2</v>
      </c>
      <c r="CE47" s="8"/>
      <c r="CF47" s="8">
        <v>1</v>
      </c>
      <c r="CG47" s="8"/>
      <c r="CH47" s="8">
        <v>5</v>
      </c>
      <c r="CI47" s="8"/>
      <c r="CJ47" s="8">
        <v>5</v>
      </c>
      <c r="CK47" s="8"/>
      <c r="CL47" s="8"/>
      <c r="CM47" s="8"/>
      <c r="CN47" s="8"/>
      <c r="CO47" s="8"/>
      <c r="CP47" s="8"/>
      <c r="CQ47" s="8"/>
      <c r="CR47" s="8"/>
      <c r="CS47" s="8"/>
      <c r="CT47" s="8"/>
      <c r="CU47" s="8"/>
      <c r="CV47" s="8">
        <v>4</v>
      </c>
      <c r="CW47" s="8"/>
      <c r="CX47" s="8"/>
      <c r="CY47" s="8"/>
      <c r="CZ47" s="8">
        <v>2</v>
      </c>
      <c r="DA47" s="8"/>
      <c r="DB47" s="8">
        <v>5</v>
      </c>
      <c r="DC47" s="8">
        <v>7</v>
      </c>
      <c r="DD47" s="8"/>
      <c r="DE47" s="8"/>
      <c r="DF47" s="8"/>
      <c r="DG47" s="8"/>
      <c r="DH47" s="8"/>
      <c r="DI47" s="8"/>
      <c r="DJ47" s="8"/>
      <c r="DK47" s="8"/>
      <c r="DL47" s="8"/>
      <c r="DM47" s="8">
        <v>6</v>
      </c>
      <c r="DN47" s="8"/>
      <c r="DO47" s="8"/>
      <c r="DP47" s="8">
        <v>10</v>
      </c>
      <c r="DQ47" s="8"/>
      <c r="DR47" s="8"/>
      <c r="DS47" s="8"/>
      <c r="DT47" s="8"/>
      <c r="DU47" s="8"/>
      <c r="DV47" s="8"/>
      <c r="DW47" s="8"/>
      <c r="DX47" s="8"/>
      <c r="DY47" s="8"/>
      <c r="DZ47" s="8"/>
      <c r="EA47" s="8"/>
      <c r="EB47" s="8">
        <v>1</v>
      </c>
      <c r="EC47" s="8"/>
      <c r="ED47" s="8"/>
      <c r="EE47" s="8"/>
      <c r="EF47" s="8"/>
      <c r="EG47" s="8"/>
      <c r="EH47" s="8"/>
      <c r="EI47" s="8"/>
      <c r="EJ47" s="8">
        <v>8</v>
      </c>
      <c r="EK47" s="8">
        <v>400</v>
      </c>
      <c r="EL47" s="8"/>
      <c r="EM47" s="8"/>
      <c r="EN47" s="8"/>
      <c r="EO47" s="8"/>
      <c r="EP47" s="8"/>
      <c r="EQ47" s="8"/>
      <c r="ER47" s="8"/>
      <c r="ES47" s="8">
        <v>5</v>
      </c>
      <c r="ET47" s="8"/>
      <c r="EU47" s="8"/>
      <c r="EV47" s="8">
        <v>3030</v>
      </c>
      <c r="EW47" s="8"/>
      <c r="EX47" s="8">
        <v>200</v>
      </c>
      <c r="EY47" s="8"/>
      <c r="EZ47" s="8"/>
      <c r="FA47" s="8">
        <v>3000</v>
      </c>
      <c r="FB47" s="8"/>
      <c r="FC47" s="8">
        <v>2</v>
      </c>
      <c r="FD47" s="8"/>
      <c r="FE47" s="8"/>
      <c r="FF47" s="8"/>
      <c r="FG47" s="8"/>
      <c r="FH47" s="8"/>
      <c r="FI47" s="8"/>
      <c r="FJ47" s="8"/>
      <c r="FK47" s="8">
        <v>1800</v>
      </c>
      <c r="FL47" s="8"/>
      <c r="FM47" s="8"/>
      <c r="FN47" s="8"/>
      <c r="FO47" s="8"/>
      <c r="FP47" s="8"/>
      <c r="FQ47" s="8"/>
      <c r="FR47" s="8"/>
      <c r="FS47" s="8"/>
      <c r="FT47" s="8"/>
      <c r="FU47" s="8"/>
      <c r="FV47" s="8">
        <v>300</v>
      </c>
      <c r="FW47" s="8"/>
      <c r="FX47" s="8"/>
      <c r="FY47" s="8">
        <v>600</v>
      </c>
      <c r="FZ47" s="8"/>
      <c r="GA47" s="8">
        <v>150</v>
      </c>
      <c r="GB47" s="8">
        <v>600</v>
      </c>
      <c r="GC47" s="8">
        <v>300</v>
      </c>
      <c r="GD47" s="8"/>
      <c r="GE47" s="8"/>
      <c r="GF47" s="8">
        <v>600</v>
      </c>
      <c r="GG47" s="8"/>
      <c r="GH47" s="8"/>
      <c r="GI47" s="8"/>
      <c r="GJ47" s="8"/>
      <c r="GK47" s="8">
        <v>150</v>
      </c>
      <c r="GL47" s="8"/>
      <c r="GM47" s="8"/>
      <c r="GN47" s="8"/>
      <c r="GO47" s="8">
        <v>1000</v>
      </c>
      <c r="GP47" s="8"/>
      <c r="GQ47" s="8"/>
      <c r="GR47" s="8"/>
      <c r="GS47" s="8"/>
      <c r="GT47" s="8">
        <v>450</v>
      </c>
      <c r="GU47" s="8"/>
      <c r="GV47" s="8"/>
      <c r="GW47" s="8"/>
      <c r="GX47" s="8"/>
      <c r="GY47" s="8">
        <v>300</v>
      </c>
      <c r="GZ47" s="8"/>
      <c r="HA47" s="8"/>
      <c r="HB47" s="8"/>
      <c r="HC47" s="8"/>
      <c r="HD47" s="8"/>
      <c r="HE47" s="8">
        <v>13028</v>
      </c>
      <c r="HF47" s="6">
        <v>63780</v>
      </c>
      <c r="HG47" s="9">
        <f t="shared" si="1"/>
        <v>50752</v>
      </c>
    </row>
    <row r="48" spans="1:215" ht="30.75" customHeight="1" x14ac:dyDescent="0.25">
      <c r="A48" s="6" t="s">
        <v>364</v>
      </c>
      <c r="B48" s="6">
        <v>63</v>
      </c>
      <c r="C48" s="7" t="s">
        <v>327</v>
      </c>
      <c r="D48" s="7" t="s">
        <v>251</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v>210</v>
      </c>
      <c r="ET48" s="8"/>
      <c r="EU48" s="8"/>
      <c r="EV48" s="8"/>
      <c r="EW48" s="8"/>
      <c r="EX48" s="8"/>
      <c r="EY48" s="8"/>
      <c r="EZ48" s="8"/>
      <c r="FA48" s="8"/>
      <c r="FB48" s="8"/>
      <c r="FC48" s="8"/>
      <c r="FD48" s="8"/>
      <c r="FE48" s="8"/>
      <c r="FF48" s="8"/>
      <c r="FG48" s="8"/>
      <c r="FH48" s="8"/>
      <c r="FI48" s="8"/>
      <c r="FJ48" s="8"/>
      <c r="FK48" s="8"/>
      <c r="FL48" s="8"/>
      <c r="FM48" s="8"/>
      <c r="FN48" s="8"/>
      <c r="FO48" s="8">
        <v>120</v>
      </c>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v>330</v>
      </c>
      <c r="HF48" s="6">
        <v>1200</v>
      </c>
      <c r="HG48" s="9">
        <f t="shared" si="1"/>
        <v>870</v>
      </c>
    </row>
    <row r="49" spans="1:215" ht="30.75" customHeight="1" x14ac:dyDescent="0.25">
      <c r="A49" s="6" t="s">
        <v>364</v>
      </c>
      <c r="B49" s="6">
        <v>64</v>
      </c>
      <c r="C49" s="7" t="s">
        <v>328</v>
      </c>
      <c r="D49" s="7" t="s">
        <v>252</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v>150</v>
      </c>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v>150</v>
      </c>
      <c r="HF49" s="6">
        <v>6100</v>
      </c>
      <c r="HG49" s="9">
        <f t="shared" si="1"/>
        <v>5950</v>
      </c>
    </row>
    <row r="50" spans="1:215" ht="30.75" customHeight="1" x14ac:dyDescent="0.25">
      <c r="A50" s="6" t="s">
        <v>364</v>
      </c>
      <c r="B50" s="6">
        <v>65</v>
      </c>
      <c r="C50" s="7" t="s">
        <v>329</v>
      </c>
      <c r="D50" s="7" t="s">
        <v>253</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v>1300</v>
      </c>
      <c r="EU50" s="8"/>
      <c r="EV50" s="8"/>
      <c r="EW50" s="12">
        <v>0</v>
      </c>
      <c r="EX50" s="8"/>
      <c r="EY50" s="8"/>
      <c r="EZ50" s="8"/>
      <c r="FA50" s="8">
        <v>1500</v>
      </c>
      <c r="FB50" s="8"/>
      <c r="FC50" s="8"/>
      <c r="FD50" s="8"/>
      <c r="FE50" s="8"/>
      <c r="FF50" s="8"/>
      <c r="FG50" s="8"/>
      <c r="FH50" s="8"/>
      <c r="FI50" s="8"/>
      <c r="FJ50" s="8"/>
      <c r="FK50" s="8">
        <v>10</v>
      </c>
      <c r="FL50" s="8"/>
      <c r="FM50" s="8"/>
      <c r="FN50" s="8">
        <v>400</v>
      </c>
      <c r="FO50" s="8">
        <v>3000</v>
      </c>
      <c r="FP50" s="8"/>
      <c r="FQ50" s="8"/>
      <c r="FR50" s="8"/>
      <c r="FS50" s="8">
        <v>150</v>
      </c>
      <c r="FT50" s="8"/>
      <c r="FU50" s="8"/>
      <c r="FV50" s="8">
        <v>500</v>
      </c>
      <c r="FW50" s="8"/>
      <c r="FX50" s="8"/>
      <c r="FY50" s="8"/>
      <c r="FZ50" s="8"/>
      <c r="GA50" s="8"/>
      <c r="GB50" s="8"/>
      <c r="GC50" s="8"/>
      <c r="GD50" s="8"/>
      <c r="GE50" s="8"/>
      <c r="GF50" s="8"/>
      <c r="GG50" s="8"/>
      <c r="GH50" s="8"/>
      <c r="GI50" s="8"/>
      <c r="GJ50" s="8">
        <v>10</v>
      </c>
      <c r="GK50" s="8"/>
      <c r="GL50" s="8"/>
      <c r="GM50" s="8"/>
      <c r="GN50" s="8"/>
      <c r="GO50" s="8">
        <v>100</v>
      </c>
      <c r="GP50" s="8"/>
      <c r="GQ50" s="8"/>
      <c r="GR50" s="8"/>
      <c r="GS50" s="8"/>
      <c r="GT50" s="8">
        <v>300</v>
      </c>
      <c r="GU50" s="8"/>
      <c r="GV50" s="8"/>
      <c r="GW50" s="8"/>
      <c r="GX50" s="8">
        <v>20</v>
      </c>
      <c r="GY50" s="8"/>
      <c r="GZ50" s="8"/>
      <c r="HA50" s="8"/>
      <c r="HB50" s="8"/>
      <c r="HC50" s="8"/>
      <c r="HD50" s="8"/>
      <c r="HE50" s="8">
        <f>SUBTOTAL(9,E50:HD50)</f>
        <v>7290</v>
      </c>
      <c r="HF50" s="6">
        <v>15548</v>
      </c>
      <c r="HG50" s="9">
        <f>HF50-HE50</f>
        <v>8258</v>
      </c>
    </row>
    <row r="51" spans="1:215" ht="30.75" customHeight="1" x14ac:dyDescent="0.25">
      <c r="A51" s="6" t="s">
        <v>364</v>
      </c>
      <c r="B51" s="6">
        <v>66</v>
      </c>
      <c r="C51" s="7" t="s">
        <v>330</v>
      </c>
      <c r="D51" s="7" t="s">
        <v>254</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v>600</v>
      </c>
      <c r="ET51" s="8"/>
      <c r="EU51" s="8"/>
      <c r="EV51" s="8"/>
      <c r="EW51" s="8">
        <v>10</v>
      </c>
      <c r="EX51" s="8"/>
      <c r="EY51" s="8"/>
      <c r="EZ51" s="8"/>
      <c r="FA51" s="8"/>
      <c r="FB51" s="8"/>
      <c r="FC51" s="8"/>
      <c r="FD51" s="8"/>
      <c r="FE51" s="8"/>
      <c r="FF51" s="8">
        <v>3</v>
      </c>
      <c r="FG51" s="8"/>
      <c r="FH51" s="8"/>
      <c r="FI51" s="8"/>
      <c r="FJ51" s="8"/>
      <c r="FK51" s="8"/>
      <c r="FL51" s="8"/>
      <c r="FM51" s="8"/>
      <c r="FN51" s="8"/>
      <c r="FO51" s="8"/>
      <c r="FP51" s="8"/>
      <c r="FQ51" s="8"/>
      <c r="FR51" s="8"/>
      <c r="FS51" s="8"/>
      <c r="FT51" s="8"/>
      <c r="FU51" s="8"/>
      <c r="FV51" s="8">
        <v>70</v>
      </c>
      <c r="FW51" s="8"/>
      <c r="FX51" s="8"/>
      <c r="FY51" s="8"/>
      <c r="FZ51" s="8"/>
      <c r="GA51" s="8"/>
      <c r="GB51" s="8"/>
      <c r="GC51" s="8"/>
      <c r="GD51" s="8"/>
      <c r="GE51" s="8"/>
      <c r="GF51" s="8"/>
      <c r="GG51" s="8"/>
      <c r="GH51" s="8"/>
      <c r="GI51" s="8"/>
      <c r="GJ51" s="8"/>
      <c r="GK51" s="8"/>
      <c r="GL51" s="8"/>
      <c r="GM51" s="8"/>
      <c r="GN51" s="8"/>
      <c r="GO51" s="8">
        <v>50</v>
      </c>
      <c r="GP51" s="8"/>
      <c r="GQ51" s="8"/>
      <c r="GR51" s="8"/>
      <c r="GS51" s="8"/>
      <c r="GT51" s="8"/>
      <c r="GU51" s="8"/>
      <c r="GV51" s="8"/>
      <c r="GW51" s="8"/>
      <c r="GX51" s="8"/>
      <c r="GY51" s="8"/>
      <c r="GZ51" s="8"/>
      <c r="HA51" s="8"/>
      <c r="HB51" s="8"/>
      <c r="HC51" s="8"/>
      <c r="HD51" s="8">
        <v>5</v>
      </c>
      <c r="HE51" s="8">
        <v>738</v>
      </c>
      <c r="HF51" s="6">
        <v>2300</v>
      </c>
      <c r="HG51" s="9">
        <f t="shared" si="1"/>
        <v>1562</v>
      </c>
    </row>
    <row r="52" spans="1:215" ht="30.75" customHeight="1" x14ac:dyDescent="0.25">
      <c r="A52" s="6" t="s">
        <v>364</v>
      </c>
      <c r="B52" s="6">
        <v>67</v>
      </c>
      <c r="C52" s="7" t="s">
        <v>331</v>
      </c>
      <c r="D52" s="7" t="s">
        <v>255</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v>80</v>
      </c>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v>700</v>
      </c>
      <c r="FB52" s="8"/>
      <c r="FC52" s="8"/>
      <c r="FD52" s="8"/>
      <c r="FE52" s="8"/>
      <c r="FF52" s="8"/>
      <c r="FG52" s="8"/>
      <c r="FH52" s="8"/>
      <c r="FI52" s="8"/>
      <c r="FJ52" s="8"/>
      <c r="FK52" s="8"/>
      <c r="FL52" s="8"/>
      <c r="FM52" s="8"/>
      <c r="FN52" s="8"/>
      <c r="FO52" s="8">
        <v>700</v>
      </c>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v>1480</v>
      </c>
      <c r="HF52" s="6">
        <v>4400</v>
      </c>
      <c r="HG52" s="9">
        <f t="shared" si="1"/>
        <v>2920</v>
      </c>
    </row>
    <row r="53" spans="1:215" ht="30.75" customHeight="1" x14ac:dyDescent="0.25">
      <c r="A53" s="6" t="s">
        <v>364</v>
      </c>
      <c r="B53" s="6">
        <v>68</v>
      </c>
      <c r="C53" s="7" t="s">
        <v>332</v>
      </c>
      <c r="D53" s="7" t="s">
        <v>256</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v>300</v>
      </c>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v>50</v>
      </c>
      <c r="GP53" s="8"/>
      <c r="GQ53" s="8"/>
      <c r="GR53" s="8"/>
      <c r="GS53" s="8"/>
      <c r="GT53" s="8"/>
      <c r="GU53" s="8"/>
      <c r="GV53" s="8">
        <v>20</v>
      </c>
      <c r="GW53" s="8"/>
      <c r="GX53" s="8"/>
      <c r="GY53" s="8"/>
      <c r="GZ53" s="8"/>
      <c r="HA53" s="8"/>
      <c r="HB53" s="8"/>
      <c r="HC53" s="8"/>
      <c r="HD53" s="8"/>
      <c r="HE53" s="8">
        <v>370</v>
      </c>
      <c r="HF53" s="6">
        <v>3200</v>
      </c>
      <c r="HG53" s="9">
        <f t="shared" si="1"/>
        <v>2830</v>
      </c>
    </row>
    <row r="54" spans="1:215" ht="30.75" customHeight="1" x14ac:dyDescent="0.25">
      <c r="A54" s="6" t="s">
        <v>364</v>
      </c>
      <c r="B54" s="6">
        <v>69</v>
      </c>
      <c r="C54" s="7" t="s">
        <v>333</v>
      </c>
      <c r="D54" s="7" t="s">
        <v>257</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v>20</v>
      </c>
      <c r="GP54" s="8"/>
      <c r="GQ54" s="8"/>
      <c r="GR54" s="8"/>
      <c r="GS54" s="8"/>
      <c r="GT54" s="8"/>
      <c r="GU54" s="8"/>
      <c r="GV54" s="8"/>
      <c r="GW54" s="8"/>
      <c r="GX54" s="8"/>
      <c r="GY54" s="8"/>
      <c r="GZ54" s="8"/>
      <c r="HA54" s="8"/>
      <c r="HB54" s="8"/>
      <c r="HC54" s="8"/>
      <c r="HD54" s="8"/>
      <c r="HE54" s="8">
        <v>20</v>
      </c>
      <c r="HF54" s="6">
        <v>3400</v>
      </c>
      <c r="HG54" s="9">
        <f t="shared" si="1"/>
        <v>3380</v>
      </c>
    </row>
    <row r="55" spans="1:215" ht="30.75" customHeight="1" x14ac:dyDescent="0.25">
      <c r="A55" s="6" t="s">
        <v>364</v>
      </c>
      <c r="B55" s="6">
        <v>70</v>
      </c>
      <c r="C55" s="7" t="s">
        <v>334</v>
      </c>
      <c r="D55" s="7" t="s">
        <v>258</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v>100</v>
      </c>
      <c r="ET55" s="8"/>
      <c r="EU55" s="8"/>
      <c r="EV55" s="8">
        <v>1000</v>
      </c>
      <c r="EW55" s="8"/>
      <c r="EX55" s="8">
        <v>40</v>
      </c>
      <c r="EY55" s="8"/>
      <c r="EZ55" s="8"/>
      <c r="FA55" s="8">
        <v>800</v>
      </c>
      <c r="FB55" s="8"/>
      <c r="FC55" s="8"/>
      <c r="FD55" s="8"/>
      <c r="FE55" s="8"/>
      <c r="FF55" s="8"/>
      <c r="FG55" s="8"/>
      <c r="FH55" s="8"/>
      <c r="FI55" s="8"/>
      <c r="FJ55" s="8"/>
      <c r="FK55" s="8"/>
      <c r="FL55" s="8"/>
      <c r="FM55" s="8">
        <v>200</v>
      </c>
      <c r="FN55" s="8"/>
      <c r="FO55" s="8">
        <v>50</v>
      </c>
      <c r="FP55" s="8"/>
      <c r="FQ55" s="8"/>
      <c r="FR55" s="8"/>
      <c r="FS55" s="8"/>
      <c r="FT55" s="8"/>
      <c r="FU55" s="8"/>
      <c r="FV55" s="8"/>
      <c r="FW55" s="8"/>
      <c r="FX55" s="8"/>
      <c r="FY55" s="8"/>
      <c r="FZ55" s="8"/>
      <c r="GA55" s="8"/>
      <c r="GB55" s="8"/>
      <c r="GC55" s="8"/>
      <c r="GD55" s="8"/>
      <c r="GE55" s="8"/>
      <c r="GF55" s="8"/>
      <c r="GG55" s="8">
        <v>2</v>
      </c>
      <c r="GH55" s="8"/>
      <c r="GI55" s="8"/>
      <c r="GJ55" s="8"/>
      <c r="GK55" s="8"/>
      <c r="GL55" s="8"/>
      <c r="GM55" s="8">
        <v>20</v>
      </c>
      <c r="GN55" s="8"/>
      <c r="GO55" s="8"/>
      <c r="GP55" s="8"/>
      <c r="GQ55" s="8">
        <v>20</v>
      </c>
      <c r="GR55" s="8"/>
      <c r="GS55" s="8"/>
      <c r="GT55" s="8">
        <v>30</v>
      </c>
      <c r="GU55" s="8"/>
      <c r="GV55" s="8"/>
      <c r="GW55" s="8"/>
      <c r="GX55" s="8"/>
      <c r="GY55" s="8"/>
      <c r="GZ55" s="8">
        <v>10</v>
      </c>
      <c r="HA55" s="8"/>
      <c r="HB55" s="8">
        <v>2</v>
      </c>
      <c r="HC55" s="8"/>
      <c r="HD55" s="8"/>
      <c r="HE55" s="8">
        <v>2274</v>
      </c>
      <c r="HF55" s="6">
        <v>9600</v>
      </c>
      <c r="HG55" s="9">
        <f t="shared" si="1"/>
        <v>7326</v>
      </c>
    </row>
    <row r="56" spans="1:215" ht="30.75" customHeight="1" x14ac:dyDescent="0.25">
      <c r="A56" s="6" t="s">
        <v>364</v>
      </c>
      <c r="B56" s="6">
        <v>71</v>
      </c>
      <c r="C56" s="7" t="s">
        <v>335</v>
      </c>
      <c r="D56" s="7" t="s">
        <v>259</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v>1800</v>
      </c>
      <c r="EW56" s="8"/>
      <c r="EX56" s="8">
        <v>80</v>
      </c>
      <c r="EY56" s="8"/>
      <c r="EZ56" s="8"/>
      <c r="FA56" s="8">
        <v>800</v>
      </c>
      <c r="FB56" s="8"/>
      <c r="FC56" s="8"/>
      <c r="FD56" s="8"/>
      <c r="FE56" s="8"/>
      <c r="FF56" s="8"/>
      <c r="FG56" s="8"/>
      <c r="FH56" s="8"/>
      <c r="FI56" s="8"/>
      <c r="FJ56" s="8"/>
      <c r="FK56" s="8">
        <v>1300</v>
      </c>
      <c r="FL56" s="8"/>
      <c r="FM56" s="8"/>
      <c r="FN56" s="8"/>
      <c r="FO56" s="8"/>
      <c r="FP56" s="8"/>
      <c r="FQ56" s="8"/>
      <c r="FR56" s="8"/>
      <c r="FS56" s="8"/>
      <c r="FT56" s="8"/>
      <c r="FU56" s="8"/>
      <c r="FV56" s="8">
        <v>200</v>
      </c>
      <c r="FW56" s="8"/>
      <c r="FX56" s="8"/>
      <c r="FY56" s="8">
        <v>200</v>
      </c>
      <c r="FZ56" s="8"/>
      <c r="GA56" s="8">
        <v>10</v>
      </c>
      <c r="GB56" s="8">
        <v>80</v>
      </c>
      <c r="GC56" s="8">
        <v>30</v>
      </c>
      <c r="GD56" s="8"/>
      <c r="GE56" s="8"/>
      <c r="GF56" s="8">
        <v>300</v>
      </c>
      <c r="GG56" s="8"/>
      <c r="GH56" s="8"/>
      <c r="GI56" s="8"/>
      <c r="GJ56" s="8"/>
      <c r="GK56" s="8">
        <v>60</v>
      </c>
      <c r="GL56" s="8"/>
      <c r="GM56" s="8"/>
      <c r="GN56" s="8"/>
      <c r="GO56" s="8">
        <v>50</v>
      </c>
      <c r="GP56" s="8"/>
      <c r="GQ56" s="8"/>
      <c r="GR56" s="8"/>
      <c r="GS56" s="8"/>
      <c r="GT56" s="8">
        <v>150</v>
      </c>
      <c r="GU56" s="8"/>
      <c r="GV56" s="8"/>
      <c r="GW56" s="8"/>
      <c r="GX56" s="8"/>
      <c r="GY56" s="8">
        <v>100</v>
      </c>
      <c r="GZ56" s="8"/>
      <c r="HA56" s="8"/>
      <c r="HB56" s="8"/>
      <c r="HC56" s="8"/>
      <c r="HD56" s="8"/>
      <c r="HE56" s="8">
        <v>5160</v>
      </c>
      <c r="HF56" s="6">
        <v>28544</v>
      </c>
      <c r="HG56" s="9">
        <f t="shared" si="1"/>
        <v>23384</v>
      </c>
    </row>
    <row r="57" spans="1:215" ht="30.75" customHeight="1" x14ac:dyDescent="0.25">
      <c r="A57" s="6" t="s">
        <v>364</v>
      </c>
      <c r="B57" s="6">
        <v>72</v>
      </c>
      <c r="C57" s="7" t="s">
        <v>336</v>
      </c>
      <c r="D57" s="7" t="s">
        <v>260</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v>2500</v>
      </c>
      <c r="FB57" s="8"/>
      <c r="FC57" s="8"/>
      <c r="FD57" s="8"/>
      <c r="FE57" s="8"/>
      <c r="FF57" s="8">
        <v>1200</v>
      </c>
      <c r="FG57" s="8"/>
      <c r="FH57" s="8"/>
      <c r="FI57" s="8"/>
      <c r="FJ57" s="8"/>
      <c r="FK57" s="8"/>
      <c r="FL57" s="8"/>
      <c r="FM57" s="8">
        <v>500</v>
      </c>
      <c r="FN57" s="8"/>
      <c r="FO57" s="8">
        <v>500</v>
      </c>
      <c r="FP57" s="8"/>
      <c r="FQ57" s="8"/>
      <c r="FR57" s="8"/>
      <c r="FS57" s="8"/>
      <c r="FT57" s="8"/>
      <c r="FU57" s="8"/>
      <c r="FV57" s="8"/>
      <c r="FW57" s="8"/>
      <c r="FX57" s="8"/>
      <c r="FY57" s="8"/>
      <c r="FZ57" s="8"/>
      <c r="GA57" s="8"/>
      <c r="GB57" s="8"/>
      <c r="GC57" s="8"/>
      <c r="GD57" s="8"/>
      <c r="GE57" s="8"/>
      <c r="GF57" s="8">
        <v>200</v>
      </c>
      <c r="GG57" s="8"/>
      <c r="GH57" s="8"/>
      <c r="GI57" s="8"/>
      <c r="GJ57" s="8">
        <v>50</v>
      </c>
      <c r="GK57" s="8"/>
      <c r="GL57" s="8"/>
      <c r="GM57" s="8"/>
      <c r="GN57" s="8">
        <v>20</v>
      </c>
      <c r="GO57" s="8">
        <v>100</v>
      </c>
      <c r="GP57" s="8"/>
      <c r="GQ57" s="8"/>
      <c r="GR57" s="8"/>
      <c r="GS57" s="8"/>
      <c r="GT57" s="8"/>
      <c r="GU57" s="8"/>
      <c r="GV57" s="8"/>
      <c r="GW57" s="8"/>
      <c r="GX57" s="8"/>
      <c r="GY57" s="8"/>
      <c r="GZ57" s="8"/>
      <c r="HA57" s="8"/>
      <c r="HB57" s="8"/>
      <c r="HC57" s="8"/>
      <c r="HD57" s="8"/>
      <c r="HE57" s="8">
        <v>5070</v>
      </c>
      <c r="HF57" s="6">
        <v>31880</v>
      </c>
      <c r="HG57" s="9">
        <f t="shared" si="1"/>
        <v>26810</v>
      </c>
    </row>
    <row r="58" spans="1:215" ht="30.75" customHeight="1" x14ac:dyDescent="0.25">
      <c r="A58" s="6" t="s">
        <v>364</v>
      </c>
      <c r="B58" s="6">
        <v>73</v>
      </c>
      <c r="C58" s="7" t="s">
        <v>337</v>
      </c>
      <c r="D58" s="7" t="s">
        <v>261</v>
      </c>
      <c r="E58" s="8">
        <v>400</v>
      </c>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v>30</v>
      </c>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v>3500</v>
      </c>
      <c r="ET58" s="8"/>
      <c r="EU58" s="8"/>
      <c r="EV58" s="8">
        <v>3000</v>
      </c>
      <c r="EW58" s="8">
        <v>500</v>
      </c>
      <c r="EX58" s="8"/>
      <c r="EY58" s="8"/>
      <c r="EZ58" s="8"/>
      <c r="FA58" s="8">
        <v>2000</v>
      </c>
      <c r="FB58" s="8"/>
      <c r="FC58" s="8"/>
      <c r="FD58" s="8"/>
      <c r="FE58" s="8"/>
      <c r="FF58" s="8">
        <v>1000</v>
      </c>
      <c r="FG58" s="8"/>
      <c r="FH58" s="8"/>
      <c r="FI58" s="8"/>
      <c r="FJ58" s="8"/>
      <c r="FK58" s="8">
        <v>200</v>
      </c>
      <c r="FL58" s="8"/>
      <c r="FM58" s="8"/>
      <c r="FN58" s="8">
        <v>300</v>
      </c>
      <c r="FO58" s="8">
        <v>4500</v>
      </c>
      <c r="FP58" s="8"/>
      <c r="FQ58" s="8"/>
      <c r="FR58" s="8">
        <v>10</v>
      </c>
      <c r="FS58" s="8">
        <v>250</v>
      </c>
      <c r="FT58" s="8"/>
      <c r="FU58" s="8"/>
      <c r="FV58" s="8">
        <v>2200</v>
      </c>
      <c r="FW58" s="8"/>
      <c r="FX58" s="8"/>
      <c r="FY58" s="8">
        <v>500</v>
      </c>
      <c r="FZ58" s="8">
        <v>10</v>
      </c>
      <c r="GA58" s="8">
        <v>100</v>
      </c>
      <c r="GB58" s="8">
        <v>900</v>
      </c>
      <c r="GC58" s="8">
        <v>20</v>
      </c>
      <c r="GD58" s="8"/>
      <c r="GE58" s="8"/>
      <c r="GF58" s="8"/>
      <c r="GG58" s="8"/>
      <c r="GH58" s="8"/>
      <c r="GI58" s="8">
        <v>150</v>
      </c>
      <c r="GJ58" s="8"/>
      <c r="GK58" s="8"/>
      <c r="GL58" s="8"/>
      <c r="GM58" s="8"/>
      <c r="GN58" s="8">
        <v>100</v>
      </c>
      <c r="GO58" s="8">
        <v>100</v>
      </c>
      <c r="GP58" s="8"/>
      <c r="GQ58" s="8"/>
      <c r="GR58" s="8"/>
      <c r="GS58" s="8"/>
      <c r="GT58" s="8">
        <v>300</v>
      </c>
      <c r="GU58" s="8"/>
      <c r="GV58" s="8"/>
      <c r="GW58" s="8"/>
      <c r="GX58" s="8">
        <v>20</v>
      </c>
      <c r="GY58" s="8">
        <v>200</v>
      </c>
      <c r="GZ58" s="8"/>
      <c r="HA58" s="8"/>
      <c r="HB58" s="8">
        <v>15</v>
      </c>
      <c r="HC58" s="8"/>
      <c r="HD58" s="8"/>
      <c r="HE58" s="8">
        <v>20305</v>
      </c>
      <c r="HF58" s="6">
        <v>128660</v>
      </c>
      <c r="HG58" s="9">
        <f t="shared" si="1"/>
        <v>108355</v>
      </c>
    </row>
    <row r="59" spans="1:215" ht="30.75" customHeight="1" x14ac:dyDescent="0.25">
      <c r="A59" s="6" t="s">
        <v>364</v>
      </c>
      <c r="B59" s="6">
        <v>75</v>
      </c>
      <c r="C59" s="7" t="s">
        <v>338</v>
      </c>
      <c r="D59" s="7" t="s">
        <v>262</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12">
        <v>3500</v>
      </c>
      <c r="ES59" s="8"/>
      <c r="ET59" s="8"/>
      <c r="EU59" s="8"/>
      <c r="EV59" s="8"/>
      <c r="EW59" s="8"/>
      <c r="EX59" s="8"/>
      <c r="EY59" s="8"/>
      <c r="EZ59" s="8"/>
      <c r="FA59" s="8"/>
      <c r="FB59" s="8"/>
      <c r="FC59" s="8"/>
      <c r="FD59" s="8"/>
      <c r="FE59" s="8"/>
      <c r="FF59" s="8"/>
      <c r="FG59" s="8"/>
      <c r="FH59" s="8"/>
      <c r="FI59" s="8"/>
      <c r="FJ59" s="8"/>
      <c r="FK59" s="8"/>
      <c r="FL59" s="8"/>
      <c r="FM59" s="8">
        <v>800</v>
      </c>
      <c r="FN59" s="8"/>
      <c r="FO59" s="8">
        <v>100</v>
      </c>
      <c r="FP59" s="8"/>
      <c r="FQ59" s="8"/>
      <c r="FR59" s="8"/>
      <c r="FS59" s="8"/>
      <c r="FT59" s="8"/>
      <c r="FU59" s="8"/>
      <c r="FV59" s="8"/>
      <c r="FW59" s="8"/>
      <c r="FX59" s="8"/>
      <c r="FY59" s="8"/>
      <c r="FZ59" s="8"/>
      <c r="GA59" s="8"/>
      <c r="GB59" s="8"/>
      <c r="GC59" s="8"/>
      <c r="GD59" s="8"/>
      <c r="GE59" s="8"/>
      <c r="GF59" s="8"/>
      <c r="GG59" s="8"/>
      <c r="GH59" s="8"/>
      <c r="GI59" s="8"/>
      <c r="GJ59" s="8"/>
      <c r="GK59" s="8"/>
      <c r="GL59" s="8"/>
      <c r="GM59" s="8"/>
      <c r="GN59" s="8"/>
      <c r="GO59" s="8"/>
      <c r="GP59" s="8"/>
      <c r="GQ59" s="8"/>
      <c r="GR59" s="8"/>
      <c r="GS59" s="8"/>
      <c r="GT59" s="8"/>
      <c r="GU59" s="8"/>
      <c r="GV59" s="8"/>
      <c r="GW59" s="8"/>
      <c r="GX59" s="8"/>
      <c r="GY59" s="8"/>
      <c r="GZ59" s="8"/>
      <c r="HA59" s="8"/>
      <c r="HB59" s="8"/>
      <c r="HC59" s="8"/>
      <c r="HD59" s="8"/>
      <c r="HE59" s="8">
        <v>4400</v>
      </c>
      <c r="HF59" s="6">
        <v>8000</v>
      </c>
      <c r="HG59" s="9">
        <f t="shared" si="1"/>
        <v>3600</v>
      </c>
    </row>
    <row r="60" spans="1:215" ht="30.75" customHeight="1" x14ac:dyDescent="0.25">
      <c r="A60" s="10" t="s">
        <v>364</v>
      </c>
      <c r="B60" s="6">
        <v>76</v>
      </c>
      <c r="C60" s="7" t="s">
        <v>339</v>
      </c>
      <c r="D60" s="7" t="s">
        <v>263</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v>910</v>
      </c>
      <c r="ES60" s="8"/>
      <c r="ET60" s="8"/>
      <c r="EU60" s="8"/>
      <c r="EV60" s="8"/>
      <c r="EW60" s="8"/>
      <c r="EX60" s="8"/>
      <c r="EY60" s="8"/>
      <c r="EZ60" s="8"/>
      <c r="FA60" s="8"/>
      <c r="FB60" s="8"/>
      <c r="FC60" s="8"/>
      <c r="FD60" s="8"/>
      <c r="FE60" s="8"/>
      <c r="FF60" s="8"/>
      <c r="FG60" s="8"/>
      <c r="FH60" s="8"/>
      <c r="FI60" s="8"/>
      <c r="FJ60" s="8"/>
      <c r="FK60" s="8"/>
      <c r="FL60" s="8"/>
      <c r="FM60" s="8">
        <v>450</v>
      </c>
      <c r="FN60" s="8"/>
      <c r="FO60" s="8"/>
      <c r="FP60" s="8"/>
      <c r="FQ60" s="8"/>
      <c r="FR60" s="8"/>
      <c r="FS60" s="8"/>
      <c r="FT60" s="8"/>
      <c r="FU60" s="8"/>
      <c r="FV60" s="8"/>
      <c r="FW60" s="8"/>
      <c r="FX60" s="8"/>
      <c r="FY60" s="8"/>
      <c r="FZ60" s="8"/>
      <c r="GA60" s="8"/>
      <c r="GB60" s="8"/>
      <c r="GC60" s="8"/>
      <c r="GD60" s="8"/>
      <c r="GE60" s="8"/>
      <c r="GF60" s="8"/>
      <c r="GG60" s="8"/>
      <c r="GH60" s="8"/>
      <c r="GI60" s="8"/>
      <c r="GJ60" s="8"/>
      <c r="GK60" s="8"/>
      <c r="GL60" s="8"/>
      <c r="GM60" s="8"/>
      <c r="GN60" s="8"/>
      <c r="GO60" s="8"/>
      <c r="GP60" s="8"/>
      <c r="GQ60" s="8"/>
      <c r="GR60" s="8"/>
      <c r="GS60" s="8"/>
      <c r="GT60" s="8"/>
      <c r="GU60" s="8"/>
      <c r="GV60" s="8"/>
      <c r="GW60" s="8"/>
      <c r="GX60" s="8"/>
      <c r="GY60" s="8"/>
      <c r="GZ60" s="8"/>
      <c r="HA60" s="8"/>
      <c r="HB60" s="8"/>
      <c r="HC60" s="8"/>
      <c r="HD60" s="8"/>
      <c r="HE60" s="8">
        <v>1360</v>
      </c>
      <c r="HF60" s="6">
        <v>1360</v>
      </c>
      <c r="HG60" s="9">
        <v>0</v>
      </c>
    </row>
    <row r="61" spans="1:215" ht="30.75" customHeight="1" x14ac:dyDescent="0.25">
      <c r="A61" s="10" t="s">
        <v>364</v>
      </c>
      <c r="B61" s="6">
        <v>77</v>
      </c>
      <c r="C61" s="7" t="s">
        <v>340</v>
      </c>
      <c r="D61" s="7" t="s">
        <v>264</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v>400</v>
      </c>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v>400</v>
      </c>
      <c r="HF61" s="6">
        <v>400</v>
      </c>
      <c r="HG61" s="9">
        <v>0</v>
      </c>
    </row>
    <row r="62" spans="1:215" ht="30.75" customHeight="1" x14ac:dyDescent="0.25">
      <c r="A62" s="6" t="s">
        <v>364</v>
      </c>
      <c r="B62" s="6">
        <v>78</v>
      </c>
      <c r="C62" s="7" t="s">
        <v>341</v>
      </c>
      <c r="D62" s="7" t="s">
        <v>265</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v>150</v>
      </c>
      <c r="ET62" s="8"/>
      <c r="EU62" s="8"/>
      <c r="EV62" s="8"/>
      <c r="EW62" s="8">
        <v>50</v>
      </c>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v>200</v>
      </c>
      <c r="HF62" s="6">
        <v>1600</v>
      </c>
      <c r="HG62" s="9">
        <f t="shared" si="1"/>
        <v>1400</v>
      </c>
    </row>
    <row r="63" spans="1:215" ht="30.75" customHeight="1" x14ac:dyDescent="0.25">
      <c r="A63" s="6" t="s">
        <v>364</v>
      </c>
      <c r="B63" s="6">
        <v>80</v>
      </c>
      <c r="C63" s="7" t="s">
        <v>342</v>
      </c>
      <c r="D63" s="7" t="s">
        <v>266</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v>1200</v>
      </c>
      <c r="ET63" s="8"/>
      <c r="EU63" s="8"/>
      <c r="EV63" s="8"/>
      <c r="EW63" s="8">
        <v>10</v>
      </c>
      <c r="EX63" s="8"/>
      <c r="EY63" s="8"/>
      <c r="EZ63" s="8"/>
      <c r="FA63" s="8"/>
      <c r="FB63" s="8"/>
      <c r="FC63" s="8"/>
      <c r="FD63" s="8"/>
      <c r="FE63" s="8"/>
      <c r="FF63" s="8">
        <v>3</v>
      </c>
      <c r="FG63" s="8"/>
      <c r="FH63" s="8"/>
      <c r="FI63" s="8"/>
      <c r="FJ63" s="8"/>
      <c r="FK63" s="8"/>
      <c r="FL63" s="8"/>
      <c r="FM63" s="8"/>
      <c r="FN63" s="8"/>
      <c r="FO63" s="8"/>
      <c r="FP63" s="8"/>
      <c r="FQ63" s="8"/>
      <c r="FR63" s="8"/>
      <c r="FS63" s="8"/>
      <c r="FT63" s="8"/>
      <c r="FU63" s="8"/>
      <c r="FV63" s="8"/>
      <c r="FW63" s="8"/>
      <c r="FX63" s="8"/>
      <c r="FY63" s="8"/>
      <c r="FZ63" s="8"/>
      <c r="GA63" s="8"/>
      <c r="GB63" s="8"/>
      <c r="GC63" s="8"/>
      <c r="GD63" s="8"/>
      <c r="GE63" s="8"/>
      <c r="GF63" s="8"/>
      <c r="GG63" s="8"/>
      <c r="GH63" s="8"/>
      <c r="GI63" s="8"/>
      <c r="GJ63" s="8"/>
      <c r="GK63" s="8"/>
      <c r="GL63" s="8"/>
      <c r="GM63" s="8"/>
      <c r="GN63" s="8"/>
      <c r="GO63" s="8">
        <v>30</v>
      </c>
      <c r="GP63" s="8"/>
      <c r="GQ63" s="8"/>
      <c r="GR63" s="8"/>
      <c r="GS63" s="8"/>
      <c r="GT63" s="8"/>
      <c r="GU63" s="8"/>
      <c r="GV63" s="8"/>
      <c r="GW63" s="8"/>
      <c r="GX63" s="8"/>
      <c r="GY63" s="8"/>
      <c r="GZ63" s="8"/>
      <c r="HA63" s="8"/>
      <c r="HB63" s="8"/>
      <c r="HC63" s="8"/>
      <c r="HD63" s="8">
        <v>10</v>
      </c>
      <c r="HE63" s="8">
        <v>1253</v>
      </c>
      <c r="HF63" s="6">
        <v>3580</v>
      </c>
      <c r="HG63" s="9">
        <f t="shared" si="1"/>
        <v>2327</v>
      </c>
    </row>
    <row r="64" spans="1:215" ht="30.75" customHeight="1" x14ac:dyDescent="0.25">
      <c r="A64" s="6" t="s">
        <v>364</v>
      </c>
      <c r="B64" s="6">
        <v>81</v>
      </c>
      <c r="C64" s="7" t="s">
        <v>343</v>
      </c>
      <c r="D64" s="7" t="s">
        <v>267</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v>700</v>
      </c>
      <c r="FB64" s="8"/>
      <c r="FC64" s="8"/>
      <c r="FD64" s="8"/>
      <c r="FE64" s="8"/>
      <c r="FF64" s="8"/>
      <c r="FG64" s="8"/>
      <c r="FH64" s="8"/>
      <c r="FI64" s="8"/>
      <c r="FJ64" s="8"/>
      <c r="FK64" s="8">
        <v>150</v>
      </c>
      <c r="FL64" s="8"/>
      <c r="FM64" s="8"/>
      <c r="FN64" s="8">
        <v>400</v>
      </c>
      <c r="FO64" s="8"/>
      <c r="FP64" s="8"/>
      <c r="FQ64" s="8"/>
      <c r="FR64" s="8">
        <v>10</v>
      </c>
      <c r="FS64" s="8"/>
      <c r="FT64" s="8"/>
      <c r="FU64" s="8"/>
      <c r="FV64" s="8">
        <v>250</v>
      </c>
      <c r="FW64" s="8"/>
      <c r="FX64" s="8"/>
      <c r="FY64" s="8"/>
      <c r="FZ64" s="8">
        <v>10</v>
      </c>
      <c r="GA64" s="8">
        <v>30</v>
      </c>
      <c r="GB64" s="8">
        <v>150</v>
      </c>
      <c r="GC64" s="8">
        <v>30</v>
      </c>
      <c r="GD64" s="8"/>
      <c r="GE64" s="8"/>
      <c r="GF64" s="8">
        <v>50</v>
      </c>
      <c r="GG64" s="8"/>
      <c r="GH64" s="8"/>
      <c r="GI64" s="8"/>
      <c r="GJ64" s="8">
        <v>20</v>
      </c>
      <c r="GK64" s="8"/>
      <c r="GL64" s="8"/>
      <c r="GM64" s="8"/>
      <c r="GN64" s="8"/>
      <c r="GO64" s="8">
        <v>50</v>
      </c>
      <c r="GP64" s="8"/>
      <c r="GQ64" s="8"/>
      <c r="GR64" s="8"/>
      <c r="GS64" s="8"/>
      <c r="GT64" s="8"/>
      <c r="GU64" s="8"/>
      <c r="GV64" s="8"/>
      <c r="GW64" s="8"/>
      <c r="GX64" s="8"/>
      <c r="GY64" s="8">
        <v>50</v>
      </c>
      <c r="GZ64" s="8"/>
      <c r="HA64" s="8"/>
      <c r="HB64" s="8"/>
      <c r="HC64" s="8"/>
      <c r="HD64" s="8"/>
      <c r="HE64" s="8">
        <v>1900</v>
      </c>
      <c r="HF64" s="6">
        <v>11440</v>
      </c>
      <c r="HG64" s="9">
        <f t="shared" si="1"/>
        <v>9540</v>
      </c>
    </row>
    <row r="65" spans="1:215" ht="30.75" customHeight="1" x14ac:dyDescent="0.25">
      <c r="A65" s="6" t="s">
        <v>364</v>
      </c>
      <c r="B65" s="6">
        <v>82</v>
      </c>
      <c r="C65" s="7" t="s">
        <v>344</v>
      </c>
      <c r="D65" s="7" t="s">
        <v>268</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v>700</v>
      </c>
      <c r="EX65" s="8"/>
      <c r="EY65" s="8"/>
      <c r="EZ65" s="8"/>
      <c r="FA65" s="8">
        <v>300</v>
      </c>
      <c r="FB65" s="8"/>
      <c r="FC65" s="8"/>
      <c r="FD65" s="8"/>
      <c r="FE65" s="8"/>
      <c r="FF65" s="8"/>
      <c r="FG65" s="8"/>
      <c r="FH65" s="8"/>
      <c r="FI65" s="8"/>
      <c r="FJ65" s="8"/>
      <c r="FK65" s="8"/>
      <c r="FL65" s="8"/>
      <c r="FM65" s="8"/>
      <c r="FN65" s="8"/>
      <c r="FO65" s="8">
        <v>1400</v>
      </c>
      <c r="FP65" s="8"/>
      <c r="FQ65" s="8"/>
      <c r="FR65" s="8"/>
      <c r="FS65" s="8"/>
      <c r="FT65" s="8"/>
      <c r="FU65" s="8"/>
      <c r="FV65" s="8"/>
      <c r="FW65" s="8"/>
      <c r="FX65" s="8"/>
      <c r="FY65" s="8"/>
      <c r="FZ65" s="8"/>
      <c r="GA65" s="8"/>
      <c r="GB65" s="8"/>
      <c r="GC65" s="8"/>
      <c r="GD65" s="8"/>
      <c r="GE65" s="8"/>
      <c r="GF65" s="8">
        <v>150</v>
      </c>
      <c r="GG65" s="8"/>
      <c r="GH65" s="8"/>
      <c r="GI65" s="8"/>
      <c r="GJ65" s="8"/>
      <c r="GK65" s="8"/>
      <c r="GL65" s="8"/>
      <c r="GM65" s="8"/>
      <c r="GN65" s="8"/>
      <c r="GO65" s="8">
        <v>30</v>
      </c>
      <c r="GP65" s="8"/>
      <c r="GQ65" s="8"/>
      <c r="GR65" s="8"/>
      <c r="GS65" s="8"/>
      <c r="GT65" s="8"/>
      <c r="GU65" s="8"/>
      <c r="GV65" s="8"/>
      <c r="GW65" s="8"/>
      <c r="GX65" s="8"/>
      <c r="GY65" s="8"/>
      <c r="GZ65" s="8"/>
      <c r="HA65" s="8"/>
      <c r="HB65" s="8"/>
      <c r="HC65" s="8"/>
      <c r="HD65" s="8"/>
      <c r="HE65" s="8">
        <v>2580</v>
      </c>
      <c r="HF65" s="6">
        <v>18000</v>
      </c>
      <c r="HG65" s="9">
        <f t="shared" si="1"/>
        <v>15420</v>
      </c>
    </row>
    <row r="66" spans="1:215" ht="30.75" customHeight="1" x14ac:dyDescent="0.25">
      <c r="A66" s="6" t="s">
        <v>364</v>
      </c>
      <c r="B66" s="6">
        <v>83</v>
      </c>
      <c r="C66" s="7" t="s">
        <v>345</v>
      </c>
      <c r="D66" s="7" t="s">
        <v>269</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v>600</v>
      </c>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v>600</v>
      </c>
      <c r="HF66" s="6">
        <v>4000</v>
      </c>
      <c r="HG66" s="9">
        <f t="shared" si="1"/>
        <v>3400</v>
      </c>
    </row>
    <row r="67" spans="1:215" ht="30.75" customHeight="1" x14ac:dyDescent="0.25">
      <c r="A67" s="6" t="s">
        <v>364</v>
      </c>
      <c r="B67" s="6">
        <v>84</v>
      </c>
      <c r="C67" s="7" t="s">
        <v>346</v>
      </c>
      <c r="D67" s="7" t="s">
        <v>270</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v>600</v>
      </c>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v>600</v>
      </c>
      <c r="HF67" s="6">
        <v>3200</v>
      </c>
      <c r="HG67" s="9">
        <f t="shared" si="1"/>
        <v>2600</v>
      </c>
    </row>
    <row r="68" spans="1:215" ht="30.75" customHeight="1" x14ac:dyDescent="0.25">
      <c r="A68" s="6" t="s">
        <v>364</v>
      </c>
      <c r="B68" s="6">
        <v>85</v>
      </c>
      <c r="C68" s="7" t="s">
        <v>347</v>
      </c>
      <c r="D68" s="7" t="s">
        <v>271</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v>60</v>
      </c>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v>60</v>
      </c>
      <c r="HF68" s="6">
        <v>200</v>
      </c>
      <c r="HG68" s="9">
        <f t="shared" si="1"/>
        <v>140</v>
      </c>
    </row>
    <row r="69" spans="1:215" ht="30.75" customHeight="1" x14ac:dyDescent="0.25">
      <c r="A69" s="6" t="s">
        <v>364</v>
      </c>
      <c r="B69" s="6">
        <v>86</v>
      </c>
      <c r="C69" s="7" t="s">
        <v>348</v>
      </c>
      <c r="D69" s="7" t="s">
        <v>272</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v>300</v>
      </c>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v>300</v>
      </c>
      <c r="HF69" s="6">
        <v>1000</v>
      </c>
      <c r="HG69" s="9">
        <f t="shared" si="1"/>
        <v>700</v>
      </c>
    </row>
    <row r="70" spans="1:215" ht="30.75" customHeight="1" x14ac:dyDescent="0.25">
      <c r="A70" s="6" t="s">
        <v>364</v>
      </c>
      <c r="B70" s="6">
        <v>87</v>
      </c>
      <c r="C70" s="7" t="s">
        <v>349</v>
      </c>
      <c r="D70" s="7" t="s">
        <v>273</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v>500</v>
      </c>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c r="GI70" s="8"/>
      <c r="GJ70" s="8"/>
      <c r="GK70" s="8"/>
      <c r="GL70" s="8"/>
      <c r="GM70" s="8"/>
      <c r="GN70" s="8"/>
      <c r="GO70" s="8"/>
      <c r="GP70" s="8"/>
      <c r="GQ70" s="8"/>
      <c r="GR70" s="8"/>
      <c r="GS70" s="8"/>
      <c r="GT70" s="8"/>
      <c r="GU70" s="8"/>
      <c r="GV70" s="8"/>
      <c r="GW70" s="8"/>
      <c r="GX70" s="8"/>
      <c r="GY70" s="8"/>
      <c r="GZ70" s="8"/>
      <c r="HA70" s="8"/>
      <c r="HB70" s="8"/>
      <c r="HC70" s="8"/>
      <c r="HD70" s="8"/>
      <c r="HE70" s="8">
        <v>500</v>
      </c>
      <c r="HF70" s="6">
        <v>1800</v>
      </c>
      <c r="HG70" s="9">
        <f t="shared" si="1"/>
        <v>1300</v>
      </c>
    </row>
    <row r="71" spans="1:215" ht="30.75" customHeight="1" x14ac:dyDescent="0.25">
      <c r="A71" s="6" t="s">
        <v>364</v>
      </c>
      <c r="B71" s="6">
        <v>88</v>
      </c>
      <c r="C71" s="7" t="s">
        <v>350</v>
      </c>
      <c r="D71" s="7" t="s">
        <v>274</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v>200</v>
      </c>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c r="GI71" s="8"/>
      <c r="GJ71" s="8"/>
      <c r="GK71" s="8"/>
      <c r="GL71" s="8"/>
      <c r="GM71" s="8"/>
      <c r="GN71" s="8"/>
      <c r="GO71" s="8"/>
      <c r="GP71" s="8"/>
      <c r="GQ71" s="8"/>
      <c r="GR71" s="8"/>
      <c r="GS71" s="8"/>
      <c r="GT71" s="8"/>
      <c r="GU71" s="8"/>
      <c r="GV71" s="8"/>
      <c r="GW71" s="8"/>
      <c r="GX71" s="8"/>
      <c r="GY71" s="8"/>
      <c r="GZ71" s="8"/>
      <c r="HA71" s="8"/>
      <c r="HB71" s="8"/>
      <c r="HC71" s="8"/>
      <c r="HD71" s="8"/>
      <c r="HE71" s="8">
        <v>200</v>
      </c>
      <c r="HF71" s="6">
        <v>800</v>
      </c>
      <c r="HG71" s="9">
        <f t="shared" si="1"/>
        <v>600</v>
      </c>
    </row>
    <row r="72" spans="1:215" ht="30.75" customHeight="1" x14ac:dyDescent="0.25">
      <c r="A72" s="6" t="s">
        <v>364</v>
      </c>
      <c r="B72" s="6">
        <v>89</v>
      </c>
      <c r="C72" s="7" t="s">
        <v>351</v>
      </c>
      <c r="D72" s="7" t="s">
        <v>275</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v>500</v>
      </c>
      <c r="ES72" s="8"/>
      <c r="ET72" s="8"/>
      <c r="EU72" s="8"/>
      <c r="EV72" s="8"/>
      <c r="EW72" s="8"/>
      <c r="EX72" s="8"/>
      <c r="EY72" s="8"/>
      <c r="EZ72" s="8"/>
      <c r="FA72" s="8"/>
      <c r="FB72" s="8"/>
      <c r="FC72" s="8"/>
      <c r="FD72" s="8"/>
      <c r="FE72" s="8"/>
      <c r="FF72" s="8"/>
      <c r="FG72" s="8"/>
      <c r="FH72" s="8"/>
      <c r="FI72" s="8"/>
      <c r="FJ72" s="8"/>
      <c r="FK72" s="8"/>
      <c r="FL72" s="8"/>
      <c r="FM72" s="8"/>
      <c r="FN72" s="8"/>
      <c r="FO72" s="8">
        <v>100</v>
      </c>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v>2</v>
      </c>
      <c r="HE72" s="8">
        <v>602</v>
      </c>
      <c r="HF72" s="6">
        <v>2000</v>
      </c>
      <c r="HG72" s="9">
        <f t="shared" si="1"/>
        <v>1398</v>
      </c>
    </row>
    <row r="73" spans="1:215" ht="30.75" customHeight="1" x14ac:dyDescent="0.25">
      <c r="A73" s="6" t="s">
        <v>364</v>
      </c>
      <c r="B73" s="6">
        <v>90</v>
      </c>
      <c r="C73" s="7" t="s">
        <v>352</v>
      </c>
      <c r="D73" s="7" t="s">
        <v>276</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v>2</v>
      </c>
      <c r="GS73" s="8">
        <v>1</v>
      </c>
      <c r="GT73" s="8"/>
      <c r="GU73" s="8"/>
      <c r="GV73" s="8">
        <v>1</v>
      </c>
      <c r="GW73" s="8"/>
      <c r="GX73" s="8"/>
      <c r="GY73" s="8"/>
      <c r="GZ73" s="8"/>
      <c r="HA73" s="8"/>
      <c r="HB73" s="8"/>
      <c r="HC73" s="8"/>
      <c r="HD73" s="8"/>
      <c r="HE73" s="8">
        <v>4</v>
      </c>
      <c r="HF73" s="6">
        <v>68</v>
      </c>
      <c r="HG73" s="9">
        <f t="shared" si="1"/>
        <v>64</v>
      </c>
    </row>
    <row r="74" spans="1:215" ht="30.75" customHeight="1" x14ac:dyDescent="0.25">
      <c r="A74" s="6" t="s">
        <v>364</v>
      </c>
      <c r="B74" s="6">
        <v>91</v>
      </c>
      <c r="C74" s="7" t="s">
        <v>353</v>
      </c>
      <c r="D74" s="7" t="s">
        <v>277</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v>7</v>
      </c>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v>7</v>
      </c>
      <c r="HF74" s="6">
        <v>44</v>
      </c>
      <c r="HG74" s="9">
        <f t="shared" si="1"/>
        <v>37</v>
      </c>
    </row>
    <row r="75" spans="1:215" ht="30.75" customHeight="1" x14ac:dyDescent="0.25">
      <c r="A75" s="6" t="s">
        <v>364</v>
      </c>
      <c r="B75" s="6">
        <v>92</v>
      </c>
      <c r="C75" s="7" t="s">
        <v>354</v>
      </c>
      <c r="D75" s="7" t="s">
        <v>278</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v>2</v>
      </c>
      <c r="FB75" s="8"/>
      <c r="FC75" s="8"/>
      <c r="FD75" s="8"/>
      <c r="FE75" s="8"/>
      <c r="FF75" s="8"/>
      <c r="FG75" s="8"/>
      <c r="FH75" s="8"/>
      <c r="FI75" s="8"/>
      <c r="FJ75" s="8"/>
      <c r="FK75" s="8"/>
      <c r="FL75" s="8"/>
      <c r="FM75" s="8"/>
      <c r="FN75" s="8"/>
      <c r="FO75" s="8">
        <v>9</v>
      </c>
      <c r="FP75" s="8"/>
      <c r="FQ75" s="8"/>
      <c r="FR75" s="8"/>
      <c r="FS75" s="8"/>
      <c r="FT75" s="8"/>
      <c r="FU75" s="8"/>
      <c r="FV75" s="8"/>
      <c r="FW75" s="8"/>
      <c r="FX75" s="8"/>
      <c r="FY75" s="8"/>
      <c r="FZ75" s="8"/>
      <c r="GA75" s="8"/>
      <c r="GB75" s="8"/>
      <c r="GC75" s="8"/>
      <c r="GD75" s="8"/>
      <c r="GE75" s="8"/>
      <c r="GF75" s="8"/>
      <c r="GG75" s="8"/>
      <c r="GH75" s="8"/>
      <c r="GI75" s="8"/>
      <c r="GJ75" s="8"/>
      <c r="GK75" s="8"/>
      <c r="GL75" s="8"/>
      <c r="GM75" s="8"/>
      <c r="GN75" s="8"/>
      <c r="GO75" s="8"/>
      <c r="GP75" s="8"/>
      <c r="GQ75" s="8"/>
      <c r="GR75" s="8">
        <v>2</v>
      </c>
      <c r="GS75" s="8"/>
      <c r="GT75" s="8"/>
      <c r="GU75" s="8"/>
      <c r="GV75" s="8"/>
      <c r="GW75" s="8"/>
      <c r="GX75" s="8"/>
      <c r="GY75" s="8"/>
      <c r="GZ75" s="8"/>
      <c r="HA75" s="8"/>
      <c r="HB75" s="8"/>
      <c r="HC75" s="8"/>
      <c r="HD75" s="8"/>
      <c r="HE75" s="8">
        <v>13</v>
      </c>
      <c r="HF75" s="6">
        <v>52</v>
      </c>
      <c r="HG75" s="9">
        <f t="shared" si="1"/>
        <v>39</v>
      </c>
    </row>
    <row r="76" spans="1:215" ht="30.75" customHeight="1" x14ac:dyDescent="0.25">
      <c r="A76" s="6" t="s">
        <v>364</v>
      </c>
      <c r="B76" s="6">
        <v>93</v>
      </c>
      <c r="C76" s="7" t="s">
        <v>355</v>
      </c>
      <c r="D76" s="7" t="s">
        <v>279</v>
      </c>
      <c r="E76" s="8"/>
      <c r="F76" s="8"/>
      <c r="G76" s="8"/>
      <c r="H76" s="8"/>
      <c r="I76" s="8"/>
      <c r="J76" s="8"/>
      <c r="K76" s="8"/>
      <c r="L76" s="8"/>
      <c r="M76" s="8">
        <v>100</v>
      </c>
      <c r="N76" s="8">
        <v>2000</v>
      </c>
      <c r="O76" s="8"/>
      <c r="P76" s="8"/>
      <c r="Q76" s="8"/>
      <c r="R76" s="8"/>
      <c r="S76" s="8">
        <v>500</v>
      </c>
      <c r="T76" s="8"/>
      <c r="U76" s="8"/>
      <c r="V76" s="8"/>
      <c r="W76" s="8"/>
      <c r="X76" s="8"/>
      <c r="Y76" s="8"/>
      <c r="Z76" s="8"/>
      <c r="AA76" s="8"/>
      <c r="AB76" s="8"/>
      <c r="AC76" s="8"/>
      <c r="AD76" s="8"/>
      <c r="AE76" s="8"/>
      <c r="AF76" s="8"/>
      <c r="AG76" s="8"/>
      <c r="AH76" s="8">
        <v>500</v>
      </c>
      <c r="AI76" s="8"/>
      <c r="AJ76" s="8">
        <v>1000</v>
      </c>
      <c r="AK76" s="8"/>
      <c r="AL76" s="8"/>
      <c r="AM76" s="8">
        <v>1000</v>
      </c>
      <c r="AN76" s="8"/>
      <c r="AO76" s="8"/>
      <c r="AP76" s="8">
        <v>20</v>
      </c>
      <c r="AQ76" s="8"/>
      <c r="AR76" s="8"/>
      <c r="AS76" s="8"/>
      <c r="AT76" s="8"/>
      <c r="AU76" s="8"/>
      <c r="AV76" s="8"/>
      <c r="AW76" s="8"/>
      <c r="AX76" s="8">
        <v>10</v>
      </c>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v>20</v>
      </c>
      <c r="DD76" s="8"/>
      <c r="DE76" s="8"/>
      <c r="DF76" s="8"/>
      <c r="DG76" s="8">
        <v>200</v>
      </c>
      <c r="DH76" s="8"/>
      <c r="DI76" s="8"/>
      <c r="DJ76" s="8"/>
      <c r="DK76" s="8"/>
      <c r="DL76" s="8"/>
      <c r="DM76" s="8"/>
      <c r="DN76" s="8"/>
      <c r="DO76" s="8"/>
      <c r="DP76" s="8"/>
      <c r="DQ76" s="8"/>
      <c r="DR76" s="8"/>
      <c r="DS76" s="8"/>
      <c r="DT76" s="8"/>
      <c r="DU76" s="8"/>
      <c r="DV76" s="8"/>
      <c r="DW76" s="8"/>
      <c r="DX76" s="8"/>
      <c r="DY76" s="8"/>
      <c r="DZ76" s="8"/>
      <c r="EA76" s="8"/>
      <c r="EB76" s="8">
        <v>20</v>
      </c>
      <c r="EC76" s="8"/>
      <c r="ED76" s="8"/>
      <c r="EE76" s="8"/>
      <c r="EF76" s="8"/>
      <c r="EG76" s="8"/>
      <c r="EH76" s="8"/>
      <c r="EI76" s="8"/>
      <c r="EJ76" s="8"/>
      <c r="EK76" s="8"/>
      <c r="EL76" s="8"/>
      <c r="EM76" s="8"/>
      <c r="EN76" s="8"/>
      <c r="EO76" s="8"/>
      <c r="EP76" s="8"/>
      <c r="EQ76" s="8"/>
      <c r="ER76" s="8">
        <v>500</v>
      </c>
      <c r="ES76" s="8">
        <v>20000</v>
      </c>
      <c r="ET76" s="8">
        <v>2000</v>
      </c>
      <c r="EU76" s="8">
        <v>2000</v>
      </c>
      <c r="EV76" s="8">
        <v>5100</v>
      </c>
      <c r="EW76" s="8">
        <v>4000</v>
      </c>
      <c r="EX76" s="8">
        <v>2000</v>
      </c>
      <c r="EY76" s="8">
        <v>600</v>
      </c>
      <c r="EZ76" s="8"/>
      <c r="FA76" s="8">
        <v>1300</v>
      </c>
      <c r="FB76" s="8"/>
      <c r="FC76" s="8"/>
      <c r="FD76" s="8"/>
      <c r="FE76" s="8"/>
      <c r="FF76" s="8"/>
      <c r="FG76" s="8">
        <v>300</v>
      </c>
      <c r="FH76" s="8"/>
      <c r="FI76" s="8"/>
      <c r="FJ76" s="8"/>
      <c r="FK76" s="8">
        <v>380</v>
      </c>
      <c r="FL76" s="8"/>
      <c r="FM76" s="8">
        <v>4000</v>
      </c>
      <c r="FN76" s="8">
        <v>10</v>
      </c>
      <c r="FO76" s="8">
        <v>19000</v>
      </c>
      <c r="FP76" s="8">
        <v>5000</v>
      </c>
      <c r="FQ76" s="8"/>
      <c r="FR76" s="8"/>
      <c r="FS76" s="8">
        <v>200</v>
      </c>
      <c r="FT76" s="8"/>
      <c r="FU76" s="8"/>
      <c r="FV76" s="8">
        <v>2000</v>
      </c>
      <c r="FW76" s="8"/>
      <c r="FX76" s="8"/>
      <c r="FY76" s="8"/>
      <c r="FZ76" s="8"/>
      <c r="GA76" s="8"/>
      <c r="GB76" s="8"/>
      <c r="GC76" s="8">
        <v>700</v>
      </c>
      <c r="GD76" s="8">
        <v>200</v>
      </c>
      <c r="GE76" s="8"/>
      <c r="GF76" s="8">
        <v>1000</v>
      </c>
      <c r="GG76" s="8">
        <v>270</v>
      </c>
      <c r="GH76" s="8"/>
      <c r="GI76" s="8"/>
      <c r="GJ76" s="8"/>
      <c r="GK76" s="8">
        <v>800</v>
      </c>
      <c r="GL76" s="8"/>
      <c r="GM76" s="8">
        <v>2000</v>
      </c>
      <c r="GN76" s="8"/>
      <c r="GO76" s="8">
        <v>100</v>
      </c>
      <c r="GP76" s="8">
        <v>40</v>
      </c>
      <c r="GQ76" s="8"/>
      <c r="GR76" s="8"/>
      <c r="GS76" s="8"/>
      <c r="GT76" s="8">
        <v>300</v>
      </c>
      <c r="GU76" s="8"/>
      <c r="GV76" s="8">
        <v>400</v>
      </c>
      <c r="GW76" s="8"/>
      <c r="GX76" s="8">
        <v>50</v>
      </c>
      <c r="GY76" s="8">
        <v>60</v>
      </c>
      <c r="GZ76" s="8"/>
      <c r="HA76" s="8"/>
      <c r="HB76" s="8"/>
      <c r="HC76" s="8">
        <v>50</v>
      </c>
      <c r="HD76" s="8"/>
      <c r="HE76" s="8">
        <v>79730</v>
      </c>
      <c r="HF76" s="6">
        <v>317140</v>
      </c>
      <c r="HG76" s="9">
        <f t="shared" si="1"/>
        <v>237410</v>
      </c>
    </row>
    <row r="77" spans="1:215" ht="30.75" customHeight="1" x14ac:dyDescent="0.25">
      <c r="A77" s="6" t="s">
        <v>364</v>
      </c>
      <c r="B77" s="6">
        <v>94</v>
      </c>
      <c r="C77" s="7" t="s">
        <v>356</v>
      </c>
      <c r="D77" s="7" t="s">
        <v>280</v>
      </c>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v>2</v>
      </c>
      <c r="FN77" s="8"/>
      <c r="FO77" s="8">
        <v>3</v>
      </c>
      <c r="FP77" s="8"/>
      <c r="FQ77" s="8"/>
      <c r="FR77" s="8"/>
      <c r="FS77" s="8"/>
      <c r="FT77" s="8"/>
      <c r="FU77" s="8"/>
      <c r="FV77" s="8"/>
      <c r="FW77" s="8"/>
      <c r="FX77" s="8"/>
      <c r="FY77" s="8"/>
      <c r="FZ77" s="8"/>
      <c r="GA77" s="8"/>
      <c r="GB77" s="8"/>
      <c r="GC77" s="8"/>
      <c r="GD77" s="8"/>
      <c r="GE77" s="8"/>
      <c r="GF77" s="8"/>
      <c r="GG77" s="8"/>
      <c r="GH77" s="8"/>
      <c r="GI77" s="8"/>
      <c r="GJ77" s="8"/>
      <c r="GK77" s="8"/>
      <c r="GL77" s="8"/>
      <c r="GM77" s="8"/>
      <c r="GN77" s="8"/>
      <c r="GO77" s="8"/>
      <c r="GP77" s="8"/>
      <c r="GQ77" s="8"/>
      <c r="GR77" s="8"/>
      <c r="GS77" s="8"/>
      <c r="GT77" s="8"/>
      <c r="GU77" s="8"/>
      <c r="GV77" s="8"/>
      <c r="GW77" s="8"/>
      <c r="GX77" s="8"/>
      <c r="GY77" s="8"/>
      <c r="GZ77" s="8"/>
      <c r="HA77" s="8"/>
      <c r="HB77" s="8"/>
      <c r="HC77" s="8"/>
      <c r="HD77" s="8"/>
      <c r="HE77" s="8">
        <v>5</v>
      </c>
      <c r="HF77" s="6">
        <v>36</v>
      </c>
      <c r="HG77" s="9">
        <f t="shared" si="1"/>
        <v>31</v>
      </c>
    </row>
    <row r="78" spans="1:215" ht="30.75" customHeight="1" x14ac:dyDescent="0.25">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row>
  </sheetData>
  <autoFilter ref="A1:HG77" xr:uid="{8418D14A-CFFD-4FA6-B22F-F8E990672EF9}"/>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Nicov Alisa</cp:lastModifiedBy>
  <dcterms:created xsi:type="dcterms:W3CDTF">2025-08-28T06:04:13Z</dcterms:created>
  <dcterms:modified xsi:type="dcterms:W3CDTF">2025-12-01T12:35:30Z</dcterms:modified>
</cp:coreProperties>
</file>