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337- F23" sheetId="2" r:id="rId1"/>
    <sheet name="337 F22" sheetId="3" r:id="rId2"/>
  </sheets>
  <calcPr calcId="162913"/>
</workbook>
</file>

<file path=xl/calcChain.xml><?xml version="1.0" encoding="utf-8"?>
<calcChain xmlns="http://schemas.openxmlformats.org/spreadsheetml/2006/main">
  <c r="G37" i="2" l="1"/>
  <c r="H37" i="2" s="1"/>
  <c r="F37" i="2"/>
  <c r="G36" i="2"/>
  <c r="H36" i="2" s="1"/>
  <c r="F36" i="2"/>
  <c r="G35" i="2"/>
  <c r="H35" i="2" s="1"/>
  <c r="F35" i="2"/>
  <c r="G34" i="2"/>
  <c r="H34" i="2" s="1"/>
  <c r="F34" i="2"/>
  <c r="G33" i="2"/>
  <c r="H33" i="2" s="1"/>
  <c r="F33" i="2"/>
  <c r="G32" i="2"/>
  <c r="H32" i="2" s="1"/>
  <c r="F32" i="2"/>
  <c r="G31" i="2"/>
  <c r="H31" i="2" s="1"/>
  <c r="F31" i="2"/>
  <c r="G30" i="2"/>
  <c r="H30" i="2" s="1"/>
  <c r="F30" i="2"/>
  <c r="G29" i="2"/>
  <c r="H29" i="2" s="1"/>
  <c r="F29" i="2"/>
  <c r="G28" i="2"/>
  <c r="H28" i="2" s="1"/>
  <c r="F28" i="2"/>
  <c r="G27" i="2"/>
  <c r="H27" i="2" s="1"/>
  <c r="F27" i="2"/>
  <c r="G26" i="2"/>
  <c r="H26" i="2" s="1"/>
  <c r="F26" i="2"/>
  <c r="G25" i="2"/>
  <c r="H25" i="2" s="1"/>
  <c r="F25" i="2"/>
  <c r="G24" i="2"/>
  <c r="H24" i="2" s="1"/>
  <c r="F24" i="2"/>
  <c r="G23" i="2"/>
  <c r="H23" i="2" s="1"/>
  <c r="F23" i="2"/>
  <c r="G22" i="2"/>
  <c r="H22" i="2" s="1"/>
  <c r="F22" i="2"/>
  <c r="G21" i="2"/>
  <c r="H21" i="2" s="1"/>
  <c r="F21" i="2"/>
  <c r="G20" i="2"/>
  <c r="H20" i="2" s="1"/>
  <c r="F20" i="2"/>
  <c r="G19" i="2"/>
  <c r="H19" i="2" s="1"/>
  <c r="F19" i="2"/>
  <c r="G18" i="2"/>
  <c r="H18" i="2" s="1"/>
  <c r="F18" i="2"/>
  <c r="G17" i="2"/>
  <c r="H17" i="2" s="1"/>
  <c r="F17" i="2"/>
  <c r="G16" i="2"/>
  <c r="H16" i="2" s="1"/>
  <c r="F16" i="2"/>
  <c r="G15" i="2"/>
  <c r="H15" i="2" s="1"/>
  <c r="F15" i="2"/>
  <c r="G14" i="2"/>
  <c r="H14" i="2" s="1"/>
  <c r="F14" i="2"/>
  <c r="G42" i="2"/>
  <c r="H42" i="2" s="1"/>
  <c r="G41" i="2"/>
  <c r="H41" i="2" s="1"/>
  <c r="F42" i="2"/>
  <c r="F41" i="2"/>
  <c r="G38" i="2" l="1"/>
  <c r="G43" i="2"/>
  <c r="H43" i="2" s="1"/>
  <c r="G45" i="2" l="1"/>
  <c r="H45" i="2" s="1"/>
  <c r="H38" i="2"/>
</calcChain>
</file>

<file path=xl/sharedStrings.xml><?xml version="1.0" encoding="utf-8"?>
<sst xmlns="http://schemas.openxmlformats.org/spreadsheetml/2006/main" count="146" uniqueCount="109">
  <si>
    <t>Nr. d/o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</si>
  <si>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</si>
  <si>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</si>
  <si>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</si>
  <si>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</si>
  <si>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</si>
  <si>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</si>
  <si>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</si>
  <si>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Canti-tatea</t>
  </si>
  <si>
    <t>Preţ unitar (fără TVA)</t>
  </si>
  <si>
    <t>Preţ unitar (cu TVA)</t>
  </si>
  <si>
    <t>Suma fără TVA</t>
  </si>
  <si>
    <t>Suma cu TVA</t>
  </si>
  <si>
    <t>Clasificație bugetară (IBAN)</t>
  </si>
  <si>
    <t>Discount %</t>
  </si>
  <si>
    <t>Specificații de preț</t>
  </si>
  <si>
    <t>U/M</t>
  </si>
  <si>
    <t>TOTAL</t>
  </si>
  <si>
    <t>kg</t>
  </si>
  <si>
    <t>buc</t>
  </si>
  <si>
    <t>tone</t>
  </si>
  <si>
    <t>Total Lotul 1</t>
  </si>
  <si>
    <t>Total Lotul 2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</si>
  <si>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</si>
  <si>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</si>
  <si>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</si>
  <si>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</si>
  <si>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</si>
  <si>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</si>
  <si>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</si>
  <si>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</si>
  <si>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Semnat:_______________ Numele, Prenumele:_____________________________ În calitate de: ________________</t>
  </si>
  <si>
    <t>Ofertantul: _______________________ Adresa: __________________________</t>
  </si>
  <si>
    <t xml:space="preserve">  Anexa nr.22</t>
  </si>
  <si>
    <t>Specificația tehnică</t>
  </si>
  <si>
    <t>Nisip pentru construcții</t>
  </si>
  <si>
    <t>Piatră spartă din pietriș</t>
  </si>
  <si>
    <t>30 zile lucrătoare din data semnării contractului</t>
  </si>
  <si>
    <t>Agregat grosier (concasat) 7-15mm (Pietriș ciuruit nespalat)</t>
  </si>
  <si>
    <t>Agregat fin (natural) 0,3-0,7mm (nisip pentru construcții)</t>
  </si>
  <si>
    <t>Adeziv "Ideal Universal"</t>
  </si>
  <si>
    <t>Adeziv "Ideal Fasad"</t>
  </si>
  <si>
    <t>Polistiren extrudat grosimea 50</t>
  </si>
  <si>
    <t>Beton M200</t>
  </si>
  <si>
    <t>Beton marfa clasa C 20/25</t>
  </si>
  <si>
    <t>Adeziv pentru placarea placilor de gresie</t>
  </si>
  <si>
    <t>Placi vata minerala termoiz. cladiri grosimea 50 mm, 135kg/m3</t>
  </si>
  <si>
    <t>Profil sina de soclu din aluminiu 10 cm/2,5 m</t>
  </si>
  <si>
    <t>Profil de inchidere la sina de soclu 2,5 m (Profil picurator cu plasa pentru profil de soclu)</t>
  </si>
  <si>
    <t>Glaf "cu lacramar", cu desfasurata 500mm, tabla zincata cu gr=0.5 mm.</t>
  </si>
  <si>
    <t xml:space="preserve">Plase sudate </t>
  </si>
  <si>
    <t>Suruburi cu cap inecat crestat 6 x 30 mm</t>
  </si>
  <si>
    <t>m2</t>
  </si>
  <si>
    <t>Distantieri de rost 3mm</t>
  </si>
  <si>
    <t>Beton M200 Livrat cu pompa</t>
  </si>
  <si>
    <t>m3</t>
  </si>
  <si>
    <t>Beton marfa clasa C 20/25 Livrat cu pompa</t>
  </si>
  <si>
    <t>m</t>
  </si>
  <si>
    <t>Adeziv "Ideal Universal" sau analogic</t>
  </si>
  <si>
    <t>Adeziv "Ideal Fasad" sau analogic</t>
  </si>
  <si>
    <t>Ciment Marca M400</t>
  </si>
  <si>
    <t>Ciment Tip 42,5R M400 40 kg</t>
  </si>
  <si>
    <t>Pentru lipirea materialelor termoizolante (polistiren, poliuretan expandat, vată minerală etc.); la armarea plăcilor termoizolante cu plasă din fibră de sticlă; la lipirea placajelor ceramice, artificiale sau a celor din piatră naturală.</t>
  </si>
  <si>
    <t>Pentru lipirea și armarea plăcilor de polistiren expandat și de vată minerală pe suprafețe suport minerale.</t>
  </si>
  <si>
    <t>Pe bază de ciment. Pentru gresie si faianta ceramica, Pentru gresie si faianta portelanata</t>
  </si>
  <si>
    <t>Chita pentru astuparea rosturi Fuga culoare sură</t>
  </si>
  <si>
    <t>Culoare sură</t>
  </si>
  <si>
    <t>160 gr/m2</t>
  </si>
  <si>
    <t>1250 x 600 x 50mm</t>
  </si>
  <si>
    <t>grosimea 50 mm, 135kg/m3</t>
  </si>
  <si>
    <t xml:space="preserve">grosime 40 mm, 220 kg/m3 </t>
  </si>
  <si>
    <t>Plăci de pavaj grosime 4 cm</t>
  </si>
  <si>
    <t xml:space="preserve">Plăci vata minerala termoiz. cladiri </t>
  </si>
  <si>
    <t xml:space="preserve">Plăci ignifudate din vata minerala termoiz. cladiri </t>
  </si>
  <si>
    <t xml:space="preserve">Placi de portelanat rezistente la trafic intens, </t>
  </si>
  <si>
    <t xml:space="preserve">Plăci de pavaj </t>
  </si>
  <si>
    <t>grosime 4 cm</t>
  </si>
  <si>
    <t>grosimea plăcii - 20mm</t>
  </si>
  <si>
    <t>Placi din gresie portelanata la soclu</t>
  </si>
  <si>
    <t>aluminiu</t>
  </si>
  <si>
    <t>PVC pentru gresie și faianță</t>
  </si>
  <si>
    <t>Confecționat la uzina de fabricare a betoanelor cu livrare pe adrsa: mun. Chișinău str. Pietrarilor nr.3</t>
  </si>
  <si>
    <t>Lot 1 Materiale agregate</t>
  </si>
  <si>
    <t>zincat</t>
  </si>
  <si>
    <t>Plăci de portelanat rezistente la trafic intens, grosimea placii - 20mm</t>
  </si>
  <si>
    <t>Cornier din aluminiu cu plasă l = 3m</t>
  </si>
  <si>
    <t>dimensiunea 600x600mm</t>
  </si>
  <si>
    <t>Diblu din material plastic pentru Termoizolare</t>
  </si>
  <si>
    <t xml:space="preserve">Suruburi cu cap inecat crestat </t>
  </si>
  <si>
    <t>6 x 30 mm</t>
  </si>
  <si>
    <t>Diblu din material plastic pentru Termoizolare 10x90mm</t>
  </si>
  <si>
    <t>200 microni. Lungimea - 50 m, Lățimea 3m.</t>
  </si>
  <si>
    <t>Folie poilitilenă</t>
  </si>
  <si>
    <t>Folie poilitilena 200 microni</t>
  </si>
  <si>
    <t>Împaslitura din fibra de sticla tip 160gr/m2</t>
  </si>
  <si>
    <t>Termen de livrare</t>
  </si>
  <si>
    <t>Plăci din gresie portelanata la soclu (minim 600x600mm)</t>
  </si>
  <si>
    <t>Bordura beton pentru trotuare dimensiuni 8x20x100 cm</t>
  </si>
  <si>
    <t>dimensiunea 8x20x100cm</t>
  </si>
  <si>
    <t>Bordura beton pentru trotuare</t>
  </si>
  <si>
    <t>Împaslitura din fibra de sticla</t>
  </si>
  <si>
    <t>Aluminiu. Profil picurator cu plasa pentru profil de soclu.</t>
  </si>
  <si>
    <t>Profil de inchidere la sina de soclu 2,5 m</t>
  </si>
  <si>
    <t>Pvc pentru plăci de termoizolante. 10x90mm</t>
  </si>
  <si>
    <t>Plasă sudată. Oțel. VR-1 D5,5 mm 150x150 (2 x 6m)</t>
  </si>
  <si>
    <t>Oțel. VR-1 D5,5 mm 150x150 (2 x 6m)</t>
  </si>
  <si>
    <t>Adeziv pentru placarea placilor de gresie Fuga</t>
  </si>
  <si>
    <t>Plăci ignifudate din vata minerala termoiz. cladiri 135 kg/m3* - grosime 20 mm</t>
  </si>
  <si>
    <t>Lot 2 Betoane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</si>
</sst>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rgb="FF43484D"/>
      <name val="Verdana"/>
      <family val="2"/>
      <charset val="204"/>
    </font>
    <font>
      <sz val="9"/>
      <color rgb="FF43484D"/>
      <name val="Inherit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21252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1" applyBorder="1"/>
    <xf numFmtId="0" fontId="10" fillId="0" borderId="0" xfId="0" applyFont="1"/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6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9" fillId="2" borderId="1" xfId="0" applyFont="1" applyFill="1" applyBorder="1" applyAlignment="1">
      <alignment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21" fillId="0" borderId="6" xfId="0" applyFont="1" applyBorder="1" applyAlignment="1">
      <alignment horizontal="center" vertical="center" textRotation="90"/>
    </xf>
    <xf numFmtId="4" fontId="17" fillId="0" borderId="1" xfId="0" applyNumberFormat="1" applyFont="1" applyBorder="1" applyAlignment="1">
      <alignment horizontal="center"/>
    </xf>
    <xf numFmtId="4" fontId="22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2" fillId="0" borderId="6" xfId="0" applyFont="1" applyBorder="1" applyAlignment="1">
      <alignment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/>
    </xf>
    <xf numFmtId="4" fontId="17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0" fontId="2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1" fillId="0" borderId="5" xfId="0" applyFont="1" applyBorder="1" applyAlignment="1">
      <alignment horizontal="center" vertical="center" textRotation="90"/>
    </xf>
    <xf numFmtId="0" fontId="21" fillId="0" borderId="4" xfId="0" applyFont="1" applyBorder="1" applyAlignment="1">
      <alignment horizontal="center" vertical="center" textRotation="90"/>
    </xf>
    <xf numFmtId="0" fontId="21" fillId="0" borderId="6" xfId="0" applyFont="1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topLeftCell="A31" zoomScaleNormal="115" zoomScaleSheetLayoutView="100" workbookViewId="0">
      <selection activeCell="B44" sqref="B44"/>
    </sheetView>
  </sheetViews>
  <sheetFormatPr defaultRowHeight="15.75"/>
  <cols>
    <col min="1" max="1" width="4.28515625" style="14" customWidth="1"/>
    <col min="2" max="2" width="45.7109375" style="14" bestFit="1" customWidth="1"/>
    <col min="3" max="3" width="5.42578125" style="14" bestFit="1" customWidth="1"/>
    <col min="4" max="4" width="7.7109375" style="14" bestFit="1" customWidth="1"/>
    <col min="5" max="6" width="12.5703125" style="14" bestFit="1" customWidth="1"/>
    <col min="7" max="7" width="11.85546875" style="14" bestFit="1" customWidth="1"/>
    <col min="8" max="8" width="13.85546875" style="14" bestFit="1" customWidth="1"/>
    <col min="9" max="9" width="11.28515625" style="14" bestFit="1" customWidth="1"/>
    <col min="10" max="10" width="12.7109375" style="14" bestFit="1" customWidth="1"/>
    <col min="11" max="11" width="11.85546875" style="14" bestFit="1" customWidth="1"/>
    <col min="12" max="12" width="56.5703125" style="14" customWidth="1"/>
    <col min="13" max="16384" width="9.140625" style="14"/>
  </cols>
  <sheetData>
    <row r="1" spans="1:12">
      <c r="A1" s="13"/>
      <c r="I1" s="65" t="s">
        <v>1</v>
      </c>
      <c r="J1" s="65"/>
      <c r="K1" s="65"/>
    </row>
    <row r="2" spans="1:12">
      <c r="A2" s="13"/>
      <c r="I2" s="65" t="s">
        <v>2</v>
      </c>
      <c r="J2" s="65"/>
      <c r="K2" s="65"/>
    </row>
    <row r="3" spans="1:12">
      <c r="A3" s="3"/>
      <c r="I3" s="65" t="s">
        <v>3</v>
      </c>
      <c r="J3" s="65"/>
      <c r="K3" s="65"/>
    </row>
    <row r="4" spans="1:12">
      <c r="A4" s="3"/>
      <c r="E4" s="10"/>
      <c r="F4" s="10"/>
    </row>
    <row r="5" spans="1:12">
      <c r="A5" s="3"/>
      <c r="B5" s="5" t="s">
        <v>15</v>
      </c>
      <c r="E5" s="10"/>
      <c r="F5" s="10"/>
    </row>
    <row r="6" spans="1:12">
      <c r="A6" s="66" t="s">
        <v>4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2">
      <c r="A7" s="15"/>
      <c r="B7" s="15"/>
      <c r="C7" s="15"/>
      <c r="D7" s="15"/>
      <c r="E7" s="15"/>
      <c r="F7" s="15"/>
    </row>
    <row r="8" spans="1:12">
      <c r="A8" s="67" t="s">
        <v>5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2">
      <c r="A9" s="67" t="s">
        <v>6</v>
      </c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2" ht="69.75" customHeight="1">
      <c r="A11" s="38" t="s">
        <v>0</v>
      </c>
      <c r="B11" s="38" t="s">
        <v>7</v>
      </c>
      <c r="C11" s="38" t="s">
        <v>16</v>
      </c>
      <c r="D11" s="38" t="s">
        <v>8</v>
      </c>
      <c r="E11" s="38" t="s">
        <v>9</v>
      </c>
      <c r="F11" s="38" t="s">
        <v>10</v>
      </c>
      <c r="G11" s="38" t="s">
        <v>11</v>
      </c>
      <c r="H11" s="38" t="s">
        <v>12</v>
      </c>
      <c r="I11" s="38" t="s">
        <v>95</v>
      </c>
      <c r="J11" s="38" t="s">
        <v>13</v>
      </c>
      <c r="K11" s="38" t="s">
        <v>14</v>
      </c>
    </row>
    <row r="12" spans="1:12">
      <c r="A12" s="34">
        <v>1</v>
      </c>
      <c r="B12" s="34">
        <v>2</v>
      </c>
      <c r="C12" s="34">
        <v>3</v>
      </c>
      <c r="D12" s="34">
        <v>4</v>
      </c>
      <c r="E12" s="34">
        <v>5</v>
      </c>
      <c r="F12" s="34">
        <v>6</v>
      </c>
      <c r="G12" s="34">
        <v>7</v>
      </c>
      <c r="H12" s="34">
        <v>8</v>
      </c>
      <c r="I12" s="34">
        <v>9</v>
      </c>
      <c r="J12" s="34">
        <v>10</v>
      </c>
      <c r="K12" s="35">
        <v>11</v>
      </c>
      <c r="L12" s="36"/>
    </row>
    <row r="13" spans="1:12">
      <c r="A13" s="4"/>
      <c r="B13" s="16" t="s">
        <v>82</v>
      </c>
      <c r="C13" s="4"/>
      <c r="D13" s="2"/>
      <c r="E13" s="52"/>
      <c r="F13" s="52"/>
      <c r="G13" s="56"/>
      <c r="H13" s="56"/>
      <c r="I13" s="54"/>
      <c r="J13" s="54"/>
      <c r="K13" s="54"/>
      <c r="L13" s="36"/>
    </row>
    <row r="14" spans="1:12" ht="16.5" customHeight="1">
      <c r="A14" s="4">
        <v>1</v>
      </c>
      <c r="B14" s="6" t="s">
        <v>60</v>
      </c>
      <c r="C14" s="4" t="s">
        <v>18</v>
      </c>
      <c r="D14" s="7">
        <v>4000</v>
      </c>
      <c r="E14" s="52"/>
      <c r="F14" s="52">
        <f t="shared" ref="F14:F37" si="0">E14*1.2</f>
        <v>0</v>
      </c>
      <c r="G14" s="53">
        <f t="shared" ref="G14:G37" si="1">D14*E14</f>
        <v>0</v>
      </c>
      <c r="H14" s="53">
        <f t="shared" ref="H14:H38" si="2">G14*1.2</f>
        <v>0</v>
      </c>
      <c r="I14" s="69" t="s">
        <v>37</v>
      </c>
      <c r="J14" s="72"/>
      <c r="K14" s="54"/>
      <c r="L14" s="36"/>
    </row>
    <row r="15" spans="1:12" ht="20.25" customHeight="1">
      <c r="A15" s="4">
        <v>2</v>
      </c>
      <c r="B15" s="6" t="s">
        <v>36</v>
      </c>
      <c r="C15" s="4" t="s">
        <v>20</v>
      </c>
      <c r="D15" s="7">
        <v>60</v>
      </c>
      <c r="E15" s="52"/>
      <c r="F15" s="52">
        <f t="shared" si="0"/>
        <v>0</v>
      </c>
      <c r="G15" s="53">
        <f t="shared" si="1"/>
        <v>0</v>
      </c>
      <c r="H15" s="53">
        <f t="shared" si="2"/>
        <v>0</v>
      </c>
      <c r="I15" s="70"/>
      <c r="J15" s="73"/>
      <c r="K15" s="54"/>
      <c r="L15" s="36"/>
    </row>
    <row r="16" spans="1:12">
      <c r="A16" s="4">
        <v>3</v>
      </c>
      <c r="B16" s="11" t="s">
        <v>35</v>
      </c>
      <c r="C16" s="4" t="s">
        <v>20</v>
      </c>
      <c r="D16" s="7">
        <v>100</v>
      </c>
      <c r="E16" s="52"/>
      <c r="F16" s="52">
        <f t="shared" si="0"/>
        <v>0</v>
      </c>
      <c r="G16" s="53">
        <f t="shared" si="1"/>
        <v>0</v>
      </c>
      <c r="H16" s="53">
        <f t="shared" si="2"/>
        <v>0</v>
      </c>
      <c r="I16" s="70"/>
      <c r="J16" s="73"/>
      <c r="K16" s="54"/>
      <c r="L16" s="36"/>
    </row>
    <row r="17" spans="1:12">
      <c r="A17" s="4">
        <v>4</v>
      </c>
      <c r="B17" s="6" t="s">
        <v>40</v>
      </c>
      <c r="C17" s="40" t="s">
        <v>18</v>
      </c>
      <c r="D17" s="7">
        <v>11625</v>
      </c>
      <c r="E17" s="52"/>
      <c r="F17" s="52">
        <f t="shared" si="0"/>
        <v>0</v>
      </c>
      <c r="G17" s="53">
        <f t="shared" si="1"/>
        <v>0</v>
      </c>
      <c r="H17" s="53">
        <f t="shared" si="2"/>
        <v>0</v>
      </c>
      <c r="I17" s="70"/>
      <c r="J17" s="73"/>
      <c r="K17" s="54"/>
      <c r="L17" s="36"/>
    </row>
    <row r="18" spans="1:12">
      <c r="A18" s="4">
        <v>5</v>
      </c>
      <c r="B18" s="6" t="s">
        <v>41</v>
      </c>
      <c r="C18" s="40" t="s">
        <v>18</v>
      </c>
      <c r="D18" s="7">
        <v>13750</v>
      </c>
      <c r="E18" s="52"/>
      <c r="F18" s="52">
        <f t="shared" si="0"/>
        <v>0</v>
      </c>
      <c r="G18" s="53">
        <f t="shared" si="1"/>
        <v>0</v>
      </c>
      <c r="H18" s="53">
        <f t="shared" si="2"/>
        <v>0</v>
      </c>
      <c r="I18" s="70"/>
      <c r="J18" s="73"/>
      <c r="K18" s="54"/>
      <c r="L18" s="36"/>
    </row>
    <row r="19" spans="1:12">
      <c r="A19" s="4">
        <v>6</v>
      </c>
      <c r="B19" s="6" t="s">
        <v>106</v>
      </c>
      <c r="C19" s="40" t="s">
        <v>18</v>
      </c>
      <c r="D19" s="7">
        <v>1800</v>
      </c>
      <c r="E19" s="52"/>
      <c r="F19" s="52">
        <f t="shared" si="0"/>
        <v>0</v>
      </c>
      <c r="G19" s="53">
        <f t="shared" si="1"/>
        <v>0</v>
      </c>
      <c r="H19" s="53">
        <f t="shared" si="2"/>
        <v>0</v>
      </c>
      <c r="I19" s="70"/>
      <c r="J19" s="73"/>
      <c r="K19" s="54"/>
      <c r="L19" s="36"/>
    </row>
    <row r="20" spans="1:12">
      <c r="A20" s="4">
        <v>7</v>
      </c>
      <c r="B20" s="42" t="s">
        <v>65</v>
      </c>
      <c r="C20" s="40" t="s">
        <v>18</v>
      </c>
      <c r="D20" s="7">
        <v>175</v>
      </c>
      <c r="E20" s="52"/>
      <c r="F20" s="52">
        <f t="shared" si="0"/>
        <v>0</v>
      </c>
      <c r="G20" s="53">
        <f t="shared" si="1"/>
        <v>0</v>
      </c>
      <c r="H20" s="53">
        <f t="shared" si="2"/>
        <v>0</v>
      </c>
      <c r="I20" s="70"/>
      <c r="J20" s="73"/>
      <c r="K20" s="54"/>
      <c r="L20" s="36"/>
    </row>
    <row r="21" spans="1:12">
      <c r="A21" s="4">
        <v>8</v>
      </c>
      <c r="B21" s="6" t="s">
        <v>93</v>
      </c>
      <c r="C21" s="40" t="s">
        <v>19</v>
      </c>
      <c r="D21" s="7">
        <v>2</v>
      </c>
      <c r="E21" s="52"/>
      <c r="F21" s="52">
        <f t="shared" si="0"/>
        <v>0</v>
      </c>
      <c r="G21" s="53">
        <f t="shared" si="1"/>
        <v>0</v>
      </c>
      <c r="H21" s="53">
        <f t="shared" si="2"/>
        <v>0</v>
      </c>
      <c r="I21" s="70"/>
      <c r="J21" s="73"/>
      <c r="K21" s="54"/>
      <c r="L21" s="36"/>
    </row>
    <row r="22" spans="1:12">
      <c r="A22" s="4">
        <v>9</v>
      </c>
      <c r="B22" s="6" t="s">
        <v>94</v>
      </c>
      <c r="C22" s="40" t="s">
        <v>52</v>
      </c>
      <c r="D22" s="7">
        <v>2000</v>
      </c>
      <c r="E22" s="52"/>
      <c r="F22" s="52">
        <f t="shared" si="0"/>
        <v>0</v>
      </c>
      <c r="G22" s="53">
        <f t="shared" si="1"/>
        <v>0</v>
      </c>
      <c r="H22" s="53">
        <f t="shared" si="2"/>
        <v>0</v>
      </c>
      <c r="I22" s="70"/>
      <c r="J22" s="73"/>
      <c r="K22" s="54"/>
      <c r="L22" s="36"/>
    </row>
    <row r="23" spans="1:12">
      <c r="A23" s="4">
        <v>10</v>
      </c>
      <c r="B23" s="6" t="s">
        <v>42</v>
      </c>
      <c r="C23" s="40" t="s">
        <v>52</v>
      </c>
      <c r="D23" s="7">
        <v>400</v>
      </c>
      <c r="E23" s="52"/>
      <c r="F23" s="52">
        <f t="shared" si="0"/>
        <v>0</v>
      </c>
      <c r="G23" s="53">
        <f t="shared" si="1"/>
        <v>0</v>
      </c>
      <c r="H23" s="53">
        <f t="shared" si="2"/>
        <v>0</v>
      </c>
      <c r="I23" s="70"/>
      <c r="J23" s="73"/>
      <c r="K23" s="54"/>
      <c r="L23" s="36"/>
    </row>
    <row r="24" spans="1:12" ht="31.5">
      <c r="A24" s="4">
        <v>11</v>
      </c>
      <c r="B24" s="6" t="s">
        <v>107</v>
      </c>
      <c r="C24" s="40" t="s">
        <v>52</v>
      </c>
      <c r="D24" s="7">
        <v>130</v>
      </c>
      <c r="E24" s="62"/>
      <c r="F24" s="52">
        <f t="shared" si="0"/>
        <v>0</v>
      </c>
      <c r="G24" s="53">
        <f t="shared" si="1"/>
        <v>0</v>
      </c>
      <c r="H24" s="53">
        <f t="shared" si="2"/>
        <v>0</v>
      </c>
      <c r="I24" s="70"/>
      <c r="J24" s="73"/>
      <c r="K24" s="54"/>
      <c r="L24" s="36"/>
    </row>
    <row r="25" spans="1:12" ht="32.25" customHeight="1">
      <c r="A25" s="4">
        <v>12</v>
      </c>
      <c r="B25" s="6" t="s">
        <v>46</v>
      </c>
      <c r="C25" s="40" t="s">
        <v>52</v>
      </c>
      <c r="D25" s="7">
        <v>1400</v>
      </c>
      <c r="E25" s="62"/>
      <c r="F25" s="52">
        <f t="shared" si="0"/>
        <v>0</v>
      </c>
      <c r="G25" s="53">
        <f t="shared" si="1"/>
        <v>0</v>
      </c>
      <c r="H25" s="53">
        <f t="shared" si="2"/>
        <v>0</v>
      </c>
      <c r="I25" s="70"/>
      <c r="J25" s="73"/>
      <c r="K25" s="54"/>
      <c r="L25" s="36"/>
    </row>
    <row r="26" spans="1:12">
      <c r="A26" s="4">
        <v>13</v>
      </c>
      <c r="B26" s="6" t="s">
        <v>71</v>
      </c>
      <c r="C26" s="40" t="s">
        <v>52</v>
      </c>
      <c r="D26" s="7">
        <v>400</v>
      </c>
      <c r="E26" s="62"/>
      <c r="F26" s="52">
        <f t="shared" si="0"/>
        <v>0</v>
      </c>
      <c r="G26" s="53">
        <f t="shared" si="1"/>
        <v>0</v>
      </c>
      <c r="H26" s="53">
        <f t="shared" si="2"/>
        <v>0</v>
      </c>
      <c r="I26" s="70"/>
      <c r="J26" s="73"/>
      <c r="K26" s="54"/>
      <c r="L26" s="36"/>
    </row>
    <row r="27" spans="1:12" ht="32.25" customHeight="1">
      <c r="A27" s="4">
        <v>14</v>
      </c>
      <c r="B27" s="6" t="s">
        <v>84</v>
      </c>
      <c r="C27" s="40" t="s">
        <v>52</v>
      </c>
      <c r="D27" s="7">
        <v>60</v>
      </c>
      <c r="E27" s="62"/>
      <c r="F27" s="52">
        <f t="shared" si="0"/>
        <v>0</v>
      </c>
      <c r="G27" s="53">
        <f t="shared" si="1"/>
        <v>0</v>
      </c>
      <c r="H27" s="53">
        <f t="shared" si="2"/>
        <v>0</v>
      </c>
      <c r="I27" s="70"/>
      <c r="J27" s="73"/>
      <c r="K27" s="54"/>
      <c r="L27" s="36"/>
    </row>
    <row r="28" spans="1:12" ht="32.25" customHeight="1">
      <c r="A28" s="4">
        <v>15</v>
      </c>
      <c r="B28" s="6" t="s">
        <v>96</v>
      </c>
      <c r="C28" s="40" t="s">
        <v>52</v>
      </c>
      <c r="D28" s="7">
        <v>360</v>
      </c>
      <c r="E28" s="62"/>
      <c r="F28" s="52">
        <f t="shared" si="0"/>
        <v>0</v>
      </c>
      <c r="G28" s="53">
        <f t="shared" si="1"/>
        <v>0</v>
      </c>
      <c r="H28" s="53">
        <f t="shared" si="2"/>
        <v>0</v>
      </c>
      <c r="I28" s="70"/>
      <c r="J28" s="73"/>
      <c r="K28" s="54"/>
      <c r="L28" s="36"/>
    </row>
    <row r="29" spans="1:12" ht="32.25" customHeight="1">
      <c r="A29" s="4">
        <v>16</v>
      </c>
      <c r="B29" s="6" t="s">
        <v>97</v>
      </c>
      <c r="C29" s="40" t="s">
        <v>57</v>
      </c>
      <c r="D29" s="7">
        <v>50</v>
      </c>
      <c r="E29" s="52"/>
      <c r="F29" s="52">
        <f t="shared" si="0"/>
        <v>0</v>
      </c>
      <c r="G29" s="53">
        <f t="shared" si="1"/>
        <v>0</v>
      </c>
      <c r="H29" s="53">
        <f t="shared" si="2"/>
        <v>0</v>
      </c>
      <c r="I29" s="70"/>
      <c r="J29" s="73"/>
      <c r="K29" s="54"/>
      <c r="L29" s="36"/>
    </row>
    <row r="30" spans="1:12">
      <c r="A30" s="4">
        <v>17</v>
      </c>
      <c r="B30" s="8" t="s">
        <v>85</v>
      </c>
      <c r="C30" s="40" t="s">
        <v>19</v>
      </c>
      <c r="D30" s="7">
        <v>280</v>
      </c>
      <c r="E30" s="52"/>
      <c r="F30" s="52">
        <f t="shared" si="0"/>
        <v>0</v>
      </c>
      <c r="G30" s="53">
        <f t="shared" si="1"/>
        <v>0</v>
      </c>
      <c r="H30" s="53">
        <f t="shared" si="2"/>
        <v>0</v>
      </c>
      <c r="I30" s="70"/>
      <c r="J30" s="73"/>
      <c r="K30" s="54"/>
      <c r="L30" s="36"/>
    </row>
    <row r="31" spans="1:12">
      <c r="A31" s="4">
        <v>18</v>
      </c>
      <c r="B31" s="6" t="s">
        <v>47</v>
      </c>
      <c r="C31" s="40" t="s">
        <v>19</v>
      </c>
      <c r="D31" s="7">
        <v>85</v>
      </c>
      <c r="E31" s="52"/>
      <c r="F31" s="52">
        <f t="shared" si="0"/>
        <v>0</v>
      </c>
      <c r="G31" s="53">
        <f t="shared" si="1"/>
        <v>0</v>
      </c>
      <c r="H31" s="53">
        <f t="shared" si="2"/>
        <v>0</v>
      </c>
      <c r="I31" s="70"/>
      <c r="J31" s="73"/>
      <c r="K31" s="54"/>
      <c r="L31" s="36"/>
    </row>
    <row r="32" spans="1:12" ht="31.5">
      <c r="A32" s="4">
        <v>19</v>
      </c>
      <c r="B32" s="6" t="s">
        <v>48</v>
      </c>
      <c r="C32" s="40" t="s">
        <v>19</v>
      </c>
      <c r="D32" s="7">
        <v>65</v>
      </c>
      <c r="E32" s="52"/>
      <c r="F32" s="52">
        <f t="shared" si="0"/>
        <v>0</v>
      </c>
      <c r="G32" s="53">
        <f t="shared" si="1"/>
        <v>0</v>
      </c>
      <c r="H32" s="53">
        <f t="shared" si="2"/>
        <v>0</v>
      </c>
      <c r="I32" s="70"/>
      <c r="J32" s="73"/>
      <c r="K32" s="54"/>
      <c r="L32" s="36"/>
    </row>
    <row r="33" spans="1:12" ht="32.25" customHeight="1">
      <c r="A33" s="4">
        <v>20</v>
      </c>
      <c r="B33" s="6" t="s">
        <v>49</v>
      </c>
      <c r="C33" s="40" t="s">
        <v>57</v>
      </c>
      <c r="D33" s="7">
        <v>335</v>
      </c>
      <c r="E33" s="52"/>
      <c r="F33" s="52">
        <f t="shared" si="0"/>
        <v>0</v>
      </c>
      <c r="G33" s="53">
        <f t="shared" si="1"/>
        <v>0</v>
      </c>
      <c r="H33" s="53">
        <f t="shared" si="2"/>
        <v>0</v>
      </c>
      <c r="I33" s="70"/>
      <c r="J33" s="73"/>
      <c r="K33" s="54"/>
      <c r="L33" s="36"/>
    </row>
    <row r="34" spans="1:12" ht="32.25" customHeight="1">
      <c r="A34" s="4">
        <v>21</v>
      </c>
      <c r="B34" s="6" t="s">
        <v>104</v>
      </c>
      <c r="C34" s="40" t="s">
        <v>19</v>
      </c>
      <c r="D34" s="7">
        <v>35</v>
      </c>
      <c r="E34" s="52"/>
      <c r="F34" s="52">
        <f t="shared" si="0"/>
        <v>0</v>
      </c>
      <c r="G34" s="53">
        <f t="shared" si="1"/>
        <v>0</v>
      </c>
      <c r="H34" s="53">
        <f t="shared" si="2"/>
        <v>0</v>
      </c>
      <c r="I34" s="70"/>
      <c r="J34" s="73"/>
      <c r="K34" s="54"/>
      <c r="L34" s="36"/>
    </row>
    <row r="35" spans="1:12">
      <c r="A35" s="4">
        <v>22</v>
      </c>
      <c r="B35" s="6" t="s">
        <v>51</v>
      </c>
      <c r="C35" s="40" t="s">
        <v>19</v>
      </c>
      <c r="D35" s="7">
        <v>2850</v>
      </c>
      <c r="E35" s="52"/>
      <c r="F35" s="52">
        <f t="shared" si="0"/>
        <v>0</v>
      </c>
      <c r="G35" s="53">
        <f t="shared" si="1"/>
        <v>0</v>
      </c>
      <c r="H35" s="53">
        <f t="shared" si="2"/>
        <v>0</v>
      </c>
      <c r="I35" s="70"/>
      <c r="J35" s="73"/>
      <c r="K35" s="54"/>
      <c r="L35" s="36"/>
    </row>
    <row r="36" spans="1:12" ht="32.25" customHeight="1">
      <c r="A36" s="4">
        <v>23</v>
      </c>
      <c r="B36" s="6" t="s">
        <v>90</v>
      </c>
      <c r="C36" s="40" t="s">
        <v>19</v>
      </c>
      <c r="D36" s="7">
        <v>13500</v>
      </c>
      <c r="E36" s="52"/>
      <c r="F36" s="52">
        <f t="shared" si="0"/>
        <v>0</v>
      </c>
      <c r="G36" s="53">
        <f t="shared" si="1"/>
        <v>0</v>
      </c>
      <c r="H36" s="53">
        <f t="shared" si="2"/>
        <v>0</v>
      </c>
      <c r="I36" s="70"/>
      <c r="J36" s="73"/>
      <c r="K36" s="54"/>
      <c r="L36" s="36"/>
    </row>
    <row r="37" spans="1:12">
      <c r="A37" s="4">
        <v>24</v>
      </c>
      <c r="B37" s="6" t="s">
        <v>53</v>
      </c>
      <c r="C37" s="40" t="s">
        <v>19</v>
      </c>
      <c r="D37" s="7">
        <v>1500</v>
      </c>
      <c r="E37" s="52"/>
      <c r="F37" s="52">
        <f t="shared" si="0"/>
        <v>0</v>
      </c>
      <c r="G37" s="53">
        <f t="shared" si="1"/>
        <v>0</v>
      </c>
      <c r="H37" s="53">
        <f t="shared" si="2"/>
        <v>0</v>
      </c>
      <c r="I37" s="70"/>
      <c r="J37" s="73"/>
      <c r="K37" s="54"/>
      <c r="L37" s="36"/>
    </row>
    <row r="38" spans="1:12" ht="32.25" customHeight="1">
      <c r="A38" s="4"/>
      <c r="B38" s="41" t="s">
        <v>21</v>
      </c>
      <c r="C38" s="40"/>
      <c r="D38" s="7"/>
      <c r="E38" s="52"/>
      <c r="F38" s="52"/>
      <c r="G38" s="57">
        <f>SUM(G14:G37)</f>
        <v>0</v>
      </c>
      <c r="H38" s="57">
        <f t="shared" si="2"/>
        <v>0</v>
      </c>
      <c r="I38" s="70"/>
      <c r="J38" s="73"/>
      <c r="K38" s="54"/>
      <c r="L38" s="36"/>
    </row>
    <row r="39" spans="1:12" ht="32.25" customHeight="1">
      <c r="A39" s="4"/>
      <c r="B39" s="6"/>
      <c r="C39" s="40"/>
      <c r="D39" s="7"/>
      <c r="E39" s="52"/>
      <c r="F39" s="52"/>
      <c r="G39" s="53"/>
      <c r="H39" s="53"/>
      <c r="I39" s="70"/>
      <c r="J39" s="73"/>
      <c r="K39" s="54"/>
      <c r="L39" s="36"/>
    </row>
    <row r="40" spans="1:12" ht="32.25" customHeight="1">
      <c r="A40" s="4"/>
      <c r="B40" s="12" t="s">
        <v>108</v>
      </c>
      <c r="C40" s="40"/>
      <c r="D40" s="7"/>
      <c r="E40" s="52"/>
      <c r="F40" s="52"/>
      <c r="G40" s="53"/>
      <c r="H40" s="53"/>
      <c r="I40" s="70"/>
      <c r="J40" s="73"/>
      <c r="K40" s="63"/>
      <c r="L40" s="36"/>
    </row>
    <row r="41" spans="1:12" ht="32.25" customHeight="1">
      <c r="A41" s="4">
        <v>1</v>
      </c>
      <c r="B41" s="6" t="s">
        <v>54</v>
      </c>
      <c r="C41" s="40" t="s">
        <v>55</v>
      </c>
      <c r="D41" s="7">
        <v>6</v>
      </c>
      <c r="E41" s="52"/>
      <c r="F41" s="52">
        <f>E41*1.2</f>
        <v>0</v>
      </c>
      <c r="G41" s="53">
        <f>D41*E41</f>
        <v>0</v>
      </c>
      <c r="H41" s="53">
        <f>G41*1.2</f>
        <v>0</v>
      </c>
      <c r="I41" s="70"/>
      <c r="J41" s="73"/>
      <c r="K41" s="63"/>
      <c r="L41" s="36"/>
    </row>
    <row r="42" spans="1:12" ht="32.25" customHeight="1">
      <c r="A42" s="4">
        <v>2</v>
      </c>
      <c r="B42" s="6" t="s">
        <v>56</v>
      </c>
      <c r="C42" s="40" t="s">
        <v>55</v>
      </c>
      <c r="D42" s="7">
        <v>40</v>
      </c>
      <c r="E42" s="52"/>
      <c r="F42" s="52">
        <f>E42*1.2</f>
        <v>0</v>
      </c>
      <c r="G42" s="53">
        <f>D42*E42</f>
        <v>0</v>
      </c>
      <c r="H42" s="53">
        <f>G42*1.2</f>
        <v>0</v>
      </c>
      <c r="I42" s="70"/>
      <c r="J42" s="73"/>
      <c r="K42" s="54"/>
      <c r="L42" s="36"/>
    </row>
    <row r="43" spans="1:12" ht="14.25" customHeight="1">
      <c r="A43" s="4"/>
      <c r="B43" s="41" t="s">
        <v>22</v>
      </c>
      <c r="C43" s="4"/>
      <c r="D43" s="7"/>
      <c r="E43" s="52"/>
      <c r="F43" s="52"/>
      <c r="G43" s="57">
        <f>SUM(G41:G42)</f>
        <v>0</v>
      </c>
      <c r="H43" s="57">
        <f>G43*1.2</f>
        <v>0</v>
      </c>
      <c r="I43" s="71"/>
      <c r="J43" s="74"/>
      <c r="K43" s="54"/>
      <c r="L43" s="36"/>
    </row>
    <row r="44" spans="1:12" ht="14.25" customHeight="1">
      <c r="A44" s="58"/>
      <c r="B44" s="59"/>
      <c r="C44" s="58"/>
      <c r="D44" s="60"/>
      <c r="E44" s="52"/>
      <c r="F44" s="52"/>
      <c r="G44" s="57"/>
      <c r="H44" s="57"/>
      <c r="I44" s="39"/>
      <c r="J44" s="55"/>
      <c r="K44" s="54"/>
      <c r="L44" s="36"/>
    </row>
    <row r="45" spans="1:12">
      <c r="A45" s="64" t="s">
        <v>17</v>
      </c>
      <c r="B45" s="64"/>
      <c r="C45" s="64"/>
      <c r="D45" s="64"/>
      <c r="E45" s="64"/>
      <c r="F45" s="64"/>
      <c r="G45" s="57" t="e">
        <f>G38+#REF!+G43</f>
        <v>#REF!</v>
      </c>
      <c r="H45" s="61" t="e">
        <f>G45*1.2</f>
        <v>#REF!</v>
      </c>
      <c r="I45" s="54"/>
      <c r="J45" s="54"/>
      <c r="K45" s="54"/>
      <c r="L45" s="36"/>
    </row>
    <row r="46" spans="1:12">
      <c r="A46" s="13"/>
      <c r="G46" s="37"/>
    </row>
  </sheetData>
  <mergeCells count="9">
    <mergeCell ref="A45:F45"/>
    <mergeCell ref="I1:K1"/>
    <mergeCell ref="I2:K2"/>
    <mergeCell ref="I3:K3"/>
    <mergeCell ref="A6:K6"/>
    <mergeCell ref="A8:K8"/>
    <mergeCell ref="A9:K9"/>
    <mergeCell ref="I14:I43"/>
    <mergeCell ref="J14:J43"/>
  </mergeCells>
  <pageMargins left="0.7" right="0.7" top="0.75" bottom="0.75" header="0.3" footer="0.3"/>
  <pageSetup paperSize="9" scale="68" orientation="landscape" r:id="rId1"/>
  <rowBreaks count="1" manualBreakCount="1">
    <brk id="31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view="pageBreakPreview" topLeftCell="A26" zoomScaleNormal="85" zoomScaleSheetLayoutView="100" workbookViewId="0">
      <selection activeCell="A39" sqref="A39"/>
    </sheetView>
  </sheetViews>
  <sheetFormatPr defaultRowHeight="15"/>
  <cols>
    <col min="1" max="1" width="35" customWidth="1"/>
    <col min="2" max="2" width="18.7109375" customWidth="1"/>
    <col min="3" max="3" width="9.7109375" customWidth="1"/>
    <col min="5" max="5" width="31.140625" style="33" customWidth="1"/>
    <col min="6" max="6" width="16.7109375" customWidth="1"/>
    <col min="7" max="7" width="11.140625" customWidth="1"/>
    <col min="8" max="8" width="25" customWidth="1"/>
  </cols>
  <sheetData>
    <row r="1" spans="1:7" ht="15.75" customHeight="1">
      <c r="E1" s="65" t="s">
        <v>33</v>
      </c>
      <c r="F1" s="65"/>
      <c r="G1" s="65"/>
    </row>
    <row r="2" spans="1:7" ht="15.75" customHeight="1">
      <c r="E2" s="65" t="s">
        <v>2</v>
      </c>
      <c r="F2" s="65"/>
      <c r="G2" s="65"/>
    </row>
    <row r="3" spans="1:7" ht="15.75" customHeight="1">
      <c r="E3" s="65" t="s">
        <v>3</v>
      </c>
      <c r="F3" s="65"/>
      <c r="G3" s="65"/>
    </row>
    <row r="4" spans="1:7" ht="15.75">
      <c r="A4" s="24" t="s">
        <v>34</v>
      </c>
      <c r="D4" s="10"/>
      <c r="E4" s="27"/>
    </row>
    <row r="5" spans="1:7" ht="15" customHeight="1">
      <c r="A5" s="75" t="s">
        <v>23</v>
      </c>
      <c r="B5" s="75"/>
      <c r="C5" s="75"/>
      <c r="D5" s="75"/>
      <c r="E5" s="75"/>
      <c r="F5" s="75"/>
      <c r="G5" s="75"/>
    </row>
    <row r="6" spans="1:7">
      <c r="A6" s="17"/>
      <c r="B6" s="17"/>
      <c r="C6" s="17"/>
      <c r="D6" s="17"/>
      <c r="E6" s="28"/>
    </row>
    <row r="7" spans="1:7" ht="15.75" customHeight="1">
      <c r="A7" s="67" t="s">
        <v>5</v>
      </c>
      <c r="B7" s="68"/>
      <c r="C7" s="68"/>
      <c r="D7" s="68"/>
      <c r="E7" s="68"/>
      <c r="F7" s="68"/>
      <c r="G7" s="68"/>
    </row>
    <row r="8" spans="1:7" ht="15.75" customHeight="1">
      <c r="A8" s="67" t="s">
        <v>6</v>
      </c>
      <c r="B8" s="68"/>
      <c r="C8" s="68"/>
      <c r="D8" s="68"/>
      <c r="E8" s="68"/>
      <c r="F8" s="68"/>
      <c r="G8" s="68"/>
    </row>
    <row r="9" spans="1:7" ht="15.75">
      <c r="A9" s="9"/>
      <c r="B9" s="9"/>
      <c r="C9" s="9"/>
      <c r="D9" s="9"/>
      <c r="E9" s="29"/>
      <c r="F9" s="9"/>
      <c r="G9" s="9"/>
    </row>
    <row r="10" spans="1:7" ht="49.5" customHeight="1">
      <c r="A10" s="18" t="s">
        <v>24</v>
      </c>
      <c r="B10" s="18" t="s">
        <v>25</v>
      </c>
      <c r="C10" s="18" t="s">
        <v>26</v>
      </c>
      <c r="D10" s="18" t="s">
        <v>27</v>
      </c>
      <c r="E10" s="30" t="s">
        <v>28</v>
      </c>
      <c r="F10" s="18" t="s">
        <v>29</v>
      </c>
      <c r="G10" s="18" t="s">
        <v>30</v>
      </c>
    </row>
    <row r="11" spans="1:7" ht="15.75">
      <c r="A11" s="4">
        <v>1</v>
      </c>
      <c r="B11" s="4">
        <v>2</v>
      </c>
      <c r="C11" s="4">
        <v>3</v>
      </c>
      <c r="D11" s="4">
        <v>4</v>
      </c>
      <c r="E11" s="31">
        <v>5</v>
      </c>
      <c r="F11" s="4">
        <v>6</v>
      </c>
      <c r="G11" s="4">
        <v>7</v>
      </c>
    </row>
    <row r="12" spans="1:7" ht="15.75">
      <c r="A12" s="16" t="s">
        <v>82</v>
      </c>
      <c r="B12" s="4"/>
      <c r="C12" s="4"/>
      <c r="D12" s="4"/>
      <c r="E12" s="31"/>
      <c r="F12" s="4"/>
      <c r="G12" s="4"/>
    </row>
    <row r="13" spans="1:7" ht="15.75">
      <c r="A13" s="6" t="s">
        <v>60</v>
      </c>
      <c r="B13" s="44"/>
      <c r="C13" s="44"/>
      <c r="D13" s="44"/>
      <c r="E13" s="46" t="s">
        <v>61</v>
      </c>
      <c r="F13" s="44"/>
      <c r="G13" s="44"/>
    </row>
    <row r="14" spans="1:7" ht="31.5">
      <c r="A14" s="6" t="s">
        <v>36</v>
      </c>
      <c r="B14" s="38"/>
      <c r="C14" s="38"/>
      <c r="D14" s="38"/>
      <c r="E14" s="46" t="s">
        <v>38</v>
      </c>
      <c r="F14" s="19"/>
      <c r="G14" s="19"/>
    </row>
    <row r="15" spans="1:7" ht="31.5">
      <c r="A15" s="6" t="s">
        <v>35</v>
      </c>
      <c r="B15" s="6"/>
      <c r="C15" s="6"/>
      <c r="D15" s="6"/>
      <c r="E15" s="46" t="s">
        <v>39</v>
      </c>
      <c r="F15" s="19"/>
      <c r="G15" s="20"/>
    </row>
    <row r="16" spans="1:7" ht="63">
      <c r="A16" s="6" t="s">
        <v>58</v>
      </c>
      <c r="B16" s="6"/>
      <c r="C16" s="6"/>
      <c r="D16" s="6"/>
      <c r="E16" s="47" t="s">
        <v>63</v>
      </c>
      <c r="F16" s="19"/>
      <c r="G16" s="20"/>
    </row>
    <row r="17" spans="1:7" ht="126">
      <c r="A17" s="6" t="s">
        <v>59</v>
      </c>
      <c r="B17" s="6"/>
      <c r="C17" s="6"/>
      <c r="D17" s="6"/>
      <c r="E17" s="48" t="s">
        <v>62</v>
      </c>
      <c r="F17" s="19"/>
      <c r="G17" s="20"/>
    </row>
    <row r="18" spans="1:7" ht="47.25">
      <c r="A18" s="6" t="s">
        <v>45</v>
      </c>
      <c r="B18" s="6"/>
      <c r="C18" s="6"/>
      <c r="D18" s="6"/>
      <c r="E18" s="49" t="s">
        <v>64</v>
      </c>
      <c r="F18" s="19"/>
      <c r="G18" s="20"/>
    </row>
    <row r="19" spans="1:7" ht="31.5">
      <c r="A19" s="6" t="s">
        <v>65</v>
      </c>
      <c r="B19" s="6"/>
      <c r="C19" s="6"/>
      <c r="D19" s="6"/>
      <c r="E19" s="43" t="s">
        <v>66</v>
      </c>
      <c r="F19" s="19"/>
      <c r="G19" s="20"/>
    </row>
    <row r="20" spans="1:7" ht="31.5">
      <c r="A20" s="8" t="s">
        <v>92</v>
      </c>
      <c r="B20" s="8"/>
      <c r="C20" s="8"/>
      <c r="D20" s="8"/>
      <c r="E20" s="51" t="s">
        <v>91</v>
      </c>
      <c r="F20" s="19"/>
      <c r="G20" s="20"/>
    </row>
    <row r="21" spans="1:7" ht="15.75">
      <c r="A21" s="6" t="s">
        <v>100</v>
      </c>
      <c r="B21" s="6"/>
      <c r="C21" s="6"/>
      <c r="D21" s="6"/>
      <c r="E21" s="43" t="s">
        <v>67</v>
      </c>
      <c r="F21" s="19"/>
      <c r="G21" s="20"/>
    </row>
    <row r="22" spans="1:7" ht="15.75">
      <c r="A22" s="6" t="s">
        <v>42</v>
      </c>
      <c r="B22" s="6"/>
      <c r="C22" s="6"/>
      <c r="D22" s="6"/>
      <c r="E22" s="43" t="s">
        <v>68</v>
      </c>
      <c r="F22" s="19"/>
      <c r="G22" s="20"/>
    </row>
    <row r="23" spans="1:7" ht="31.5">
      <c r="A23" s="6" t="s">
        <v>73</v>
      </c>
      <c r="B23" s="6"/>
      <c r="C23" s="6"/>
      <c r="D23" s="6"/>
      <c r="E23" s="43" t="s">
        <v>70</v>
      </c>
      <c r="F23" s="19"/>
      <c r="G23" s="20"/>
    </row>
    <row r="24" spans="1:7" ht="15.75">
      <c r="A24" s="6" t="s">
        <v>72</v>
      </c>
      <c r="B24" s="6"/>
      <c r="C24" s="6"/>
      <c r="D24" s="6"/>
      <c r="E24" s="43" t="s">
        <v>69</v>
      </c>
      <c r="F24" s="19"/>
      <c r="G24" s="20"/>
    </row>
    <row r="25" spans="1:7" ht="15.75">
      <c r="A25" s="6" t="s">
        <v>75</v>
      </c>
      <c r="B25" s="6"/>
      <c r="C25" s="6"/>
      <c r="D25" s="6"/>
      <c r="E25" s="43" t="s">
        <v>76</v>
      </c>
      <c r="F25" s="19"/>
      <c r="G25" s="20"/>
    </row>
    <row r="26" spans="1:7" ht="31.5">
      <c r="A26" s="6" t="s">
        <v>74</v>
      </c>
      <c r="B26" s="6"/>
      <c r="C26" s="6"/>
      <c r="D26" s="6"/>
      <c r="E26" s="43" t="s">
        <v>77</v>
      </c>
      <c r="F26" s="19"/>
      <c r="G26" s="20"/>
    </row>
    <row r="27" spans="1:7" ht="15.75">
      <c r="A27" s="8" t="s">
        <v>78</v>
      </c>
      <c r="B27" s="8"/>
      <c r="C27" s="8"/>
      <c r="D27" s="8"/>
      <c r="E27" s="51" t="s">
        <v>86</v>
      </c>
      <c r="F27" s="19"/>
      <c r="G27" s="20"/>
    </row>
    <row r="28" spans="1:7" ht="15.75">
      <c r="A28" s="6" t="s">
        <v>99</v>
      </c>
      <c r="B28" s="6"/>
      <c r="C28" s="6"/>
      <c r="D28" s="6"/>
      <c r="E28" s="43" t="s">
        <v>98</v>
      </c>
      <c r="F28" s="19"/>
      <c r="G28" s="20"/>
    </row>
    <row r="29" spans="1:7" ht="15.75">
      <c r="A29" s="8" t="s">
        <v>85</v>
      </c>
      <c r="B29" s="8"/>
      <c r="C29" s="8"/>
      <c r="D29" s="8"/>
      <c r="E29" s="51" t="s">
        <v>79</v>
      </c>
      <c r="F29" s="19"/>
      <c r="G29" s="20"/>
    </row>
    <row r="30" spans="1:7" ht="31.5">
      <c r="A30" s="6" t="s">
        <v>47</v>
      </c>
      <c r="B30" s="6"/>
      <c r="C30" s="6"/>
      <c r="D30" s="6"/>
      <c r="E30" s="43" t="s">
        <v>79</v>
      </c>
      <c r="F30" s="19"/>
      <c r="G30" s="20"/>
    </row>
    <row r="31" spans="1:7" ht="31.5">
      <c r="A31" s="6" t="s">
        <v>102</v>
      </c>
      <c r="B31" s="6"/>
      <c r="C31" s="6"/>
      <c r="D31" s="6"/>
      <c r="E31" s="43" t="s">
        <v>101</v>
      </c>
      <c r="F31" s="19"/>
      <c r="G31" s="20"/>
    </row>
    <row r="32" spans="1:7" ht="31.5">
      <c r="A32" s="6" t="s">
        <v>49</v>
      </c>
      <c r="B32" s="6"/>
      <c r="C32" s="6"/>
      <c r="D32" s="6"/>
      <c r="E32" s="43" t="s">
        <v>83</v>
      </c>
      <c r="F32" s="19"/>
      <c r="G32" s="20"/>
    </row>
    <row r="33" spans="1:15" ht="31.5">
      <c r="A33" s="6" t="s">
        <v>50</v>
      </c>
      <c r="B33" s="6"/>
      <c r="C33" s="6"/>
      <c r="D33" s="6"/>
      <c r="E33" s="43" t="s">
        <v>105</v>
      </c>
      <c r="F33" s="19"/>
      <c r="G33" s="20"/>
    </row>
    <row r="34" spans="1:15" ht="15.75">
      <c r="A34" s="6" t="s">
        <v>88</v>
      </c>
      <c r="B34" s="6"/>
      <c r="C34" s="6"/>
      <c r="D34" s="6"/>
      <c r="E34" s="43" t="s">
        <v>89</v>
      </c>
      <c r="F34" s="19"/>
      <c r="G34" s="20"/>
    </row>
    <row r="35" spans="1:15" ht="31.5">
      <c r="A35" s="6" t="s">
        <v>87</v>
      </c>
      <c r="B35" s="6"/>
      <c r="C35" s="6"/>
      <c r="D35" s="6"/>
      <c r="E35" s="43" t="s">
        <v>103</v>
      </c>
      <c r="F35" s="19"/>
      <c r="G35" s="20"/>
    </row>
    <row r="36" spans="1:15" ht="15.75">
      <c r="A36" s="6" t="s">
        <v>53</v>
      </c>
      <c r="B36" s="6"/>
      <c r="C36" s="6"/>
      <c r="D36" s="6"/>
      <c r="E36" s="43" t="s">
        <v>80</v>
      </c>
      <c r="F36" s="19"/>
      <c r="G36" s="20"/>
    </row>
    <row r="37" spans="1:15" ht="15.75">
      <c r="A37" s="6"/>
      <c r="B37" s="6"/>
      <c r="C37" s="6"/>
      <c r="D37" s="6"/>
      <c r="E37" s="43"/>
      <c r="F37" s="19"/>
      <c r="G37" s="20"/>
    </row>
    <row r="38" spans="1:15" ht="15.75">
      <c r="A38" s="12" t="s">
        <v>108</v>
      </c>
      <c r="B38" s="6"/>
      <c r="C38" s="6"/>
      <c r="D38" s="6"/>
      <c r="E38" s="43"/>
      <c r="F38" s="19"/>
      <c r="G38" s="20"/>
    </row>
    <row r="39" spans="1:15" ht="47.25">
      <c r="A39" s="6" t="s">
        <v>43</v>
      </c>
      <c r="B39" s="6"/>
      <c r="C39" s="6"/>
      <c r="D39" s="6"/>
      <c r="E39" s="43" t="s">
        <v>81</v>
      </c>
      <c r="F39" s="19"/>
      <c r="G39" s="20"/>
    </row>
    <row r="40" spans="1:15" ht="47.25">
      <c r="A40" s="6" t="s">
        <v>44</v>
      </c>
      <c r="B40" s="6"/>
      <c r="C40" s="6"/>
      <c r="D40" s="6"/>
      <c r="E40" s="43" t="s">
        <v>81</v>
      </c>
      <c r="F40" s="19"/>
      <c r="G40" s="20"/>
    </row>
    <row r="41" spans="1:15" ht="18.75">
      <c r="A41" s="45"/>
      <c r="B41" s="4"/>
      <c r="C41" s="2"/>
      <c r="D41" s="1"/>
      <c r="E41" s="50"/>
      <c r="F41" s="19"/>
      <c r="G41" s="19"/>
      <c r="K41" s="25"/>
      <c r="O41" s="26"/>
    </row>
    <row r="42" spans="1:15" ht="18.75">
      <c r="A42" s="21"/>
      <c r="B42" s="10"/>
      <c r="C42" s="22"/>
      <c r="D42" s="23"/>
      <c r="E42" s="32"/>
    </row>
    <row r="45" spans="1:15" ht="15.75" customHeight="1">
      <c r="A45" s="68" t="s">
        <v>31</v>
      </c>
      <c r="B45" s="68"/>
      <c r="C45" s="68"/>
      <c r="D45" s="68"/>
      <c r="E45" s="68"/>
      <c r="F45" s="68"/>
      <c r="G45" s="68"/>
    </row>
    <row r="46" spans="1:15" ht="15.75" customHeight="1">
      <c r="A46" s="68" t="s">
        <v>32</v>
      </c>
      <c r="B46" s="68"/>
      <c r="C46" s="68"/>
      <c r="D46" s="68"/>
      <c r="E46" s="68"/>
      <c r="F46" s="68"/>
      <c r="G46" s="68"/>
    </row>
  </sheetData>
  <mergeCells count="8">
    <mergeCell ref="A8:G8"/>
    <mergeCell ref="A45:G45"/>
    <mergeCell ref="A46:G46"/>
    <mergeCell ref="E1:G1"/>
    <mergeCell ref="E2:G2"/>
    <mergeCell ref="E3:G3"/>
    <mergeCell ref="A5:G5"/>
    <mergeCell ref="A7:G7"/>
  </mergeCells>
  <pageMargins left="0.31496062992125984" right="0.31496062992125984" top="0.74803149606299213" bottom="0.74803149606299213" header="0.31496062992125984" footer="0.31496062992125984"/>
  <pageSetup paperSize="9" scale="88" orientation="landscape" verticalDpi="0" r:id="rId1"/>
  <rowBreaks count="2" manualBreakCount="2">
    <brk id="19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337- F23</vt:lpstr>
      <vt:lpstr>337 F22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2026-06-02T13:15:37Z</dcterms:modified>
</cp:coreProperties>
</file>