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GRAME SPECIALE\dializa IMU\"/>
    </mc:Choice>
  </mc:AlternateContent>
  <xr:revisionPtr revIDLastSave="0" documentId="13_ncr:1_{D4D6D900-7ACD-49A5-B76A-3097546C85DE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Specificaţii tehnice         " sheetId="4" r:id="rId1"/>
    <sheet name="Specificaţii de preț        " sheetId="5" r:id="rId2"/>
    <sheet name="Sheet3" sheetId="9" r:id="rId3"/>
    <sheet name="Sheet2" sheetId="7" r:id="rId4"/>
  </sheets>
  <definedNames>
    <definedName name="_xlnm._FilterDatabase" localSheetId="1" hidden="1">'Specificaţii de preț        '!$A$6:$T$11</definedName>
    <definedName name="_xlnm._FilterDatabase" localSheetId="0" hidden="1">'Specificaţii tehnice         '!$A$6:$J$11</definedName>
    <definedName name="_Hlk125125747" localSheetId="1">'Specificaţii de preț        '!#REF!</definedName>
  </definedNames>
  <calcPr calcId="181029" refMode="R1C1"/>
</workbook>
</file>

<file path=xl/calcChain.xml><?xml version="1.0" encoding="utf-8"?>
<calcChain xmlns="http://schemas.openxmlformats.org/spreadsheetml/2006/main">
  <c r="M15" i="5" l="1"/>
  <c r="O8" i="5"/>
  <c r="O9" i="5"/>
  <c r="O10" i="5"/>
  <c r="O11" i="5"/>
  <c r="O12" i="5"/>
  <c r="O13" i="5"/>
  <c r="O14" i="5"/>
  <c r="O7" i="5"/>
  <c r="K16" i="5" l="1"/>
  <c r="J16" i="5"/>
  <c r="K12" i="7" l="1"/>
  <c r="J12" i="7"/>
</calcChain>
</file>

<file path=xl/sharedStrings.xml><?xml version="1.0" encoding="utf-8"?>
<sst xmlns="http://schemas.openxmlformats.org/spreadsheetml/2006/main" count="146" uniqueCount="73">
  <si>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</si>
  <si>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</si>
  <si>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</si>
  <si>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</si>
  <si>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</si>
  <si>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</si>
  <si>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</si>
  <si>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</si>
  <si>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</si>
  <si>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</si>
  <si>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</si>
  <si>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</si>
  <si>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</si>
  <si>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</si>
  <si>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</si>
  <si>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</si>
  <si>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</si>
  <si>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</si>
  <si>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</si>
  <si>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</si>
  <si>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</si>
  <si>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</si>
  <si>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</si>
  <si>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</si>
  <si>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</si>
  <si>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</si>
  <si>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</si>
  <si>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</si>
  <si>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</si>
  <si>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 xml:space="preserve">LP nr.     </t>
  </si>
  <si>
    <t>33100000-1</t>
  </si>
  <si>
    <t xml:space="preserve">valoarea estimativă </t>
  </si>
  <si>
    <t>Canula pentru cardioplegia retrograda cu umflare manuala penru adulti</t>
  </si>
  <si>
    <t>Canula venoasa Bi-Cavala RAP pentru canularea venelor cave cu flux flexibil pentru interventii cardiace minimal invazive (MICS)</t>
  </si>
  <si>
    <t>Canule pentru arteriotomie Marimea 3mm</t>
  </si>
  <si>
    <t>Canule pentru perfuzia coronariană directă  pentru adulti</t>
  </si>
  <si>
    <t>Colectoare de vacuum pentru aspiratorul "FazziniF-30 (consumabil)</t>
  </si>
  <si>
    <t>Conector de aspiratie sub unghi cu virful conic</t>
  </si>
  <si>
    <t>Consumabile pentru masurarea parametrilor  saturatiei venoase temperaturii si hematocritei</t>
  </si>
  <si>
    <t>Consumabile pentru masurarea permanenta presiunii de masina si cardioplegiei</t>
  </si>
  <si>
    <t>Fogarty clamp atraumatic  CSOFT6</t>
  </si>
  <si>
    <t>Linie de extensie pentru sisteme de perfuzie quadro</t>
  </si>
  <si>
    <t>Masca apnee nazala marimea L</t>
  </si>
  <si>
    <t>Masca apnee nazala marimea M</t>
  </si>
  <si>
    <t xml:space="preserve">Sac pentru perfuzat </t>
  </si>
  <si>
    <t>Sensor pentru masurarea saturatiei de oxigen la deget. Pentru adulţi
&gt;30 kg</t>
  </si>
  <si>
    <t xml:space="preserve">Set de salvare sîngelui autolog </t>
  </si>
  <si>
    <t>Set de tuburi  pentru conectare de vacum in interventii minimal invazive</t>
  </si>
  <si>
    <t>Set pentru dilatatoare vasculare</t>
  </si>
  <si>
    <t>Tub pentru drenaj pleural apirogen, din silicon, steril 30 ch</t>
  </si>
  <si>
    <t>Tub pentru drenaj pleural apirogen, din silicon, steril 34 ch</t>
  </si>
  <si>
    <t>Vent cardiac fără conductor pentru copii</t>
  </si>
  <si>
    <t>bucată</t>
  </si>
  <si>
    <t>Cabluri pentru masurarea temperaturii rectale şi esofagiene</t>
  </si>
  <si>
    <t xml:space="preserve">Senzor pentru nivel </t>
  </si>
  <si>
    <t>Cantitatea Necesară IC</t>
  </si>
  <si>
    <t>Cantitatea Necesară SCR</t>
  </si>
  <si>
    <t>SC Militar Central</t>
  </si>
  <si>
    <t>nr lot</t>
  </si>
  <si>
    <t xml:space="preserve">DDP - Franco destinație vămuit, Incoterms 2020, în termen de până la 30 de zile de la comanda scrisă a beneficiarului pe parcursul anului 2025
</t>
  </si>
  <si>
    <t>Set linii pentru hemodializa (HD) sânge (majistrale) аrtеrа./vеnа, set maturi pentru aparate de dializa Nipro Surdial Х</t>
  </si>
  <si>
    <t>Filtru suplimentar pentru fi filtrаrеа dializatului, pentru aparatele Nipro Surdial Х</t>
  </si>
  <si>
    <t>Dializator pentru hemodiafiltrare, fluх înalt, suprafata 1,8-1,9 m-2.Coef. Ultraf. &gt;50 ml/oră mm Hg</t>
  </si>
  <si>
    <t>Dializator pentru Hemodializa flux mediu, suprafața 1,6 m-2.Coef. Ultraf. &gt;12 ml/оră mm Нg</t>
  </si>
  <si>
    <t>Concentrat de săruri pentru dializă, Соnсеntrаt de săruri, soluție, componentul acid, canistre, l0 litri</t>
  </si>
  <si>
    <t>Concentrat de săruri pentru dializă, Cartuș de bicarbonat de sodiu, Sol-Cart В 760 g,</t>
  </si>
  <si>
    <t>Dializator рentru Hemodializa flux mediu, suprafata 1,8-1 ,9 m-2.Coef. Ultraf, &gt; l 5 ml/oră mm Hg</t>
  </si>
  <si>
    <t>Concentrat de săruri pentru dializă, Cartuș de bicarbonat de sodiu, Sol-Cart В 760 g, pentru aparatele Nipro Surdial Х</t>
  </si>
  <si>
    <t>Dializator pentru Hemodializa flux mediu, suprafața 1,6 m-2.Coef. Ultraf. &gt;12 ml/оră mm Нg, pentru aparatele Nipro Surdial Х</t>
  </si>
  <si>
    <t>Dializator рentru Hemodializa flux mediu, suprafata 1,8-1 ,9 m-2.Coef. Ultraf, &gt; l 5 ml/oră mm Hg, pentru aparatele Nipro Surdial Х</t>
  </si>
  <si>
    <t>Dializator pentru hemodiafiltrare, fluх înalt, suprafata 1,8-1,9 m-2.Coef. Ultraf. &gt;50 ml/oră mm Hg, pentru aparatele Nipro Surdial Х</t>
  </si>
  <si>
    <t xml:space="preserve">Achiziționarea consumabilelor medicale pentru hemodializă conform necesităților IMSP Institutul de Medicină Urgentă pentru anul 2025  </t>
  </si>
  <si>
    <t>ambalaj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</si>
</sst>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"/>
  </numFmts>
  <fonts count="40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4" tint="-0.249977111117893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1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7">
    <xf numFmtId="0" fontId="0" fillId="0" borderId="0"/>
    <xf numFmtId="0" fontId="12" fillId="0" borderId="0"/>
    <xf numFmtId="0" fontId="14" fillId="0" borderId="0"/>
    <xf numFmtId="0" fontId="15" fillId="0" borderId="0"/>
    <xf numFmtId="0" fontId="15" fillId="0" borderId="0"/>
    <xf numFmtId="0" fontId="4" fillId="0" borderId="0"/>
    <xf numFmtId="0" fontId="16" fillId="0" borderId="0"/>
    <xf numFmtId="0" fontId="17" fillId="0" borderId="0"/>
    <xf numFmtId="0" fontId="14" fillId="0" borderId="0"/>
    <xf numFmtId="0" fontId="15" fillId="0" borderId="0"/>
    <xf numFmtId="0" fontId="14" fillId="0" borderId="0"/>
    <xf numFmtId="0" fontId="18" fillId="0" borderId="0"/>
    <xf numFmtId="0" fontId="14" fillId="0" borderId="0"/>
    <xf numFmtId="9" fontId="14" fillId="0" borderId="0" applyFont="0" applyFill="0" applyBorder="0" applyAlignment="0" applyProtection="0"/>
    <xf numFmtId="0" fontId="3" fillId="0" borderId="0"/>
    <xf numFmtId="0" fontId="14" fillId="0" borderId="0"/>
    <xf numFmtId="0" fontId="12" fillId="0" borderId="0"/>
    <xf numFmtId="0" fontId="14" fillId="0" borderId="0"/>
    <xf numFmtId="0" fontId="3" fillId="0" borderId="0"/>
    <xf numFmtId="0" fontId="20" fillId="0" borderId="0" applyBorder="0" applyProtection="0"/>
    <xf numFmtId="0" fontId="14" fillId="0" borderId="0"/>
    <xf numFmtId="0" fontId="21" fillId="5" borderId="2" applyNumberFormat="0" applyAlignment="0" applyProtection="0"/>
    <xf numFmtId="0" fontId="14" fillId="0" borderId="0"/>
    <xf numFmtId="0" fontId="14" fillId="0" borderId="0"/>
    <xf numFmtId="0" fontId="15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17" fillId="0" borderId="0"/>
    <xf numFmtId="0" fontId="25" fillId="0" borderId="0"/>
    <xf numFmtId="0" fontId="22" fillId="0" borderId="0"/>
    <xf numFmtId="0" fontId="22" fillId="0" borderId="0"/>
    <xf numFmtId="9" fontId="22" fillId="0" borderId="0" applyBorder="0" applyProtection="0"/>
    <xf numFmtId="0" fontId="22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6" fillId="0" borderId="0" applyBorder="0" applyProtection="0"/>
    <xf numFmtId="0" fontId="24" fillId="0" borderId="0"/>
    <xf numFmtId="0" fontId="23" fillId="6" borderId="2" applyProtection="0"/>
    <xf numFmtId="0" fontId="27" fillId="4" borderId="0" applyNumberFormat="0" applyBorder="0" applyAlignment="0" applyProtection="0"/>
    <xf numFmtId="0" fontId="15" fillId="0" borderId="0"/>
    <xf numFmtId="0" fontId="15" fillId="0" borderId="0"/>
    <xf numFmtId="0" fontId="14" fillId="0" borderId="0"/>
    <xf numFmtId="43" fontId="15" fillId="0" borderId="0" applyFont="0" applyFill="0" applyBorder="0" applyAlignment="0" applyProtection="0"/>
    <xf numFmtId="0" fontId="15" fillId="0" borderId="0"/>
    <xf numFmtId="0" fontId="28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4" fillId="0" borderId="0"/>
  </cellStyleXfs>
  <cellXfs count="90">
    <xf numFmtId="0" fontId="0" fillId="0" borderId="0" xfId="0"/>
    <xf numFmtId="0" fontId="6" fillId="0" borderId="0" xfId="1" applyFont="1" applyProtection="1">
      <protection locked="0"/>
    </xf>
    <xf numFmtId="0" fontId="8" fillId="0" borderId="0" xfId="1" applyFont="1" applyFill="1" applyBorder="1" applyAlignment="1" applyProtection="1">
      <alignment horizontal="left" vertical="top" wrapText="1"/>
      <protection locked="0"/>
    </xf>
    <xf numFmtId="0" fontId="6" fillId="0" borderId="0" xfId="1" applyFont="1" applyFill="1" applyBorder="1" applyAlignment="1" applyProtection="1">
      <alignment wrapText="1"/>
      <protection locked="0"/>
    </xf>
    <xf numFmtId="0" fontId="6" fillId="0" borderId="0" xfId="1" applyFont="1" applyFill="1" applyBorder="1" applyProtection="1">
      <protection locked="0"/>
    </xf>
    <xf numFmtId="0" fontId="8" fillId="0" borderId="0" xfId="1" applyFont="1" applyBorder="1" applyAlignment="1" applyProtection="1">
      <alignment horizontal="left" vertical="top" wrapText="1"/>
      <protection locked="0"/>
    </xf>
    <xf numFmtId="0" fontId="6" fillId="0" borderId="0" xfId="1" applyFont="1" applyAlignment="1" applyProtection="1">
      <alignment horizontal="center"/>
      <protection locked="0"/>
    </xf>
    <xf numFmtId="164" fontId="6" fillId="0" borderId="0" xfId="1" applyNumberFormat="1" applyFont="1" applyProtection="1"/>
    <xf numFmtId="0" fontId="11" fillId="0" borderId="0" xfId="1" applyFont="1" applyProtection="1">
      <protection locked="0"/>
    </xf>
    <xf numFmtId="0" fontId="6" fillId="0" borderId="0" xfId="1" applyFont="1" applyProtection="1"/>
    <xf numFmtId="0" fontId="6" fillId="0" borderId="0" xfId="1" applyFont="1" applyAlignment="1" applyProtection="1">
      <alignment horizontal="center"/>
    </xf>
    <xf numFmtId="0" fontId="6" fillId="0" borderId="0" xfId="1" applyFont="1" applyBorder="1" applyProtection="1"/>
    <xf numFmtId="0" fontId="9" fillId="0" borderId="0" xfId="1" applyFont="1" applyAlignment="1" applyProtection="1">
      <alignment horizontal="center"/>
      <protection locked="0"/>
    </xf>
    <xf numFmtId="0" fontId="6" fillId="0" borderId="0" xfId="1" applyFont="1" applyAlignment="1" applyProtection="1">
      <alignment wrapText="1"/>
      <protection locked="0"/>
    </xf>
    <xf numFmtId="0" fontId="8" fillId="0" borderId="1" xfId="1" applyFont="1" applyFill="1" applyBorder="1" applyAlignment="1" applyProtection="1">
      <alignment vertical="top" wrapText="1"/>
      <protection locked="0"/>
    </xf>
    <xf numFmtId="0" fontId="0" fillId="0" borderId="0" xfId="0"/>
    <xf numFmtId="0" fontId="6" fillId="0" borderId="0" xfId="1" applyFont="1" applyProtection="1">
      <protection locked="0"/>
    </xf>
    <xf numFmtId="0" fontId="11" fillId="0" borderId="0" xfId="1" applyFont="1" applyProtection="1">
      <protection locked="0"/>
    </xf>
    <xf numFmtId="0" fontId="19" fillId="3" borderId="1" xfId="10" applyFont="1" applyFill="1" applyBorder="1" applyAlignment="1">
      <alignment horizontal="left" vertical="center" wrapText="1"/>
    </xf>
    <xf numFmtId="0" fontId="7" fillId="3" borderId="3" xfId="1" applyFont="1" applyFill="1" applyBorder="1" applyAlignment="1" applyProtection="1">
      <alignment horizontal="center" vertical="center" wrapText="1"/>
    </xf>
    <xf numFmtId="0" fontId="19" fillId="3" borderId="1" xfId="10" applyFont="1" applyFill="1" applyBorder="1" applyAlignment="1">
      <alignment horizontal="center" vertical="center" wrapText="1"/>
    </xf>
    <xf numFmtId="0" fontId="29" fillId="0" borderId="1" xfId="1" applyFont="1" applyBorder="1" applyAlignment="1">
      <alignment horizontal="center" vertical="center" wrapText="1"/>
    </xf>
    <xf numFmtId="0" fontId="30" fillId="0" borderId="1" xfId="1" applyFont="1" applyBorder="1" applyAlignment="1" applyProtection="1">
      <alignment horizontal="center" vertical="center" wrapText="1"/>
      <protection locked="0"/>
    </xf>
    <xf numFmtId="0" fontId="37" fillId="3" borderId="1" xfId="0" applyFont="1" applyFill="1" applyBorder="1" applyAlignment="1">
      <alignment horizontal="center" vertical="center" wrapText="1"/>
    </xf>
    <xf numFmtId="1" fontId="6" fillId="0" borderId="0" xfId="1" applyNumberFormat="1" applyFont="1" applyAlignment="1" applyProtection="1">
      <alignment horizontal="center" vertical="center"/>
      <protection locked="0"/>
    </xf>
    <xf numFmtId="4" fontId="6" fillId="0" borderId="0" xfId="1" applyNumberFormat="1" applyFont="1" applyProtection="1">
      <protection locked="0"/>
    </xf>
    <xf numFmtId="4" fontId="7" fillId="3" borderId="0" xfId="1" applyNumberFormat="1" applyFont="1" applyFill="1" applyBorder="1" applyAlignment="1" applyProtection="1">
      <alignment horizontal="center" vertical="center" wrapText="1"/>
    </xf>
    <xf numFmtId="4" fontId="10" fillId="0" borderId="0" xfId="1" applyNumberFormat="1" applyFont="1" applyAlignment="1" applyProtection="1">
      <alignment horizontal="center"/>
      <protection locked="0"/>
    </xf>
    <xf numFmtId="4" fontId="8" fillId="0" borderId="0" xfId="1" applyNumberFormat="1" applyFont="1" applyFill="1" applyBorder="1" applyAlignment="1" applyProtection="1">
      <alignment vertical="top" wrapText="1"/>
      <protection locked="0"/>
    </xf>
    <xf numFmtId="0" fontId="19" fillId="3" borderId="1" xfId="10" applyFont="1" applyFill="1" applyBorder="1" applyAlignment="1">
      <alignment horizontal="left" vertical="center" wrapText="1"/>
    </xf>
    <xf numFmtId="4" fontId="19" fillId="3" borderId="1" xfId="10" applyNumberFormat="1" applyFont="1" applyFill="1" applyBorder="1" applyAlignment="1">
      <alignment horizontal="left" vertical="center" wrapText="1"/>
    </xf>
    <xf numFmtId="4" fontId="11" fillId="0" borderId="0" xfId="1" applyNumberFormat="1" applyFont="1" applyProtection="1">
      <protection locked="0"/>
    </xf>
    <xf numFmtId="0" fontId="31" fillId="0" borderId="1" xfId="0" applyFont="1" applyBorder="1" applyAlignment="1" applyProtection="1">
      <alignment horizontal="left" vertical="center"/>
      <protection locked="0"/>
    </xf>
    <xf numFmtId="0" fontId="35" fillId="2" borderId="1" xfId="1" applyFont="1" applyFill="1" applyBorder="1" applyAlignment="1" applyProtection="1">
      <alignment vertical="center" wrapText="1"/>
    </xf>
    <xf numFmtId="0" fontId="35" fillId="2" borderId="1" xfId="1" applyFont="1" applyFill="1" applyBorder="1" applyAlignment="1" applyProtection="1">
      <alignment horizontal="center" vertical="center" wrapText="1"/>
    </xf>
    <xf numFmtId="1" fontId="35" fillId="2" borderId="1" xfId="1" applyNumberFormat="1" applyFont="1" applyFill="1" applyBorder="1" applyAlignment="1" applyProtection="1">
      <alignment horizontal="center" vertical="center" wrapText="1"/>
    </xf>
    <xf numFmtId="0" fontId="35" fillId="2" borderId="1" xfId="1" applyFont="1" applyFill="1" applyBorder="1" applyAlignment="1" applyProtection="1">
      <alignment horizontal="center" wrapText="1"/>
    </xf>
    <xf numFmtId="4" fontId="35" fillId="2" borderId="1" xfId="1" applyNumberFormat="1" applyFont="1" applyFill="1" applyBorder="1" applyAlignment="1" applyProtection="1">
      <alignment horizontal="center" vertical="center" wrapText="1"/>
    </xf>
    <xf numFmtId="0" fontId="31" fillId="0" borderId="0" xfId="1" applyFont="1" applyProtection="1">
      <protection locked="0"/>
    </xf>
    <xf numFmtId="164" fontId="31" fillId="0" borderId="0" xfId="1" applyNumberFormat="1" applyFont="1" applyProtection="1"/>
    <xf numFmtId="0" fontId="6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 vertical="center"/>
      <protection locked="0"/>
    </xf>
    <xf numFmtId="0" fontId="31" fillId="0" borderId="1" xfId="0" applyFont="1" applyBorder="1" applyAlignment="1" applyProtection="1">
      <alignment vertical="center"/>
      <protection locked="0"/>
    </xf>
    <xf numFmtId="0" fontId="31" fillId="0" borderId="0" xfId="0" applyFont="1" applyBorder="1" applyAlignment="1" applyProtection="1">
      <alignment vertical="center"/>
      <protection locked="0"/>
    </xf>
    <xf numFmtId="0" fontId="31" fillId="0" borderId="1" xfId="0" applyFont="1" applyBorder="1" applyAlignment="1" applyProtection="1">
      <alignment vertical="center" wrapText="1"/>
      <protection locked="0"/>
    </xf>
    <xf numFmtId="0" fontId="36" fillId="0" borderId="1" xfId="0" applyFont="1" applyFill="1" applyBorder="1" applyAlignment="1" applyProtection="1">
      <alignment vertical="center" wrapText="1"/>
      <protection locked="0"/>
    </xf>
    <xf numFmtId="0" fontId="31" fillId="0" borderId="1" xfId="0" applyFont="1" applyFill="1" applyBorder="1" applyAlignment="1" applyProtection="1">
      <alignment vertical="center" wrapText="1"/>
      <protection locked="0"/>
    </xf>
    <xf numFmtId="0" fontId="31" fillId="0" borderId="1" xfId="0" applyFont="1" applyFill="1" applyBorder="1" applyAlignment="1" applyProtection="1">
      <alignment vertical="center"/>
      <protection locked="0"/>
    </xf>
    <xf numFmtId="0" fontId="35" fillId="2" borderId="1" xfId="0" applyFont="1" applyFill="1" applyBorder="1" applyAlignment="1" applyProtection="1">
      <alignment horizontal="left" vertical="center" wrapText="1"/>
    </xf>
    <xf numFmtId="0" fontId="19" fillId="3" borderId="1" xfId="0" applyFont="1" applyFill="1" applyBorder="1" applyAlignment="1">
      <alignment vertical="center"/>
    </xf>
    <xf numFmtId="0" fontId="38" fillId="0" borderId="1" xfId="1" applyFon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2" fillId="0" borderId="0" xfId="1" applyFont="1" applyAlignment="1" applyProtection="1">
      <alignment horizontal="center" vertical="center"/>
      <protection locked="0"/>
    </xf>
    <xf numFmtId="0" fontId="35" fillId="0" borderId="1" xfId="0" applyFont="1" applyFill="1" applyBorder="1" applyAlignment="1" applyProtection="1">
      <alignment horizontal="center" vertical="center" wrapText="1"/>
      <protection locked="0"/>
    </xf>
    <xf numFmtId="0" fontId="33" fillId="0" borderId="1" xfId="0" applyFont="1" applyBorder="1" applyAlignment="1" applyProtection="1">
      <alignment horizontal="center" vertical="center"/>
      <protection locked="0"/>
    </xf>
    <xf numFmtId="0" fontId="34" fillId="0" borderId="1" xfId="0" applyFont="1" applyBorder="1" applyAlignment="1" applyProtection="1">
      <alignment horizontal="right" vertical="center"/>
      <protection locked="0"/>
    </xf>
    <xf numFmtId="0" fontId="31" fillId="0" borderId="1" xfId="0" applyFont="1" applyBorder="1" applyAlignment="1" applyProtection="1">
      <alignment horizontal="left" vertical="center"/>
      <protection locked="0"/>
    </xf>
    <xf numFmtId="0" fontId="35" fillId="0" borderId="1" xfId="0" applyFont="1" applyFill="1" applyBorder="1" applyAlignment="1" applyProtection="1">
      <alignment horizontal="right" vertical="center" wrapText="1"/>
      <protection locked="0"/>
    </xf>
    <xf numFmtId="0" fontId="36" fillId="0" borderId="1" xfId="1" applyFont="1" applyFill="1" applyBorder="1" applyAlignment="1" applyProtection="1">
      <alignment horizontal="center" vertical="center" wrapText="1"/>
      <protection locked="0"/>
    </xf>
    <xf numFmtId="0" fontId="31" fillId="0" borderId="0" xfId="1" applyFont="1" applyBorder="1" applyAlignment="1" applyProtection="1">
      <alignment horizontal="center"/>
    </xf>
    <xf numFmtId="0" fontId="7" fillId="3" borderId="0" xfId="1" applyFont="1" applyFill="1" applyBorder="1" applyAlignment="1" applyProtection="1">
      <alignment horizontal="center" vertical="top" wrapText="1"/>
      <protection locked="0"/>
    </xf>
    <xf numFmtId="0" fontId="10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7" fillId="0" borderId="1" xfId="1" applyFont="1" applyFill="1" applyBorder="1" applyAlignment="1" applyProtection="1">
      <alignment horizontal="right" vertical="center" wrapText="1"/>
      <protection locked="0"/>
    </xf>
    <xf numFmtId="0" fontId="8" fillId="0" borderId="1" xfId="1" applyFont="1" applyFill="1" applyBorder="1" applyAlignment="1" applyProtection="1">
      <alignment horizontal="center" vertical="top" wrapText="1"/>
      <protection locked="0"/>
    </xf>
    <xf numFmtId="0" fontId="6" fillId="0" borderId="0" xfId="1" applyFont="1" applyBorder="1" applyAlignment="1" applyProtection="1">
      <alignment horizontal="center"/>
    </xf>
    <xf numFmtId="0" fontId="31" fillId="0" borderId="5" xfId="0" applyFont="1" applyBorder="1" applyAlignment="1" applyProtection="1">
      <alignment vertical="center"/>
      <protection locked="0"/>
    </xf>
    <xf numFmtId="0" fontId="35" fillId="2" borderId="6" xfId="0" applyFont="1" applyFill="1" applyBorder="1" applyAlignment="1" applyProtection="1">
      <alignment horizontal="left" vertical="center" wrapText="1"/>
    </xf>
    <xf numFmtId="0" fontId="35" fillId="2" borderId="6" xfId="0" applyFont="1" applyFill="1" applyBorder="1" applyAlignment="1" applyProtection="1">
      <alignment horizontal="center" vertical="center" wrapText="1"/>
    </xf>
    <xf numFmtId="0" fontId="31" fillId="0" borderId="4" xfId="0" applyFont="1" applyBorder="1" applyAlignment="1" applyProtection="1">
      <alignment vertical="center"/>
      <protection locked="0"/>
    </xf>
    <xf numFmtId="0" fontId="31" fillId="0" borderId="4" xfId="0" applyFont="1" applyBorder="1" applyAlignment="1" applyProtection="1">
      <alignment vertical="center" wrapText="1"/>
      <protection locked="0"/>
    </xf>
    <xf numFmtId="0" fontId="31" fillId="0" borderId="4" xfId="0" applyFont="1" applyBorder="1" applyAlignment="1" applyProtection="1">
      <alignment horizontal="left" vertical="center"/>
      <protection locked="0"/>
    </xf>
    <xf numFmtId="0" fontId="31" fillId="0" borderId="1" xfId="0" applyFont="1" applyBorder="1" applyAlignment="1">
      <alignment vertical="center" wrapText="1"/>
    </xf>
    <xf numFmtId="0" fontId="11" fillId="0" borderId="1" xfId="1" applyFont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1" fontId="31" fillId="0" borderId="1" xfId="1" applyNumberFormat="1" applyFont="1" applyBorder="1" applyAlignment="1" applyProtection="1">
      <alignment horizontal="center" vertical="center"/>
      <protection locked="0"/>
    </xf>
    <xf numFmtId="0" fontId="6" fillId="0" borderId="1" xfId="1" applyFont="1" applyBorder="1" applyProtection="1">
      <protection locked="0"/>
    </xf>
    <xf numFmtId="4" fontId="31" fillId="0" borderId="1" xfId="1" applyNumberFormat="1" applyFont="1" applyBorder="1" applyProtection="1">
      <protection locked="0"/>
    </xf>
    <xf numFmtId="0" fontId="6" fillId="0" borderId="1" xfId="1" applyFont="1" applyBorder="1" applyAlignment="1" applyProtection="1">
      <alignment horizontal="center" vertical="center"/>
    </xf>
    <xf numFmtId="0" fontId="6" fillId="0" borderId="1" xfId="1" applyFont="1" applyBorder="1" applyProtection="1"/>
    <xf numFmtId="4" fontId="6" fillId="0" borderId="1" xfId="1" applyNumberFormat="1" applyFont="1" applyBorder="1" applyProtection="1"/>
    <xf numFmtId="0" fontId="6" fillId="0" borderId="1" xfId="1" applyFont="1" applyBorder="1" applyAlignment="1" applyProtection="1">
      <alignment horizontal="center" vertical="center"/>
      <protection locked="0"/>
    </xf>
    <xf numFmtId="4" fontId="6" fillId="0" borderId="1" xfId="1" applyNumberFormat="1" applyFont="1" applyBorder="1" applyProtection="1">
      <protection locked="0"/>
    </xf>
  </cellXfs>
  <cellStyles count="77">
    <cellStyle name="Check Cell 2" xfId="21" xr:uid="{00000000-0005-0000-0000-000000000000}"/>
    <cellStyle name="Check Cell 2 2" xfId="49" xr:uid="{00000000-0005-0000-0000-000001000000}"/>
    <cellStyle name="Excel Built-in Normal" xfId="19" xr:uid="{00000000-0005-0000-0000-000002000000}"/>
    <cellStyle name="Excel Built-in Normal 2" xfId="47" xr:uid="{00000000-0005-0000-0000-000003000000}"/>
    <cellStyle name="Normal" xfId="0" builtinId="0"/>
    <cellStyle name="Normal 10" xfId="42" xr:uid="{00000000-0005-0000-0000-000004000000}"/>
    <cellStyle name="Normal 11" xfId="56" xr:uid="{00000000-0005-0000-0000-000005000000}"/>
    <cellStyle name="Normal 14" xfId="76" xr:uid="{AFDD4E18-82BB-4B8E-90BE-7C69E4C327B9}"/>
    <cellStyle name="Normal 2" xfId="1" xr:uid="{00000000-0005-0000-0000-000006000000}"/>
    <cellStyle name="Normal 2 2" xfId="4" xr:uid="{00000000-0005-0000-0000-000007000000}"/>
    <cellStyle name="Normal 2 2 2" xfId="16" xr:uid="{00000000-0005-0000-0000-000008000000}"/>
    <cellStyle name="Normal 2 2 2 2" xfId="48" xr:uid="{00000000-0005-0000-0000-000009000000}"/>
    <cellStyle name="Normal 2 2 3" xfId="10" xr:uid="{00000000-0005-0000-0000-00000A000000}"/>
    <cellStyle name="Normal 2 3" xfId="15" xr:uid="{00000000-0005-0000-0000-00000B000000}"/>
    <cellStyle name="Normal 2 3 2" xfId="22" xr:uid="{00000000-0005-0000-0000-00000C000000}"/>
    <cellStyle name="Normal 2 4" xfId="45" xr:uid="{00000000-0005-0000-0000-00000D000000}"/>
    <cellStyle name="Normal 3" xfId="2" xr:uid="{00000000-0005-0000-0000-00000E000000}"/>
    <cellStyle name="Normal 3 2" xfId="8" xr:uid="{00000000-0005-0000-0000-00000F000000}"/>
    <cellStyle name="Normal 3 3" xfId="39" xr:uid="{00000000-0005-0000-0000-000010000000}"/>
    <cellStyle name="Normal 3 4" xfId="9" xr:uid="{00000000-0005-0000-0000-000011000000}"/>
    <cellStyle name="Normal 4" xfId="3" xr:uid="{00000000-0005-0000-0000-000012000000}"/>
    <cellStyle name="Normal 4 2" xfId="17" xr:uid="{00000000-0005-0000-0000-000013000000}"/>
    <cellStyle name="Normal 5" xfId="5" xr:uid="{00000000-0005-0000-0000-000014000000}"/>
    <cellStyle name="Normal 5 2" xfId="20" xr:uid="{00000000-0005-0000-0000-000015000000}"/>
    <cellStyle name="Normal 5 3" xfId="31" xr:uid="{00000000-0005-0000-0000-000016000000}"/>
    <cellStyle name="Normal 5 3 2" xfId="64" xr:uid="{00000000-0005-0000-0000-000017000000}"/>
    <cellStyle name="Normal 5 4" xfId="46" xr:uid="{00000000-0005-0000-0000-000018000000}"/>
    <cellStyle name="Normal 5 5" xfId="18" xr:uid="{00000000-0005-0000-0000-000019000000}"/>
    <cellStyle name="Normal 5 6" xfId="55" xr:uid="{00000000-0005-0000-0000-00001A000000}"/>
    <cellStyle name="Normal 5 7" xfId="59" xr:uid="{00000000-0005-0000-0000-00001B000000}"/>
    <cellStyle name="Normal 5 8" xfId="69" xr:uid="{00000000-0005-0000-0000-00001C000000}"/>
    <cellStyle name="Normal 6" xfId="6" xr:uid="{00000000-0005-0000-0000-00001D000000}"/>
    <cellStyle name="Normal 6 2" xfId="32" xr:uid="{00000000-0005-0000-0000-00001E000000}"/>
    <cellStyle name="Normal 6 3" xfId="25" xr:uid="{00000000-0005-0000-0000-00001F000000}"/>
    <cellStyle name="Normal 7" xfId="26" xr:uid="{00000000-0005-0000-0000-000020000000}"/>
    <cellStyle name="Normal 7 2" xfId="33" xr:uid="{00000000-0005-0000-0000-000021000000}"/>
    <cellStyle name="Normal 7 2 2" xfId="65" xr:uid="{00000000-0005-0000-0000-000022000000}"/>
    <cellStyle name="Normal 7 3" xfId="38" xr:uid="{00000000-0005-0000-0000-000023000000}"/>
    <cellStyle name="Normal 7 4" xfId="57" xr:uid="{00000000-0005-0000-0000-000024000000}"/>
    <cellStyle name="Normal 7 5" xfId="7" xr:uid="{00000000-0005-0000-0000-000025000000}"/>
    <cellStyle name="Normal 7 6" xfId="60" xr:uid="{00000000-0005-0000-0000-000026000000}"/>
    <cellStyle name="Normal 7 7" xfId="70" xr:uid="{00000000-0005-0000-0000-000027000000}"/>
    <cellStyle name="Normal 8" xfId="29" xr:uid="{00000000-0005-0000-0000-000028000000}"/>
    <cellStyle name="Normal 9" xfId="37" xr:uid="{00000000-0005-0000-0000-000029000000}"/>
    <cellStyle name="Percent 2" xfId="13" xr:uid="{00000000-0005-0000-0000-00002A000000}"/>
    <cellStyle name="Percent 2 2" xfId="41" xr:uid="{00000000-0005-0000-0000-00002B000000}"/>
    <cellStyle name="Нейтральный 2" xfId="50" xr:uid="{00000000-0005-0000-0000-00002C000000}"/>
    <cellStyle name="Обычный 2" xfId="11" xr:uid="{00000000-0005-0000-0000-00002E000000}"/>
    <cellStyle name="Обычный 2 2" xfId="12" xr:uid="{00000000-0005-0000-0000-00002F000000}"/>
    <cellStyle name="Обычный 2 2 2" xfId="23" xr:uid="{00000000-0005-0000-0000-000030000000}"/>
    <cellStyle name="Обычный 2 3" xfId="53" xr:uid="{00000000-0005-0000-0000-000031000000}"/>
    <cellStyle name="Обычный 2 4" xfId="24" xr:uid="{00000000-0005-0000-0000-000032000000}"/>
    <cellStyle name="Обычный 2 4 2" xfId="40" xr:uid="{00000000-0005-0000-0000-000033000000}"/>
    <cellStyle name="Обычный 2 5" xfId="73" xr:uid="{F3D03960-6C07-45FF-9F7B-A6EE4AFE27E4}"/>
    <cellStyle name="Обычный 3" xfId="14" xr:uid="{00000000-0005-0000-0000-000034000000}"/>
    <cellStyle name="Обычный 3 2" xfId="27" xr:uid="{00000000-0005-0000-0000-000035000000}"/>
    <cellStyle name="Обычный 3 2 2" xfId="34" xr:uid="{00000000-0005-0000-0000-000036000000}"/>
    <cellStyle name="Обычный 3 2 2 2" xfId="66" xr:uid="{00000000-0005-0000-0000-000037000000}"/>
    <cellStyle name="Обычный 3 2 3" xfId="43" xr:uid="{00000000-0005-0000-0000-000038000000}"/>
    <cellStyle name="Обычный 3 2 4" xfId="61" xr:uid="{00000000-0005-0000-0000-000039000000}"/>
    <cellStyle name="Обычный 3 2 5" xfId="71" xr:uid="{00000000-0005-0000-0000-00003A000000}"/>
    <cellStyle name="Обычный 3 3" xfId="28" xr:uid="{00000000-0005-0000-0000-00003B000000}"/>
    <cellStyle name="Обычный 3 3 2" xfId="35" xr:uid="{00000000-0005-0000-0000-00003C000000}"/>
    <cellStyle name="Обычный 3 3 2 2" xfId="67" xr:uid="{00000000-0005-0000-0000-00003D000000}"/>
    <cellStyle name="Обычный 3 3 3" xfId="44" xr:uid="{00000000-0005-0000-0000-00003E000000}"/>
    <cellStyle name="Обычный 3 3 4" xfId="62" xr:uid="{00000000-0005-0000-0000-00003F000000}"/>
    <cellStyle name="Обычный 3 3 5" xfId="72" xr:uid="{00000000-0005-0000-0000-000040000000}"/>
    <cellStyle name="Обычный 3 4" xfId="30" xr:uid="{00000000-0005-0000-0000-000041000000}"/>
    <cellStyle name="Обычный 3 4 2" xfId="63" xr:uid="{00000000-0005-0000-0000-000042000000}"/>
    <cellStyle name="Обычный 3 5" xfId="36" xr:uid="{00000000-0005-0000-0000-000043000000}"/>
    <cellStyle name="Обычный 3 6" xfId="51" xr:uid="{00000000-0005-0000-0000-000044000000}"/>
    <cellStyle name="Обычный 3 7" xfId="58" xr:uid="{00000000-0005-0000-0000-000045000000}"/>
    <cellStyle name="Обычный 3 8" xfId="68" xr:uid="{00000000-0005-0000-0000-000046000000}"/>
    <cellStyle name="Обычный 4" xfId="52" xr:uid="{00000000-0005-0000-0000-000047000000}"/>
    <cellStyle name="Финансовый 2" xfId="74" xr:uid="{A7549F50-4727-4E48-BC3D-1C2A0C4347F2}"/>
    <cellStyle name="Финансовый 2 2" xfId="75" xr:uid="{8D885640-DB07-467E-8E24-E3C91CA50085}"/>
    <cellStyle name="Финансовый 3" xfId="54" xr:uid="{00000000-0005-0000-0000-00004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15"/>
  <sheetViews>
    <sheetView zoomScale="70" zoomScaleNormal="70" workbookViewId="0">
      <selection activeCell="E8" sqref="E8"/>
    </sheetView>
  </sheetViews>
  <sheetFormatPr defaultColWidth="9.140625" defaultRowHeight="15.75"/>
  <cols>
    <col min="1" max="1" width="5.7109375" style="44" customWidth="1"/>
    <col min="2" max="2" width="7.28515625" style="44" customWidth="1"/>
    <col min="3" max="3" width="57.5703125" style="46" customWidth="1"/>
    <col min="4" max="4" width="36" style="46" customWidth="1"/>
    <col min="5" max="5" width="10.5703125" style="44" customWidth="1"/>
    <col min="6" max="6" width="11.28515625" style="44" customWidth="1"/>
    <col min="7" max="7" width="8.5703125" style="44" customWidth="1"/>
    <col min="8" max="8" width="94.140625" style="32" customWidth="1"/>
    <col min="9" max="9" width="24.28515625" style="44" customWidth="1"/>
    <col min="10" max="10" width="9.7109375" style="46" customWidth="1"/>
    <col min="11" max="16384" width="9.140625" style="44"/>
  </cols>
  <sheetData>
    <row r="1" spans="1:17">
      <c r="B1" s="45"/>
      <c r="C1" s="56" t="s">
        <v>27</v>
      </c>
      <c r="D1" s="56"/>
      <c r="E1" s="56"/>
      <c r="F1" s="56"/>
      <c r="G1" s="56"/>
      <c r="H1" s="56"/>
      <c r="I1" s="56"/>
      <c r="J1" s="56"/>
    </row>
    <row r="2" spans="1:17">
      <c r="D2" s="58" t="s">
        <v>14</v>
      </c>
      <c r="E2" s="58"/>
      <c r="F2" s="58"/>
      <c r="G2" s="58"/>
      <c r="H2" s="58"/>
    </row>
    <row r="3" spans="1:17" ht="15" customHeight="1">
      <c r="A3" s="59" t="s">
        <v>9</v>
      </c>
      <c r="B3" s="59"/>
      <c r="C3" s="59"/>
      <c r="D3" s="60" t="s">
        <v>29</v>
      </c>
      <c r="E3" s="60"/>
      <c r="F3" s="60"/>
      <c r="G3" s="60"/>
      <c r="H3" s="60"/>
      <c r="I3" s="44" t="s">
        <v>10</v>
      </c>
      <c r="J3" s="46" t="s">
        <v>12</v>
      </c>
    </row>
    <row r="4" spans="1:17" s="48" customFormat="1" ht="20.25" customHeight="1">
      <c r="A4" s="61" t="s">
        <v>8</v>
      </c>
      <c r="B4" s="61"/>
      <c r="C4" s="61"/>
      <c r="D4" s="62" t="s">
        <v>71</v>
      </c>
      <c r="E4" s="62"/>
      <c r="F4" s="62"/>
      <c r="G4" s="62"/>
      <c r="H4" s="62"/>
      <c r="I4" s="62"/>
      <c r="J4" s="47" t="s">
        <v>13</v>
      </c>
    </row>
    <row r="5" spans="1:17" s="49" customFormat="1">
      <c r="C5" s="48"/>
      <c r="D5" s="57"/>
      <c r="E5" s="57"/>
      <c r="F5" s="57"/>
      <c r="G5" s="57"/>
      <c r="H5" s="57"/>
      <c r="I5" s="57"/>
      <c r="J5" s="57"/>
    </row>
    <row r="6" spans="1:17" ht="47.25">
      <c r="A6" s="50" t="s">
        <v>2</v>
      </c>
      <c r="B6" s="73" t="s">
        <v>0</v>
      </c>
      <c r="C6" s="73" t="s">
        <v>1</v>
      </c>
      <c r="D6" s="73" t="s">
        <v>3</v>
      </c>
      <c r="E6" s="74" t="s">
        <v>4</v>
      </c>
      <c r="F6" s="74" t="s">
        <v>5</v>
      </c>
      <c r="G6" s="74" t="s">
        <v>6</v>
      </c>
      <c r="H6" s="73" t="s">
        <v>7</v>
      </c>
      <c r="I6" s="74" t="s">
        <v>28</v>
      </c>
      <c r="J6" s="73"/>
    </row>
    <row r="7" spans="1:17" ht="46.5" customHeight="1">
      <c r="A7" s="23" t="s">
        <v>30</v>
      </c>
      <c r="B7" s="54">
        <v>1</v>
      </c>
      <c r="C7" s="78" t="s">
        <v>60</v>
      </c>
      <c r="D7" s="78" t="s">
        <v>60</v>
      </c>
      <c r="E7" s="54"/>
      <c r="F7" s="54"/>
      <c r="G7" s="54"/>
      <c r="H7" s="78" t="s">
        <v>60</v>
      </c>
      <c r="I7" s="51"/>
      <c r="K7" s="72"/>
    </row>
    <row r="8" spans="1:17" ht="48.75" customHeight="1">
      <c r="A8" s="23" t="s">
        <v>30</v>
      </c>
      <c r="B8" s="54">
        <v>2</v>
      </c>
      <c r="C8" s="78" t="s">
        <v>60</v>
      </c>
      <c r="D8" s="78" t="s">
        <v>60</v>
      </c>
      <c r="E8" s="54"/>
      <c r="F8" s="54"/>
      <c r="G8" s="54"/>
      <c r="H8" s="78" t="s">
        <v>60</v>
      </c>
      <c r="I8" s="51"/>
      <c r="J8" s="52"/>
      <c r="K8" s="72"/>
    </row>
    <row r="9" spans="1:17" ht="44.25" customHeight="1">
      <c r="A9" s="23" t="s">
        <v>30</v>
      </c>
      <c r="B9" s="54">
        <v>3</v>
      </c>
      <c r="C9" s="78" t="s">
        <v>61</v>
      </c>
      <c r="D9" s="78" t="s">
        <v>61</v>
      </c>
      <c r="E9" s="54"/>
      <c r="F9" s="54"/>
      <c r="G9" s="54"/>
      <c r="H9" s="78" t="s">
        <v>61</v>
      </c>
      <c r="I9" s="51"/>
      <c r="J9" s="52"/>
      <c r="K9" s="72"/>
    </row>
    <row r="10" spans="1:17" ht="77.25" customHeight="1">
      <c r="A10" s="23" t="s">
        <v>30</v>
      </c>
      <c r="B10" s="54">
        <v>4</v>
      </c>
      <c r="C10" s="78" t="s">
        <v>62</v>
      </c>
      <c r="D10" s="78" t="s">
        <v>62</v>
      </c>
      <c r="E10" s="54"/>
      <c r="F10" s="54"/>
      <c r="G10" s="54"/>
      <c r="H10" s="78" t="s">
        <v>70</v>
      </c>
      <c r="I10" s="51"/>
      <c r="J10" s="52"/>
      <c r="K10" s="72"/>
    </row>
    <row r="11" spans="1:17" ht="94.5">
      <c r="A11" s="23" t="s">
        <v>30</v>
      </c>
      <c r="B11" s="54">
        <v>5</v>
      </c>
      <c r="C11" s="78" t="s">
        <v>66</v>
      </c>
      <c r="D11" s="78" t="s">
        <v>66</v>
      </c>
      <c r="E11" s="52"/>
      <c r="F11" s="52"/>
      <c r="G11" s="52"/>
      <c r="H11" s="78" t="s">
        <v>69</v>
      </c>
      <c r="I11" s="52"/>
      <c r="J11" s="79"/>
      <c r="K11" s="41"/>
      <c r="L11" s="41"/>
      <c r="M11" s="41"/>
      <c r="N11" s="41"/>
      <c r="O11" s="41"/>
      <c r="P11" s="41"/>
      <c r="Q11" s="41"/>
    </row>
    <row r="12" spans="1:17" ht="78.75">
      <c r="A12" s="23" t="s">
        <v>30</v>
      </c>
      <c r="B12" s="54">
        <v>6</v>
      </c>
      <c r="C12" s="78" t="s">
        <v>63</v>
      </c>
      <c r="D12" s="78" t="s">
        <v>63</v>
      </c>
      <c r="E12" s="79"/>
      <c r="F12" s="79"/>
      <c r="G12" s="79"/>
      <c r="H12" s="78" t="s">
        <v>68</v>
      </c>
      <c r="I12" s="79"/>
      <c r="J12" s="79"/>
      <c r="K12" s="41"/>
      <c r="L12" s="41"/>
      <c r="M12" s="41"/>
      <c r="N12" s="41"/>
      <c r="O12" s="41"/>
      <c r="P12" s="41"/>
      <c r="Q12" s="41"/>
    </row>
    <row r="13" spans="1:17" ht="78.75">
      <c r="A13" s="23" t="s">
        <v>30</v>
      </c>
      <c r="B13" s="54">
        <v>7</v>
      </c>
      <c r="C13" s="78" t="s">
        <v>64</v>
      </c>
      <c r="D13" s="78" t="s">
        <v>64</v>
      </c>
      <c r="E13" s="80"/>
      <c r="F13" s="80"/>
      <c r="G13" s="80"/>
      <c r="H13" s="78" t="s">
        <v>67</v>
      </c>
      <c r="I13" s="80"/>
      <c r="J13" s="80"/>
      <c r="K13" s="53"/>
      <c r="L13" s="53"/>
      <c r="M13" s="53"/>
      <c r="N13" s="53"/>
      <c r="O13" s="53"/>
      <c r="P13" s="53"/>
      <c r="Q13" s="53"/>
    </row>
    <row r="14" spans="1:17" ht="78.75">
      <c r="A14" s="23" t="s">
        <v>30</v>
      </c>
      <c r="B14" s="54">
        <v>8</v>
      </c>
      <c r="C14" s="78" t="s">
        <v>65</v>
      </c>
      <c r="D14" s="78" t="s">
        <v>65</v>
      </c>
      <c r="H14" s="78" t="s">
        <v>67</v>
      </c>
      <c r="K14" s="72"/>
    </row>
    <row r="15" spans="1:17">
      <c r="B15" s="75"/>
      <c r="C15" s="76"/>
      <c r="D15" s="76"/>
      <c r="E15" s="75"/>
      <c r="F15" s="75"/>
      <c r="G15" s="75"/>
      <c r="H15" s="77"/>
      <c r="I15" s="75"/>
      <c r="J15" s="76"/>
    </row>
  </sheetData>
  <autoFilter ref="A6:J11" xr:uid="{00000000-0009-0000-0000-000000000000}"/>
  <mergeCells count="8">
    <mergeCell ref="C1:J1"/>
    <mergeCell ref="D5:H5"/>
    <mergeCell ref="I5:J5"/>
    <mergeCell ref="D2:H2"/>
    <mergeCell ref="A3:C3"/>
    <mergeCell ref="D3:H3"/>
    <mergeCell ref="A4:C4"/>
    <mergeCell ref="D4:I4"/>
  </mergeCells>
  <phoneticPr fontId="1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1"/>
  <sheetViews>
    <sheetView tabSelected="1" topLeftCell="A4" workbookViewId="0">
      <selection activeCell="M9" sqref="M9"/>
    </sheetView>
  </sheetViews>
  <sheetFormatPr defaultColWidth="9.140625" defaultRowHeight="15.75"/>
  <cols>
    <col min="1" max="1" width="3.42578125" style="1" customWidth="1"/>
    <col min="2" max="2" width="5.7109375" style="1" customWidth="1"/>
    <col min="3" max="3" width="4.42578125" style="40" customWidth="1"/>
    <col min="4" max="4" width="40.7109375" style="1" customWidth="1"/>
    <col min="5" max="5" width="23" style="13" customWidth="1"/>
    <col min="6" max="6" width="15.28515625" style="40" customWidth="1"/>
    <col min="7" max="7" width="14.7109375" style="24" customWidth="1"/>
    <col min="8" max="8" width="18.28515625" style="1" customWidth="1"/>
    <col min="9" max="9" width="12.140625" style="1" customWidth="1"/>
    <col min="10" max="10" width="13.140625" style="1" customWidth="1"/>
    <col min="11" max="11" width="17" style="1" customWidth="1"/>
    <col min="12" max="12" width="30" style="1" customWidth="1"/>
    <col min="13" max="13" width="16" style="25" customWidth="1"/>
    <col min="14" max="15" width="0" style="1" hidden="1" customWidth="1"/>
    <col min="16" max="16384" width="9.140625" style="1"/>
  </cols>
  <sheetData>
    <row r="1" spans="1:19">
      <c r="D1" s="65" t="s">
        <v>26</v>
      </c>
      <c r="E1" s="65"/>
      <c r="F1" s="65"/>
      <c r="G1" s="65"/>
      <c r="H1" s="65"/>
      <c r="I1" s="65"/>
      <c r="J1" s="65"/>
      <c r="K1" s="65"/>
      <c r="L1" s="65"/>
      <c r="M1" s="27"/>
    </row>
    <row r="2" spans="1:19">
      <c r="D2" s="66" t="s">
        <v>17</v>
      </c>
      <c r="E2" s="66"/>
      <c r="F2" s="66"/>
      <c r="G2" s="66"/>
      <c r="H2" s="66"/>
      <c r="I2" s="66"/>
      <c r="J2" s="66"/>
      <c r="K2" s="12"/>
    </row>
    <row r="3" spans="1:19">
      <c r="B3" s="67" t="s">
        <v>9</v>
      </c>
      <c r="C3" s="67"/>
      <c r="D3" s="67"/>
      <c r="E3" s="68" t="s">
        <v>29</v>
      </c>
      <c r="F3" s="68"/>
      <c r="G3" s="68"/>
      <c r="H3" s="68"/>
      <c r="I3" s="68"/>
      <c r="K3" s="1" t="s">
        <v>10</v>
      </c>
      <c r="L3" s="1" t="s">
        <v>12</v>
      </c>
    </row>
    <row r="4" spans="1:19" s="3" customFormat="1" ht="31.5">
      <c r="A4" s="2"/>
      <c r="B4" s="69" t="s">
        <v>8</v>
      </c>
      <c r="C4" s="69"/>
      <c r="D4" s="69"/>
      <c r="E4" s="70" t="s">
        <v>71</v>
      </c>
      <c r="F4" s="70"/>
      <c r="G4" s="70"/>
      <c r="H4" s="70"/>
      <c r="I4" s="70"/>
      <c r="J4" s="70"/>
      <c r="K4" s="14" t="s">
        <v>11</v>
      </c>
      <c r="L4" s="14" t="s">
        <v>13</v>
      </c>
      <c r="M4" s="28"/>
    </row>
    <row r="5" spans="1:19" s="4" customFormat="1">
      <c r="A5" s="2"/>
      <c r="C5" s="43"/>
      <c r="E5" s="64"/>
      <c r="F5" s="64"/>
      <c r="G5" s="64"/>
      <c r="H5" s="64"/>
      <c r="I5" s="64"/>
      <c r="J5" s="19"/>
      <c r="K5" s="19"/>
      <c r="L5" s="19"/>
      <c r="M5" s="26"/>
    </row>
    <row r="6" spans="1:19" ht="47.25">
      <c r="A6" s="5"/>
      <c r="B6" s="33" t="s">
        <v>2</v>
      </c>
      <c r="C6" s="34" t="s">
        <v>0</v>
      </c>
      <c r="D6" s="33" t="s">
        <v>1</v>
      </c>
      <c r="E6" s="34" t="s">
        <v>3</v>
      </c>
      <c r="F6" s="34" t="s">
        <v>18</v>
      </c>
      <c r="G6" s="35" t="s">
        <v>19</v>
      </c>
      <c r="H6" s="34" t="s">
        <v>20</v>
      </c>
      <c r="I6" s="34" t="s">
        <v>21</v>
      </c>
      <c r="J6" s="36" t="s">
        <v>22</v>
      </c>
      <c r="K6" s="34" t="s">
        <v>23</v>
      </c>
      <c r="L6" s="34" t="s">
        <v>24</v>
      </c>
      <c r="M6" s="37" t="s">
        <v>31</v>
      </c>
    </row>
    <row r="7" spans="1:19" ht="94.5">
      <c r="B7" s="29" t="s">
        <v>30</v>
      </c>
      <c r="C7" s="54">
        <v>1</v>
      </c>
      <c r="D7" s="78" t="s">
        <v>60</v>
      </c>
      <c r="E7" s="78" t="s">
        <v>60</v>
      </c>
      <c r="F7" s="55" t="s">
        <v>52</v>
      </c>
      <c r="G7" s="55">
        <v>300</v>
      </c>
      <c r="H7" s="29"/>
      <c r="I7" s="29"/>
      <c r="J7" s="29"/>
      <c r="K7" s="29"/>
      <c r="L7" s="29" t="s">
        <v>59</v>
      </c>
      <c r="M7" s="30">
        <v>27300</v>
      </c>
      <c r="N7" s="1">
        <v>91</v>
      </c>
      <c r="O7" s="1">
        <f>G7*N7</f>
        <v>27300</v>
      </c>
    </row>
    <row r="8" spans="1:19" ht="94.5">
      <c r="B8" s="29" t="s">
        <v>30</v>
      </c>
      <c r="C8" s="54">
        <v>2</v>
      </c>
      <c r="D8" s="78" t="s">
        <v>60</v>
      </c>
      <c r="E8" s="78" t="s">
        <v>60</v>
      </c>
      <c r="F8" s="55" t="s">
        <v>52</v>
      </c>
      <c r="G8" s="55">
        <v>50</v>
      </c>
      <c r="H8" s="29"/>
      <c r="I8" s="29"/>
      <c r="J8" s="29"/>
      <c r="K8" s="29"/>
      <c r="L8" s="29" t="s">
        <v>59</v>
      </c>
      <c r="M8" s="30">
        <v>6050</v>
      </c>
      <c r="N8" s="1">
        <v>121</v>
      </c>
      <c r="O8" s="16">
        <f t="shared" ref="O8:O14" si="0">G8*N8</f>
        <v>6050</v>
      </c>
    </row>
    <row r="9" spans="1:19" ht="76.5">
      <c r="B9" s="29" t="s">
        <v>30</v>
      </c>
      <c r="C9" s="54">
        <v>3</v>
      </c>
      <c r="D9" s="78" t="s">
        <v>61</v>
      </c>
      <c r="E9" s="78" t="s">
        <v>61</v>
      </c>
      <c r="F9" s="55" t="s">
        <v>52</v>
      </c>
      <c r="G9" s="55">
        <v>6</v>
      </c>
      <c r="H9" s="29"/>
      <c r="I9" s="29"/>
      <c r="J9" s="29"/>
      <c r="K9" s="29"/>
      <c r="L9" s="29" t="s">
        <v>59</v>
      </c>
      <c r="M9" s="30">
        <v>13590</v>
      </c>
      <c r="O9" s="16">
        <f t="shared" si="0"/>
        <v>0</v>
      </c>
    </row>
    <row r="10" spans="1:19" ht="78.75">
      <c r="B10" s="29" t="s">
        <v>30</v>
      </c>
      <c r="C10" s="54">
        <v>4</v>
      </c>
      <c r="D10" s="78" t="s">
        <v>62</v>
      </c>
      <c r="E10" s="78" t="s">
        <v>62</v>
      </c>
      <c r="F10" s="81" t="s">
        <v>52</v>
      </c>
      <c r="G10" s="81">
        <v>50</v>
      </c>
      <c r="H10" s="29"/>
      <c r="I10" s="29"/>
      <c r="J10" s="29"/>
      <c r="K10" s="29"/>
      <c r="L10" s="29" t="s">
        <v>59</v>
      </c>
      <c r="M10" s="30">
        <v>9700</v>
      </c>
      <c r="N10" s="15">
        <v>194</v>
      </c>
      <c r="O10" s="16">
        <f t="shared" si="0"/>
        <v>9700</v>
      </c>
      <c r="P10" s="15"/>
      <c r="Q10" s="15"/>
      <c r="R10" s="15"/>
    </row>
    <row r="11" spans="1:19" ht="78.75">
      <c r="B11" s="29" t="s">
        <v>30</v>
      </c>
      <c r="C11" s="54">
        <v>5</v>
      </c>
      <c r="D11" s="78" t="s">
        <v>66</v>
      </c>
      <c r="E11" s="78" t="s">
        <v>66</v>
      </c>
      <c r="F11" s="81" t="s">
        <v>52</v>
      </c>
      <c r="G11" s="82">
        <v>100</v>
      </c>
      <c r="H11" s="83"/>
      <c r="I11" s="83"/>
      <c r="J11" s="83"/>
      <c r="K11" s="83"/>
      <c r="L11" s="29" t="s">
        <v>59</v>
      </c>
      <c r="M11" s="84">
        <v>9400</v>
      </c>
      <c r="N11" s="1">
        <v>94</v>
      </c>
      <c r="O11" s="16">
        <f t="shared" si="0"/>
        <v>9400</v>
      </c>
    </row>
    <row r="12" spans="1:19" ht="78.75">
      <c r="B12" s="29" t="s">
        <v>30</v>
      </c>
      <c r="C12" s="54">
        <v>6</v>
      </c>
      <c r="D12" s="78" t="s">
        <v>63</v>
      </c>
      <c r="E12" s="78" t="s">
        <v>63</v>
      </c>
      <c r="F12" s="81" t="s">
        <v>52</v>
      </c>
      <c r="G12" s="85">
        <v>50</v>
      </c>
      <c r="H12" s="86"/>
      <c r="I12" s="86"/>
      <c r="J12" s="86"/>
      <c r="K12" s="86"/>
      <c r="L12" s="29" t="s">
        <v>59</v>
      </c>
      <c r="M12" s="87">
        <v>4500</v>
      </c>
      <c r="N12" s="16">
        <v>90</v>
      </c>
      <c r="O12" s="16">
        <f t="shared" si="0"/>
        <v>4500</v>
      </c>
      <c r="P12" s="16"/>
      <c r="Q12" s="16"/>
      <c r="R12" s="16"/>
      <c r="S12" s="16"/>
    </row>
    <row r="13" spans="1:19" ht="78.75">
      <c r="B13" s="29" t="s">
        <v>30</v>
      </c>
      <c r="C13" s="54">
        <v>7</v>
      </c>
      <c r="D13" s="78" t="s">
        <v>64</v>
      </c>
      <c r="E13" s="78" t="s">
        <v>64</v>
      </c>
      <c r="F13" s="88" t="s">
        <v>72</v>
      </c>
      <c r="G13" s="88">
        <v>150</v>
      </c>
      <c r="H13" s="83"/>
      <c r="I13" s="83"/>
      <c r="J13" s="83"/>
      <c r="K13" s="83"/>
      <c r="L13" s="29" t="s">
        <v>59</v>
      </c>
      <c r="M13" s="89">
        <v>39000</v>
      </c>
      <c r="N13" s="16">
        <v>260</v>
      </c>
      <c r="O13" s="16">
        <f t="shared" si="0"/>
        <v>39000</v>
      </c>
      <c r="P13" s="16"/>
      <c r="Q13" s="16"/>
      <c r="R13" s="16"/>
      <c r="S13" s="16"/>
    </row>
    <row r="14" spans="1:19" ht="76.5">
      <c r="B14" s="29" t="s">
        <v>30</v>
      </c>
      <c r="C14" s="54">
        <v>8</v>
      </c>
      <c r="D14" s="78" t="s">
        <v>65</v>
      </c>
      <c r="E14" s="78" t="s">
        <v>65</v>
      </c>
      <c r="F14" s="81" t="s">
        <v>52</v>
      </c>
      <c r="G14" s="88">
        <v>200</v>
      </c>
      <c r="H14" s="83"/>
      <c r="I14" s="83"/>
      <c r="J14" s="83"/>
      <c r="K14" s="83"/>
      <c r="L14" s="29" t="s">
        <v>59</v>
      </c>
      <c r="M14" s="89">
        <v>9000</v>
      </c>
      <c r="N14" s="16">
        <v>45</v>
      </c>
      <c r="O14" s="16">
        <f t="shared" si="0"/>
        <v>9000</v>
      </c>
      <c r="P14" s="16"/>
      <c r="Q14" s="16"/>
      <c r="R14" s="16"/>
      <c r="S14" s="16"/>
    </row>
    <row r="15" spans="1:19" ht="20.25">
      <c r="D15" s="17"/>
      <c r="M15" s="31">
        <f>SUM(M7:M14)</f>
        <v>118540</v>
      </c>
      <c r="N15" s="17"/>
      <c r="O15" s="17"/>
      <c r="P15" s="17"/>
      <c r="Q15" s="17"/>
      <c r="R15" s="17"/>
      <c r="S15" s="17"/>
    </row>
    <row r="16" spans="1:19" ht="20.25">
      <c r="D16" s="17"/>
      <c r="H16" s="63" t="s">
        <v>25</v>
      </c>
      <c r="I16" s="63"/>
      <c r="J16" s="39" t="e">
        <f>SUM(#REF!)</f>
        <v>#REF!</v>
      </c>
      <c r="K16" s="39" t="e">
        <f>SUM(#REF!)</f>
        <v>#REF!</v>
      </c>
      <c r="L16" s="38"/>
      <c r="M16" s="31"/>
      <c r="N16" s="17"/>
      <c r="O16" s="17"/>
      <c r="P16" s="17"/>
      <c r="Q16" s="17"/>
      <c r="R16" s="17"/>
      <c r="S16" s="17"/>
    </row>
    <row r="17" spans="4:19" ht="20.25">
      <c r="D17" s="17"/>
      <c r="M17" s="31"/>
      <c r="N17" s="17"/>
      <c r="O17" s="17"/>
      <c r="P17" s="17"/>
      <c r="Q17" s="17"/>
      <c r="R17" s="17"/>
      <c r="S17" s="17"/>
    </row>
    <row r="19" spans="4:19" ht="20.25">
      <c r="E19" s="17" t="s">
        <v>15</v>
      </c>
      <c r="F19" s="42"/>
      <c r="G19" s="42"/>
      <c r="H19" s="17"/>
      <c r="I19" s="17"/>
      <c r="J19" s="17"/>
      <c r="K19" s="17"/>
      <c r="L19" s="17"/>
    </row>
    <row r="20" spans="4:19" ht="20.25">
      <c r="E20" s="17"/>
      <c r="F20" s="42"/>
      <c r="G20" s="42"/>
      <c r="H20" s="17"/>
      <c r="I20" s="17"/>
      <c r="J20" s="17"/>
      <c r="K20" s="17"/>
      <c r="L20" s="17"/>
    </row>
    <row r="21" spans="4:19" ht="20.25">
      <c r="E21" s="17" t="s">
        <v>16</v>
      </c>
      <c r="F21" s="42"/>
      <c r="G21" s="42"/>
      <c r="H21" s="17"/>
      <c r="I21" s="17"/>
      <c r="J21" s="17"/>
      <c r="K21" s="17"/>
      <c r="L21" s="17"/>
    </row>
  </sheetData>
  <autoFilter ref="A6:T11" xr:uid="{00000000-0009-0000-0000-000001000000}"/>
  <mergeCells count="8">
    <mergeCell ref="H16:I16"/>
    <mergeCell ref="E5:I5"/>
    <mergeCell ref="D1:L1"/>
    <mergeCell ref="D2:J2"/>
    <mergeCell ref="B3:D3"/>
    <mergeCell ref="E3:I3"/>
    <mergeCell ref="B4:D4"/>
    <mergeCell ref="E4:J4"/>
  </mergeCells>
  <phoneticPr fontId="1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1543E-9344-4312-8F74-DED86D9A0A31}">
  <dimension ref="A1:E25"/>
  <sheetViews>
    <sheetView workbookViewId="0">
      <selection activeCell="B8" sqref="B8"/>
    </sheetView>
  </sheetViews>
  <sheetFormatPr defaultRowHeight="12.75"/>
  <cols>
    <col min="1" max="1" width="9.140625" style="15"/>
    <col min="2" max="2" width="54.5703125" style="15" customWidth="1"/>
    <col min="3" max="3" width="13.5703125" customWidth="1"/>
    <col min="4" max="4" width="14.42578125" customWidth="1"/>
    <col min="5" max="5" width="13.28515625" customWidth="1"/>
  </cols>
  <sheetData>
    <row r="1" spans="1:5" ht="42.75" customHeight="1">
      <c r="A1" s="15" t="s">
        <v>58</v>
      </c>
      <c r="C1" s="21" t="s">
        <v>55</v>
      </c>
      <c r="D1" s="22" t="s">
        <v>56</v>
      </c>
      <c r="E1" s="22" t="s">
        <v>57</v>
      </c>
    </row>
    <row r="2" spans="1:5" ht="20.100000000000001" customHeight="1">
      <c r="A2" s="18">
        <v>1</v>
      </c>
      <c r="B2" s="18" t="s">
        <v>53</v>
      </c>
      <c r="C2" s="18">
        <v>2</v>
      </c>
      <c r="D2" s="20"/>
      <c r="E2" s="18"/>
    </row>
    <row r="3" spans="1:5" ht="20.100000000000001" customHeight="1">
      <c r="A3" s="18">
        <v>2</v>
      </c>
      <c r="B3" s="18" t="s">
        <v>32</v>
      </c>
      <c r="C3" s="18">
        <v>0</v>
      </c>
      <c r="D3" s="20">
        <v>10</v>
      </c>
      <c r="E3" s="18"/>
    </row>
    <row r="4" spans="1:5" ht="27.75" customHeight="1">
      <c r="A4" s="18">
        <v>3</v>
      </c>
      <c r="B4" s="18" t="s">
        <v>33</v>
      </c>
      <c r="C4" s="18"/>
      <c r="D4" s="20">
        <v>20</v>
      </c>
      <c r="E4" s="18"/>
    </row>
    <row r="5" spans="1:5" ht="20.100000000000001" customHeight="1">
      <c r="A5" s="18">
        <v>4</v>
      </c>
      <c r="B5" s="18" t="s">
        <v>34</v>
      </c>
      <c r="C5" s="18"/>
      <c r="D5" s="20">
        <v>5</v>
      </c>
      <c r="E5" s="18"/>
    </row>
    <row r="6" spans="1:5" ht="20.100000000000001" customHeight="1">
      <c r="A6" s="18">
        <v>5</v>
      </c>
      <c r="B6" s="18" t="s">
        <v>35</v>
      </c>
      <c r="C6" s="18"/>
      <c r="D6" s="20">
        <v>120</v>
      </c>
      <c r="E6" s="18"/>
    </row>
    <row r="7" spans="1:5" ht="20.100000000000001" customHeight="1">
      <c r="A7" s="18">
        <v>6</v>
      </c>
      <c r="B7" s="18" t="s">
        <v>35</v>
      </c>
      <c r="C7" s="18"/>
      <c r="D7" s="20">
        <v>120</v>
      </c>
      <c r="E7" s="18"/>
    </row>
    <row r="8" spans="1:5" ht="20.100000000000001" customHeight="1">
      <c r="A8" s="18">
        <v>7</v>
      </c>
      <c r="B8" s="18" t="s">
        <v>35</v>
      </c>
      <c r="C8" s="18"/>
      <c r="D8" s="20">
        <v>20</v>
      </c>
      <c r="E8" s="18"/>
    </row>
    <row r="9" spans="1:5" ht="20.100000000000001" customHeight="1">
      <c r="A9" s="18">
        <v>8</v>
      </c>
      <c r="B9" s="18" t="s">
        <v>36</v>
      </c>
      <c r="C9" s="18">
        <v>10</v>
      </c>
      <c r="D9" s="20"/>
      <c r="E9" s="18"/>
    </row>
    <row r="10" spans="1:5" ht="20.100000000000001" customHeight="1">
      <c r="A10" s="18">
        <v>9</v>
      </c>
      <c r="B10" s="18" t="s">
        <v>37</v>
      </c>
      <c r="C10" s="18">
        <v>40</v>
      </c>
      <c r="D10" s="20"/>
      <c r="E10" s="18"/>
    </row>
    <row r="11" spans="1:5" ht="20.100000000000001" customHeight="1">
      <c r="A11" s="18">
        <v>10</v>
      </c>
      <c r="B11" s="18" t="s">
        <v>38</v>
      </c>
      <c r="C11" s="18">
        <v>20</v>
      </c>
      <c r="D11" s="20"/>
      <c r="E11" s="18"/>
    </row>
    <row r="12" spans="1:5" ht="20.100000000000001" customHeight="1">
      <c r="A12" s="18">
        <v>11</v>
      </c>
      <c r="B12" s="18" t="s">
        <v>39</v>
      </c>
      <c r="C12" s="18">
        <v>10</v>
      </c>
      <c r="D12" s="20"/>
      <c r="E12" s="18"/>
    </row>
    <row r="13" spans="1:5" ht="20.100000000000001" customHeight="1">
      <c r="A13" s="18">
        <v>12</v>
      </c>
      <c r="B13" s="18" t="s">
        <v>40</v>
      </c>
      <c r="C13" s="18">
        <v>20</v>
      </c>
      <c r="D13" s="20"/>
      <c r="E13" s="18"/>
    </row>
    <row r="14" spans="1:5" ht="20.100000000000001" customHeight="1">
      <c r="A14" s="18">
        <v>13</v>
      </c>
      <c r="B14" s="18" t="s">
        <v>41</v>
      </c>
      <c r="C14" s="18">
        <v>50</v>
      </c>
      <c r="D14" s="20"/>
      <c r="E14" s="18"/>
    </row>
    <row r="15" spans="1:5" ht="20.100000000000001" customHeight="1">
      <c r="A15" s="18">
        <v>14</v>
      </c>
      <c r="B15" s="18" t="s">
        <v>42</v>
      </c>
      <c r="C15" s="18">
        <v>2</v>
      </c>
      <c r="D15" s="20"/>
      <c r="E15" s="18"/>
    </row>
    <row r="16" spans="1:5" ht="20.100000000000001" customHeight="1">
      <c r="A16" s="18">
        <v>15</v>
      </c>
      <c r="B16" s="18" t="s">
        <v>43</v>
      </c>
      <c r="C16" s="18">
        <v>2</v>
      </c>
      <c r="D16" s="20"/>
      <c r="E16" s="18"/>
    </row>
    <row r="17" spans="1:5" ht="20.100000000000001" customHeight="1">
      <c r="A17" s="18">
        <v>16</v>
      </c>
      <c r="B17" s="18" t="s">
        <v>44</v>
      </c>
      <c r="C17" s="18">
        <v>200</v>
      </c>
      <c r="D17" s="20"/>
      <c r="E17" s="18"/>
    </row>
    <row r="18" spans="1:5" ht="20.100000000000001" customHeight="1">
      <c r="A18" s="18">
        <v>17</v>
      </c>
      <c r="B18" s="18" t="s">
        <v>45</v>
      </c>
      <c r="C18" s="18">
        <v>10</v>
      </c>
      <c r="D18" s="20"/>
      <c r="E18" s="18">
        <v>100</v>
      </c>
    </row>
    <row r="19" spans="1:5" ht="20.100000000000001" customHeight="1">
      <c r="A19" s="18">
        <v>18</v>
      </c>
      <c r="B19" s="18" t="s">
        <v>54</v>
      </c>
      <c r="C19" s="18">
        <v>400</v>
      </c>
      <c r="D19" s="20"/>
      <c r="E19" s="18"/>
    </row>
    <row r="20" spans="1:5" ht="20.100000000000001" customHeight="1">
      <c r="A20" s="18">
        <v>19</v>
      </c>
      <c r="B20" s="18" t="s">
        <v>46</v>
      </c>
      <c r="C20" s="18">
        <v>20</v>
      </c>
      <c r="D20" s="20"/>
      <c r="E20" s="18"/>
    </row>
    <row r="21" spans="1:5" ht="20.100000000000001" customHeight="1">
      <c r="A21" s="18">
        <v>20</v>
      </c>
      <c r="B21" s="18" t="s">
        <v>47</v>
      </c>
      <c r="C21" s="18"/>
      <c r="D21" s="20">
        <v>10</v>
      </c>
      <c r="E21" s="18"/>
    </row>
    <row r="22" spans="1:5" ht="20.100000000000001" customHeight="1">
      <c r="A22" s="18">
        <v>21</v>
      </c>
      <c r="B22" s="18" t="s">
        <v>48</v>
      </c>
      <c r="C22" s="18"/>
      <c r="D22" s="20">
        <v>30</v>
      </c>
      <c r="E22" s="18"/>
    </row>
    <row r="23" spans="1:5" ht="20.100000000000001" customHeight="1">
      <c r="A23" s="18">
        <v>22</v>
      </c>
      <c r="B23" s="18" t="s">
        <v>49</v>
      </c>
      <c r="C23" s="18">
        <v>150</v>
      </c>
      <c r="D23" s="20"/>
      <c r="E23" s="18"/>
    </row>
    <row r="24" spans="1:5" ht="20.100000000000001" customHeight="1">
      <c r="A24" s="18">
        <v>23</v>
      </c>
      <c r="B24" s="18" t="s">
        <v>50</v>
      </c>
      <c r="C24" s="18">
        <v>20</v>
      </c>
      <c r="D24" s="20"/>
      <c r="E24" s="18"/>
    </row>
    <row r="25" spans="1:5" ht="20.100000000000001" customHeight="1">
      <c r="A25" s="18">
        <v>24</v>
      </c>
      <c r="B25" s="18" t="s">
        <v>51</v>
      </c>
      <c r="C25" s="18"/>
      <c r="D25" s="20">
        <v>10</v>
      </c>
      <c r="E25" s="1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1:L17"/>
  <sheetViews>
    <sheetView workbookViewId="0">
      <selection activeCell="C11" sqref="C11:R17"/>
    </sheetView>
  </sheetViews>
  <sheetFormatPr defaultRowHeight="12.75"/>
  <sheetData>
    <row r="11" spans="2:12" s="1" customFormat="1" ht="15.75">
      <c r="B11" s="9"/>
      <c r="C11" s="9"/>
      <c r="D11" s="9"/>
      <c r="E11" s="9"/>
      <c r="F11" s="10"/>
      <c r="G11" s="9"/>
      <c r="H11" s="11"/>
      <c r="I11" s="11"/>
      <c r="J11" s="9"/>
      <c r="K11" s="9"/>
      <c r="L11" s="9"/>
    </row>
    <row r="12" spans="2:12" s="1" customFormat="1" ht="15.75">
      <c r="B12" s="9"/>
      <c r="C12" s="9"/>
      <c r="D12" s="9"/>
      <c r="E12" s="9"/>
      <c r="F12" s="10"/>
      <c r="G12" s="9"/>
      <c r="H12" s="71" t="s">
        <v>25</v>
      </c>
      <c r="I12" s="71"/>
      <c r="J12" s="7" t="e">
        <f>SUM(#REF!)</f>
        <v>#REF!</v>
      </c>
      <c r="K12" s="7" t="e">
        <f>SUM(#REF!)</f>
        <v>#REF!</v>
      </c>
      <c r="L12" s="9"/>
    </row>
    <row r="13" spans="2:12" s="1" customFormat="1" ht="15.75">
      <c r="F13" s="6"/>
    </row>
    <row r="14" spans="2:12" s="1" customFormat="1" ht="15.75">
      <c r="F14" s="6"/>
    </row>
    <row r="15" spans="2:12" s="8" customFormat="1" ht="20.25">
      <c r="D15" s="8" t="s">
        <v>15</v>
      </c>
    </row>
    <row r="16" spans="2:12" s="8" customFormat="1" ht="20.25"/>
    <row r="17" spans="4:4" s="8" customFormat="1" ht="20.25">
      <c r="D17" s="8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Specificaţii tehnice         </vt:lpstr>
      <vt:lpstr>Specificaţii de preț        </vt:lpstr>
      <vt:lpstr>Sheet3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2017-06-21T13:37:38Z</cp:lastPrinted>
  <dcterms:created xsi:type="dcterms:W3CDTF">2017-08-17T12:48:14Z</dcterms:created>
  <dcterms:modified xsi:type="dcterms:W3CDTF">2025-08-08T11:26:51Z</dcterms:modified>
</cp:coreProperties>
</file>