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GRAME SPECIALE\21090378 PERFUZIOLOGIE\MODIFICARI 08.09.2023\"/>
    </mc:Choice>
  </mc:AlternateContent>
  <xr:revisionPtr revIDLastSave="0" documentId="13_ncr:1_{76287C27-6AC0-4BEF-9F04-D1CAF6066125}" xr6:coauthVersionLast="47" xr6:coauthVersionMax="47" xr10:uidLastSave="{00000000-0000-0000-0000-000000000000}"/>
  <bookViews>
    <workbookView xWindow="-120" yWindow="-120" windowWidth="29040" windowHeight="15840" tabRatio="808" xr2:uid="{00000000-000D-0000-FFFF-FFFF00000000}"/>
  </bookViews>
  <sheets>
    <sheet name="perfuziologie" sheetId="5" r:id="rId1"/>
    <sheet name="Sheet1" sheetId="15" r:id="rId2"/>
  </sheets>
  <definedNames>
    <definedName name="_xlnm._FilterDatabase" localSheetId="0" hidden="1">perfuziologie!$A$2:$N$166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5" l="1"/>
  <c r="N3" i="5" s="1"/>
  <c r="M4" i="5"/>
  <c r="M5" i="5"/>
  <c r="N5" i="5" s="1"/>
  <c r="M6" i="5"/>
  <c r="N6" i="5" s="1"/>
  <c r="M7" i="5"/>
  <c r="N7" i="5" s="1"/>
  <c r="M8" i="5"/>
  <c r="M9" i="5"/>
  <c r="M10" i="5"/>
  <c r="M11" i="5"/>
  <c r="M12" i="5"/>
  <c r="N12" i="5" s="1"/>
  <c r="M13" i="5"/>
  <c r="N13" i="5" s="1"/>
  <c r="M14" i="5"/>
  <c r="N14" i="5" s="1"/>
  <c r="M15" i="5"/>
  <c r="M16" i="5"/>
  <c r="M17" i="5"/>
  <c r="M18" i="5"/>
  <c r="M19" i="5"/>
  <c r="N19" i="5" s="1"/>
  <c r="M20" i="5"/>
  <c r="M21" i="5"/>
  <c r="N21" i="5" s="1"/>
  <c r="M22" i="5"/>
  <c r="N22" i="5" s="1"/>
  <c r="M23" i="5"/>
  <c r="N23" i="5" s="1"/>
  <c r="M24" i="5"/>
  <c r="N24" i="5" s="1"/>
  <c r="M25" i="5"/>
  <c r="N25" i="5" s="1"/>
  <c r="M26" i="5"/>
  <c r="N26" i="5" s="1"/>
  <c r="M27" i="5"/>
  <c r="M28" i="5"/>
  <c r="M29" i="5"/>
  <c r="M30" i="5"/>
  <c r="N30" i="5" s="1"/>
  <c r="M31" i="5"/>
  <c r="M32" i="5"/>
  <c r="M33" i="5"/>
  <c r="N33" i="5" s="1"/>
  <c r="M34" i="5"/>
  <c r="N34" i="5" s="1"/>
  <c r="M35" i="5"/>
  <c r="N35" i="5" s="1"/>
  <c r="M36" i="5"/>
  <c r="N36" i="5" s="1"/>
  <c r="M37" i="5"/>
  <c r="N37" i="5" s="1"/>
  <c r="M38" i="5"/>
  <c r="N38" i="5" s="1"/>
  <c r="M39" i="5"/>
  <c r="M40" i="5"/>
  <c r="M41" i="5"/>
  <c r="N41" i="5" s="1"/>
  <c r="M42" i="5"/>
  <c r="M43" i="5"/>
  <c r="M44" i="5"/>
  <c r="M45" i="5"/>
  <c r="N45" i="5" s="1"/>
  <c r="M46" i="5"/>
  <c r="N46" i="5" s="1"/>
  <c r="M47" i="5"/>
  <c r="N47" i="5" s="1"/>
  <c r="M48" i="5"/>
  <c r="N48" i="5" s="1"/>
  <c r="M49" i="5"/>
  <c r="N49" i="5" s="1"/>
  <c r="M50" i="5"/>
  <c r="N50" i="5" s="1"/>
  <c r="M51" i="5"/>
  <c r="N51" i="5" s="1"/>
  <c r="M52" i="5"/>
  <c r="M53" i="5"/>
  <c r="M54" i="5"/>
  <c r="M55" i="5"/>
  <c r="M56" i="5"/>
  <c r="N56" i="5" s="1"/>
  <c r="M57" i="5"/>
  <c r="M58" i="5"/>
  <c r="N58" i="5" s="1"/>
  <c r="M59" i="5"/>
  <c r="N59" i="5" s="1"/>
  <c r="M60" i="5"/>
  <c r="N60" i="5" s="1"/>
  <c r="M61" i="5"/>
  <c r="N61" i="5" s="1"/>
  <c r="M62" i="5"/>
  <c r="N62" i="5" s="1"/>
  <c r="M63" i="5"/>
  <c r="M64" i="5"/>
  <c r="M65" i="5"/>
  <c r="M66" i="5"/>
  <c r="N66" i="5" s="1"/>
  <c r="M67" i="5"/>
  <c r="N67" i="5" s="1"/>
  <c r="M68" i="5"/>
  <c r="N68" i="5" s="1"/>
  <c r="M69" i="5"/>
  <c r="N69" i="5" s="1"/>
  <c r="M70" i="5"/>
  <c r="N70" i="5" s="1"/>
  <c r="M71" i="5"/>
  <c r="M72" i="5"/>
  <c r="N72" i="5" s="1"/>
  <c r="M73" i="5"/>
  <c r="N73" i="5" s="1"/>
  <c r="M74" i="5"/>
  <c r="N74" i="5" s="1"/>
  <c r="M75" i="5"/>
  <c r="N75" i="5" s="1"/>
  <c r="M76" i="5"/>
  <c r="N76" i="5" s="1"/>
  <c r="M77" i="5"/>
  <c r="N77" i="5" s="1"/>
  <c r="M78" i="5"/>
  <c r="N78" i="5" s="1"/>
  <c r="M79" i="5"/>
  <c r="N79" i="5" s="1"/>
  <c r="M80" i="5"/>
  <c r="N80" i="5" s="1"/>
  <c r="M81" i="5"/>
  <c r="M82" i="5"/>
  <c r="M83" i="5"/>
  <c r="M84" i="5"/>
  <c r="M85" i="5"/>
  <c r="M86" i="5"/>
  <c r="N86" i="5" s="1"/>
  <c r="M87" i="5"/>
  <c r="M88" i="5"/>
  <c r="N88" i="5" s="1"/>
  <c r="M89" i="5"/>
  <c r="N89" i="5" s="1"/>
  <c r="M90" i="5"/>
  <c r="N90" i="5" s="1"/>
  <c r="M91" i="5"/>
  <c r="N91" i="5" s="1"/>
  <c r="M92" i="5"/>
  <c r="N92" i="5" s="1"/>
  <c r="M93" i="5"/>
  <c r="N93" i="5" s="1"/>
  <c r="M94" i="5"/>
  <c r="N94" i="5" s="1"/>
  <c r="M95" i="5"/>
  <c r="N95" i="5" s="1"/>
  <c r="M96" i="5"/>
  <c r="N96" i="5" s="1"/>
  <c r="M97" i="5"/>
  <c r="N97" i="5" s="1"/>
  <c r="M98" i="5"/>
  <c r="N98" i="5" s="1"/>
  <c r="M99" i="5"/>
  <c r="M100" i="5"/>
  <c r="N100" i="5" s="1"/>
  <c r="M101" i="5"/>
  <c r="M102" i="5"/>
  <c r="M103" i="5"/>
  <c r="N103" i="5" s="1"/>
  <c r="M104" i="5"/>
  <c r="N104" i="5" s="1"/>
  <c r="M105" i="5"/>
  <c r="M106" i="5"/>
  <c r="N106" i="5" s="1"/>
  <c r="M107" i="5"/>
  <c r="M108" i="5"/>
  <c r="M109" i="5"/>
  <c r="N109" i="5" s="1"/>
  <c r="M110" i="5"/>
  <c r="N110" i="5" s="1"/>
  <c r="M111" i="5"/>
  <c r="M112" i="5"/>
  <c r="M113" i="5"/>
  <c r="M114" i="5"/>
  <c r="N114" i="5" s="1"/>
  <c r="M115" i="5"/>
  <c r="N115" i="5" s="1"/>
  <c r="M116" i="5"/>
  <c r="N116" i="5" s="1"/>
  <c r="M117" i="5"/>
  <c r="N117" i="5" s="1"/>
  <c r="M118" i="5"/>
  <c r="N118" i="5" s="1"/>
  <c r="M119" i="5"/>
  <c r="N119" i="5" s="1"/>
  <c r="M120" i="5"/>
  <c r="N120" i="5" s="1"/>
  <c r="M121" i="5"/>
  <c r="N121" i="5" s="1"/>
  <c r="M122" i="5"/>
  <c r="N122" i="5" s="1"/>
  <c r="M123" i="5"/>
  <c r="M124" i="5"/>
  <c r="M125" i="5"/>
  <c r="M126" i="5"/>
  <c r="M127" i="5"/>
  <c r="M128" i="5"/>
  <c r="M129" i="5"/>
  <c r="N129" i="5" s="1"/>
  <c r="M130" i="5"/>
  <c r="N130" i="5" s="1"/>
  <c r="M131" i="5"/>
  <c r="N131" i="5" s="1"/>
  <c r="M132" i="5"/>
  <c r="N132" i="5" s="1"/>
  <c r="M133" i="5"/>
  <c r="N133" i="5" s="1"/>
  <c r="M134" i="5"/>
  <c r="N134" i="5" s="1"/>
  <c r="M135" i="5"/>
  <c r="N135" i="5" s="1"/>
  <c r="M136" i="5"/>
  <c r="M137" i="5"/>
  <c r="N137" i="5" s="1"/>
  <c r="M138" i="5"/>
  <c r="N138" i="5" s="1"/>
  <c r="M139" i="5"/>
  <c r="N139" i="5" s="1"/>
  <c r="M140" i="5"/>
  <c r="N140" i="5" s="1"/>
  <c r="M141" i="5"/>
  <c r="N141" i="5" s="1"/>
  <c r="M142" i="5"/>
  <c r="N142" i="5" s="1"/>
  <c r="M143" i="5"/>
  <c r="N143" i="5" s="1"/>
  <c r="M144" i="5"/>
  <c r="M145" i="5"/>
  <c r="N145" i="5" s="1"/>
  <c r="M146" i="5"/>
  <c r="N146" i="5" s="1"/>
  <c r="M147" i="5"/>
  <c r="M148" i="5"/>
  <c r="M149" i="5"/>
  <c r="M150" i="5"/>
  <c r="N150" i="5" s="1"/>
  <c r="M151" i="5"/>
  <c r="N151" i="5" s="1"/>
  <c r="M152" i="5"/>
  <c r="N152" i="5" s="1"/>
  <c r="M153" i="5"/>
  <c r="N153" i="5" s="1"/>
  <c r="M154" i="5"/>
  <c r="N154" i="5" s="1"/>
  <c r="M155" i="5"/>
  <c r="N155" i="5" s="1"/>
  <c r="M156" i="5"/>
  <c r="N156" i="5" s="1"/>
  <c r="M157" i="5"/>
  <c r="N157" i="5" s="1"/>
  <c r="M158" i="5"/>
  <c r="N158" i="5" s="1"/>
  <c r="M159" i="5"/>
  <c r="M160" i="5"/>
  <c r="N160" i="5" s="1"/>
  <c r="M161" i="5"/>
  <c r="N161" i="5" s="1"/>
  <c r="M162" i="5"/>
  <c r="N162" i="5" s="1"/>
  <c r="M163" i="5"/>
  <c r="N163" i="5" s="1"/>
  <c r="M164" i="5"/>
  <c r="N164" i="5" s="1"/>
  <c r="N123" i="5"/>
  <c r="N124" i="5"/>
  <c r="N125" i="5"/>
  <c r="N126" i="5"/>
  <c r="N127" i="5"/>
  <c r="N128" i="5"/>
  <c r="N4" i="5"/>
  <c r="N8" i="5"/>
  <c r="N9" i="5"/>
  <c r="N10" i="5"/>
  <c r="N11" i="5"/>
  <c r="N15" i="5"/>
  <c r="N16" i="5"/>
  <c r="N17" i="5"/>
  <c r="N18" i="5"/>
  <c r="N20" i="5"/>
  <c r="N27" i="5"/>
  <c r="N28" i="5"/>
  <c r="N29" i="5"/>
  <c r="N31" i="5"/>
  <c r="N32" i="5"/>
  <c r="N39" i="5"/>
  <c r="N40" i="5"/>
  <c r="N42" i="5"/>
  <c r="N43" i="5"/>
  <c r="N44" i="5"/>
  <c r="N52" i="5"/>
  <c r="N53" i="5"/>
  <c r="N54" i="5"/>
  <c r="N55" i="5"/>
  <c r="N57" i="5"/>
  <c r="N63" i="5"/>
  <c r="N64" i="5"/>
  <c r="N65" i="5"/>
  <c r="N71" i="5"/>
  <c r="N81" i="5"/>
  <c r="N82" i="5"/>
  <c r="N83" i="5"/>
  <c r="N84" i="5"/>
  <c r="N85" i="5"/>
  <c r="N87" i="5"/>
  <c r="N99" i="5"/>
  <c r="N101" i="5"/>
  <c r="N102" i="5"/>
  <c r="N105" i="5"/>
  <c r="N107" i="5"/>
  <c r="N108" i="5"/>
  <c r="N111" i="5"/>
  <c r="N112" i="5"/>
  <c r="N113" i="5"/>
  <c r="N136" i="5"/>
  <c r="N144" i="5"/>
  <c r="N147" i="5"/>
  <c r="N148" i="5"/>
  <c r="N149" i="5"/>
  <c r="N159" i="5"/>
  <c r="N165" i="5" l="1"/>
  <c r="M165" i="5"/>
</calcChain>
</file>

<file path=xl/sharedStrings.xml><?xml version="1.0" encoding="utf-8"?>
<sst xmlns="http://schemas.openxmlformats.org/spreadsheetml/2006/main" count="1315" uniqueCount="296">
  <si>
    <t>Nr. Lot</t>
  </si>
  <si>
    <t>Denumire Lot</t>
  </si>
  <si>
    <t>Specificarea tehnică deplină solicitată de către autoritatea contractantă</t>
  </si>
  <si>
    <t>Unitatea de măsură</t>
  </si>
  <si>
    <t>SUMA TOTALĂ cu TVA</t>
  </si>
  <si>
    <t>Denumire Poziție</t>
  </si>
  <si>
    <t>bucată</t>
  </si>
  <si>
    <t xml:space="preserve"> Oxigenator pentru adulti cu membrană </t>
  </si>
  <si>
    <t>Oxigenator pentru adulti si copii cu greutatea &lt;60 kg cu membrană</t>
  </si>
  <si>
    <t>Oxigenator pentru copii  &lt; 30kg cu membrană</t>
  </si>
  <si>
    <t xml:space="preserve">Oxigenator pentru copii  &lt; 16 kg cu membrană
</t>
  </si>
  <si>
    <t xml:space="preserve">Oxigenator pentru copii cu greutatea &lt; 6 kg cu membrană </t>
  </si>
  <si>
    <t>Hemoconcentrator pentru copii cu set de tubulatura</t>
  </si>
  <si>
    <t>Hemoconcentrator pentru adulti cu set de tubulatura</t>
  </si>
  <si>
    <t>Canula venoasa Bi-Cavala RAP pentru canularea venelor cave cu flux flexibil pentru interventii cardiace minimal invazive (MICS)</t>
  </si>
  <si>
    <t>Canula venoasa Bi-Cavala pentru canularea venelor cave cu flux flexibil pentru interventii cardiace minimal invazive (MICS)</t>
  </si>
  <si>
    <t>Set pentru dilatatoare vasculare</t>
  </si>
  <si>
    <t xml:space="preserve">canula antegrada lunga pentru interventii cardiace minim invazive (MICS) </t>
  </si>
  <si>
    <t>Set de tuburi  pentru conectare de vacum in interventii minimal invazive</t>
  </si>
  <si>
    <t>Canula aortica pentru adulti</t>
  </si>
  <si>
    <t xml:space="preserve">Canula aortica pentru adulti
</t>
  </si>
  <si>
    <t>Canule aortica pentru adulti</t>
  </si>
  <si>
    <t>Canule aortica pentru copii</t>
  </si>
  <si>
    <t>Canula aortica pentru copii</t>
  </si>
  <si>
    <t>Canula venoasa bilumen pentru adulti</t>
  </si>
  <si>
    <t>Canula venoasa bilumen ovale aplatizate pentru adulti</t>
  </si>
  <si>
    <t xml:space="preserve">Canula venoasa bilumen ovale aplatizate pentru adulti </t>
  </si>
  <si>
    <t xml:space="preserve">Canula arteriala periferica femorala  </t>
  </si>
  <si>
    <t>Canula venoasa femorala  Multi -Stage cu kit percutan</t>
  </si>
  <si>
    <t xml:space="preserve">Set pentru introducerea canulelor venoase femorale pentru </t>
  </si>
  <si>
    <t xml:space="preserve">Set pentru introducerea canulelor arteriale femorale </t>
  </si>
  <si>
    <t>Canulă venoasă monolumen încovoiate tip „Pacifico”pentru copii</t>
  </si>
  <si>
    <t xml:space="preserve">Canulă venoasă monolumen dreaptă pentru adulti </t>
  </si>
  <si>
    <t xml:space="preserve">Canulă venoasă monolumen dreaptă pentru copii </t>
  </si>
  <si>
    <t>Canula pentru cardioplegia retrograda cu umflare manuala penru adulti</t>
  </si>
  <si>
    <t>Vent cardiac cu conductor pentru maturi</t>
  </si>
  <si>
    <t>Vent cardiac fără conductor pentru copii</t>
  </si>
  <si>
    <t>Canula pentru cardioplegia antegradă pentru copii</t>
  </si>
  <si>
    <t>Canule pentru cardioplegia antegradă pentru copii si adulti</t>
  </si>
  <si>
    <t>Canule pentru cardioplegie antegradă cu vent pentru adulti</t>
  </si>
  <si>
    <t>Canule pentru arteriotomie marimea 2mm</t>
  </si>
  <si>
    <t>Canule pentru arteriotomie Marimea 3mm</t>
  </si>
  <si>
    <t>Canule pentru perfuzia coronariană directă  pentru adulti</t>
  </si>
  <si>
    <t>Adaptor cardioplegic de tip Y cu vent pentru adulti si copii</t>
  </si>
  <si>
    <r>
      <t xml:space="preserve">Oxigenator pentru adulti cu membrană în set cu:
- rezervor venos rigid
- set de tubulatură pentru circulație extracorporală cu filtrul arterial </t>
    </r>
    <r>
      <rPr>
        <b/>
        <sz val="10"/>
        <rFont val="Times New Roman"/>
        <family val="1"/>
        <charset val="204"/>
      </rPr>
      <t xml:space="preserve">incorporat </t>
    </r>
    <r>
      <rPr>
        <sz val="10"/>
        <rFont val="Times New Roman"/>
        <family val="1"/>
        <charset val="204"/>
      </rPr>
      <t>in oxigenator inclusiv cu setul de linii pentru cardioplegia cu sânge prin pompa („Calafiore”), (vezi desene anexate 1-4))
- +2 holdere pentru tip de oxigenator în lotul dat                                                         Debit volum maxim (l / min.)   -   Pina la 8,0
Vizibilitatea sângelui   -   Da
Volumul static al “priming”-ului oxigenatorului (ml)   -   Până la 270
Transfer de oxigen (ml /min) la debitul maxim a pompei arteriale (8,0 l / min.)
-   Nu mai mic de 400
Suprafața schimbului de gaze (m2)   -   Nu mai mică 2,5
Eficiența schimbului căldurii (7,0 l/min.)   -   Nu mai mic de 0,4
Intrare în rezervor venos(inch)   -   ½
Prelucrare membranelor cu biopolimer   -   Da</t>
    </r>
  </si>
  <si>
    <t>Oxigenator pentru adulti si copii cu greutatea &lt;60 kg cu membrană în set cu:
- rezervor venos rigid 
- filtru arterial incorporat in oxigenator
- set de tubulatură pentru circulație extracorporală inclusiv setul de linii pentru cardioplegie cu sânge prin pompa („Calafiore”),  (vezi desene anexate 5-8)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Nu mai mică 2,5
Intrare în rezervor venos (inch)  - ½ cu conector optional 3/8
Prelucrare membranelor cu biopolimer   -   Da</t>
  </si>
  <si>
    <t>Oxigenator pentru  copii cu greutatea &lt;30 kg cu membrană în set cu:
- rezervor venos rigid 
- filtru arterial incorporat in oxigenator
- set de tubulatură pentru circulație extracorporală inclusiv setul de linii pentru cardioplegie cu sânge prin pompa („Calafiore”),  (vezi desene anexate 9-13)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</si>
  <si>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 xml:space="preserve">Oxigenator pentru copii  &lt; 16 kg cu membrană în set cu:
- rezervor venos
- filtru arterial incorporat in oxigenator
- set de tubulatură pentru circulație extracorporală (vezi desene anexate 14-16)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</si>
  <si>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 6 kg cu membrană în set cu:
- rezervor venos
- filtru arterial  incorporat in oxigenator siset de tubulatură pentru circulație extracorporală (vezi desene anexate 16-19)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</si>
  <si>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“Priming” volum (ml)   -   Nu mai mare de 34
Suprafața membranei(m2)   -   De la 0,25 până 0,5
care nu necesită spălare preventivă (fără glicerină)   -   Da
Tipul porturilor de sânge   -   Luerlock</t>
  </si>
  <si>
    <t xml:space="preserve">  Diametrul 27  Fr., Lungimea nu mai mica de 75cm.  Conectarea este 3/8  si 1/2  cu gauri laterale. Canula cu dublu-stage pentru drenrea venei cave superioare si venei cave inferioare. gaurile destinate pentru vena cava superioara sunt multiple, care cuprinde doar regiunea terminala a canulei, pe un parcurs de pana la 4cm. Canula fiind compatibila cu sistemul VAC-Asist. Solicitate conform necesitatilor reale ale institutiei.</t>
  </si>
  <si>
    <t>dilatatoare cu diametrul 8.12.16.20 Fr. bisturiu ,guidewire 0.035-180 cm, ac 18 GA</t>
  </si>
  <si>
    <t>Set de tuburi de 1/4 cu capcana de umiditate utilizate pentru conectarea la vacum in timpul interventiilor minimal invazive.</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</si>
  <si>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</si>
  <si>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</si>
  <si>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</si>
  <si>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</si>
  <si>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</si>
  <si>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</si>
  <si>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</si>
  <si>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r>
      <t xml:space="preserve">Mărimea internă (Fr)   -   20
Introducător   -   Da
Forma canulelor   -   Dreaptă </t>
    </r>
    <r>
      <rPr>
        <b/>
        <sz val="10"/>
        <color indexed="8"/>
        <rFont val="Times New Roman"/>
        <family val="1"/>
        <charset val="204"/>
      </rPr>
      <t>alungită</t>
    </r>
    <r>
      <rPr>
        <sz val="10"/>
        <color indexed="8"/>
        <rFont val="Times New Roman"/>
        <family val="1"/>
        <charset val="204"/>
      </rPr>
      <t xml:space="preserve">
Materialul vârfului   -   Polivinilclorid flexibile cu kinking rezistenta ,si perete subtire  Cu capac de purjare lenta la capat.
Rezistente la răsucire   -   Armată
Mărimea conectorului (inch)   -   3/8</t>
    </r>
  </si>
  <si>
    <t xml:space="preserve">Mărimea internă (Fr)   -   18
Introducător   -   Da
Forma canulelor   -   Dreaptă alungită
Materialul vârfului   -   Polivinilclorid flexibile cu kinking rezistenta ,si perete subtire si “materialul varfului - smooth plastic / plastic neted”
Rezistente la răsucire   -   ArmatăCu capac de purjare lenta la capat.
Mărimea conectorului (inch)   -   3/8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</si>
  <si>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</si>
  <si>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</si>
  <si>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Mărimea internă (Fr)   -   12
Introducător   -  Da
Forma canulelor   -   Dreaptă
Materialul vârfului   -   Polivinilclorid,flexibile cu kinking rezistenta ,si perete subtire 
Rezistente la răsucire   -   Armată
Prevăzute cu linie pentru orientarea vârfului canulei   -   Da,kin-king rezistente
Mărimea conectorului integrat (inch)   -   ¼</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</si>
  <si>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</si>
  <si>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</si>
  <si>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Mărimea  internă (Fr)   -   36-51
Forma canulei   -   Dreaptă
Rezistente la răsucire,flexibil   -   Armată,flexibile cu kinking rezistenta ,si perete subtire 
Prevăzute cu marcaje de adâncime   -   Da
Mărimea conectorului incorporat (inch)   -   ½</t>
  </si>
  <si>
    <t>Mărimea  internă (Fr)   -   34-46
Forma canulei   -   Dreaptă
Rezistente la răsucire ,flexibil  -   Armată
Prevăzute cu marcaje de adâncime   -   Da
Mărimea conectorului incorporat (inch)   -   ½</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</si>
  <si>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</si>
  <si>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flexibil  cu kinking rezistenta ,si perete subtire   -   Armată
Prevăzute cu marcaje de adâncime   -   Da
Mărimea conectorului incorporat (inch)   -   ½</t>
  </si>
  <si>
    <t xml:space="preserve">marimea interna (Fr ) - 17-2buc..19-2 buc..21-5 buc                                                                                                                                                                                                            
Introducător   -   da
Forma canulelor   -   Dreaptă alungită
Materialul vârfului   -   Polivinilclorid
Rezistente la răsucire   -   Armată
Mărimea conectorului (inch)   -   3/8     Cu dilatatooare vasculare in kit -3   buc.   Solicitate conform necesitatilor realeale institutiei                  </t>
  </si>
  <si>
    <t>Marimea 25 Fr  - 16buc.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</si>
  <si>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lungimea guidewire nu mai mica de 180 cm. Dilatatoare 10/12.12/14.16/18 Fr</t>
  </si>
  <si>
    <t>bisturiu , ac pentu punctie, lungimea guidewire nu mai mica 100 cm. Dilatatoare  10/ 12,12/14, 16/18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</si>
  <si>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</si>
  <si>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</si>
  <si>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</si>
  <si>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</si>
  <si>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</si>
  <si>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 xml:space="preserve">Mărimea  internă (Fr)   -   34 
Mărimea conectorului (inch)   -   3/8
Forma canulelor   -   Dreaptă
Tipul vârfului   -   Polivinilclorid.cu multiple orificii de intrare (nu mai putin de 3/8)
Rezistente la răsucire   -   Armate, kinking rezistente,elastice,cu perete subtire
</t>
  </si>
  <si>
    <t>Mărimea  internă (Fr)   -   30  
Mărimea conectorului (inch)   -   3/8
Forma canulelor   -   Dreaptă
Tipul vârfului   -   Polivinilclorid.cu multiple orificii de intrare (nu mai putin de 3/8)
Rezistente la răsucire   -   Armate, kinking rezistente,elastice,cu perete subtire</t>
  </si>
  <si>
    <t>Mărimea  internă (Fr)   -   28 
Mărimea conectorului (inch)   -   3/8
Forma canulelor   -   Dreaptă
Tipul vârfului   -   Polivinilclorid.cu multiple orificii de intrare (nu mai putin de 3/8)
Rezistente la răsucire   -   Armate, kinking rezistente,elastice,cu perete subtire</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</si>
  <si>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</si>
  <si>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</si>
  <si>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</si>
  <si>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</si>
  <si>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</si>
  <si>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Mărimea  internă (Fr)   -   16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</si>
  <si>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</si>
  <si>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12 
Mărimea conectorului (inch)   -1/4
Forma canulelor   -   dreaptă,
Tipul vârfului   -   Polivinilclorid,cu multiple orificii de intrate (nu mai putin de 8,amplasat in 2 nivele)
Rezistente la răsucire   -   Armate,kinking rezistente,elastice, cu perete subtire</t>
  </si>
  <si>
    <t xml:space="preserve">marimea interna 14 Fr.. ,introducator - Da         </t>
  </si>
  <si>
    <t xml:space="preserve">Mărimea internă(Fr)   -   20 
Material tubului   -   Silicon
Material conductorului   -   Polivinilclorid
Rigiditatea conductorului   -   Minimală
</t>
  </si>
  <si>
    <t>Mărimea internă(Fr)   -   16 
Material tubului   -   Silicon
Material conductorului   -   Polivinilclorid
Rigiditatea conductorului   -   Minimală</t>
  </si>
  <si>
    <t xml:space="preserve">Mărimea internă(Fr)   -   13 
</t>
  </si>
  <si>
    <t xml:space="preserve">Mărimea internă(Fr)   -   10 </t>
  </si>
  <si>
    <t>Mărimea internă(Fr)   -   4
Lungimea canulei nu mai mare (cm)   -   6,4</t>
  </si>
  <si>
    <t>Mărimea internă(Fr)   -   4</t>
  </si>
  <si>
    <t xml:space="preserve">Mărimea internă(Fr)   -   7 
</t>
  </si>
  <si>
    <t xml:space="preserve">
Mărimea internă(Fr)   -   9 </t>
  </si>
  <si>
    <t>Mărimea internă(Fr)   -   9</t>
  </si>
  <si>
    <r>
      <t xml:space="preserve">Mărimea internă (mm)   -   3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</si>
  <si>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r>
      <t xml:space="preserve">Mărimea internă (mm)   -   3,5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</si>
  <si>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r>
      <t xml:space="preserve">Mărimea internă (mm)   -   4 
Stingă cu unghiul 45   -   „female”(feminin)
Tipul conectorului   -   Luerloock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</si>
  <si>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t>Lungime integrală (cm)   -   19,1 Lungime piciorului comun (cm)   -   7,6</t>
  </si>
  <si>
    <r>
      <t xml:space="preserve">Oxigenator pentru adulti cu membrană în set cu:
- rezervor venos rigid
- set de tubulatură pentru circulație extracorporală cu </t>
    </r>
    <r>
      <rPr>
        <b/>
        <sz val="10"/>
        <rFont val="Times New Roman"/>
        <family val="1"/>
        <charset val="204"/>
      </rPr>
      <t>filtrul arterial incorporat sau anexat</t>
    </r>
    <r>
      <rPr>
        <sz val="10"/>
        <rFont val="Times New Roman"/>
        <family val="1"/>
        <charset val="204"/>
      </rPr>
      <t xml:space="preserve"> in oxigenator inclusiv cu setul de linii pentru cardioplegia cu sânge prin pompa („Calafiore”), (vezi desene anexate 1-4))
- +2 holdere pentru tip de oxigenator în lotul dat                                                         Debit volum maxim (l / min.)   -   Pina la 8,0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r>
  </si>
  <si>
    <t xml:space="preserve">  23/25  Fr.- 10 buc, Lungimea minim 66cm 22/22 Fr - 5buc. Conectarea este 3/8  si 1/2  cu gauri laterale. Canula cu dublu-stage pentru drenrea venei cave superioare si venei cave inferioare. Canula fiind compatibila cu sistemul VAC-Asist. Solicitate conform necesitatilor reale ale institutiei.</t>
  </si>
  <si>
    <t>9 Fr.25buc. 7 Fr -5 buc., lungimea nu mai mica de 31 cm cu ac de insertie.Solicitate conform necesitatilor reale ale institutiei.</t>
  </si>
  <si>
    <t>Sensor pentru măsurarea saturaţiei de oxigen la deget (SpO2)</t>
  </si>
  <si>
    <t>Sensor pentru masurarea saturatiei de oxigen la deget. Pentru adulţi
&gt;30 kg</t>
  </si>
  <si>
    <t xml:space="preserve">Sistem - Recipient pentru acumularea eliminarilor biologice </t>
  </si>
  <si>
    <t>Sistem de vacuum cu presiune mare tip “Polyseal”</t>
  </si>
  <si>
    <t>Colectoare de vacuum pentru aspiratorul "FazziniF-30 (consumabil)</t>
  </si>
  <si>
    <t xml:space="preserve">Cabluri pentru masurarea temperaturii rectale şi esofagiene  pentru cardio-monitoare     </t>
  </si>
  <si>
    <t>Pentru adulţi</t>
  </si>
  <si>
    <t>Tuburi pentru intubare endotraheală cu manjetă si aspiratie supraglotica  7.5</t>
  </si>
  <si>
    <t xml:space="preserve">Mansete de perfuzie sub presiune </t>
  </si>
  <si>
    <t>Linie de extensie pentru sisteme de perfuzie trio</t>
  </si>
  <si>
    <t>Linie de extensie pentru sisteme de perfuzie quadro</t>
  </si>
  <si>
    <t>Masca apnee nazala marimea M</t>
  </si>
  <si>
    <t>Masca apnee nazala marimea L</t>
  </si>
  <si>
    <t xml:space="preserve">Electrozi miocardiali pentru stimulare temporară Cu 2 ace
</t>
  </si>
  <si>
    <t xml:space="preserve">Sistem de stabilizare a arterelor coronare pentru operații pe cord bătând </t>
  </si>
  <si>
    <t xml:space="preserve">Sistem de curăţire a locului anastamozei 
(Blower/Mister System Clearview)
</t>
  </si>
  <si>
    <t>Sistem pentru aspiratie externă în set cu tub (cardiochirurgical</t>
  </si>
  <si>
    <t>Sistem pentru aspiratie externă în set cu tub (cardiochirurgical)</t>
  </si>
  <si>
    <t>Tub pentru drenaj pleural drept, din silicon, steril 24 ch</t>
  </si>
  <si>
    <t>Tub pentru drenaj pleural drept, din silicon, steril 28 ch</t>
  </si>
  <si>
    <t>Tub pentru drenaj pleural apirogen, din silicon, steril 28 ch</t>
  </si>
  <si>
    <t>Tub pentru drenaj pleural apirogen, din silicon, steril 30 ch</t>
  </si>
  <si>
    <t>Tub pentru drenaj pleural apirogen, din silicon, steril 32 ch</t>
  </si>
  <si>
    <t>Tub pentru drenaj pleural apirogen, din silicon, steril 34 ch</t>
  </si>
  <si>
    <t>Seturi tournichet şi şnururi pentru venele cave</t>
  </si>
  <si>
    <t xml:space="preserve">Perforator pentru aortă
destinat chirurgiei coronariene pentru a de cupa o rondelă de aortă ascendentă realizînd conturi precise
(punch) Diametrul
4,0 mm
</t>
  </si>
  <si>
    <t xml:space="preserve">Perforator pentru aortă
destinat chirurgiei coronariene pentru a de cupa o rondelă de aortă ascendentă realizînd conturi precise
(punch) Diametrul
4,4  mm
</t>
  </si>
  <si>
    <t>Ac pentru artera mamara interna stinga la virf cu oliva</t>
  </si>
  <si>
    <t>Ceară sterilă pentru stern</t>
  </si>
  <si>
    <t>Perii burete pentru prelucrarea mîinilor preoperator</t>
  </si>
  <si>
    <t>Clipse, „Ethicon” LT 100</t>
  </si>
  <si>
    <t>Clipse, „Ethicon” LT 200</t>
  </si>
  <si>
    <t>Clipatoare pentru clipsele, echivalent Tip „Ethicon</t>
  </si>
  <si>
    <t>Plasturi sterili autoadezivi Cosmopor  E 10 cm/ 8 cm</t>
  </si>
  <si>
    <t xml:space="preserve">Plasturi sterili autoadezivi Cosmopor  E 25 cm/10 cm        </t>
  </si>
  <si>
    <t xml:space="preserve">Pară pentru irigare.Pentru operații </t>
  </si>
  <si>
    <t>Stapler chirurgical</t>
  </si>
  <si>
    <t>Conector de aspiratie sub unghi cu virful conic</t>
  </si>
  <si>
    <t>Burete hemostatic</t>
  </si>
  <si>
    <t xml:space="preserve">Film- peliculă adezivă pentru cîmp operator  sterilă
</t>
  </si>
  <si>
    <t>Fogarty clamp atraumatic  CSOFT6</t>
  </si>
  <si>
    <t>Bonetă chirurgicală bărbaţi cu banda absorbanta</t>
  </si>
  <si>
    <t>Boneta chirurgicala barbati cardioch</t>
  </si>
  <si>
    <t xml:space="preserve">Bonetă chirurgicală femei </t>
  </si>
  <si>
    <t>Mască chirurgicală anti ceaţă cu bandă protectoare adaugatoare</t>
  </si>
  <si>
    <t>Mască chirurgicală standard</t>
  </si>
  <si>
    <t>Bonete chirurgicale comfort Astro Plus</t>
  </si>
  <si>
    <t>Mănuși din cauciuc deproteinizat Nr 6,5</t>
  </si>
  <si>
    <t>Mănuși din cauciuc deproteinizat Nr 7</t>
  </si>
  <si>
    <t xml:space="preserve">Mănuși din cauciuc deproteinizat Nr 7,5
</t>
  </si>
  <si>
    <t xml:space="preserve">Mănuși din cauciuc deproteinizat Nr 8
</t>
  </si>
  <si>
    <t>Câmp superabsorbant steril getabil dim. minime 55x70 cm (±2 cm)</t>
  </si>
  <si>
    <t>Set cardiovascular adulţi steril jetabil</t>
  </si>
  <si>
    <t>Set cardiovascular By-Pass steril jetabil</t>
  </si>
  <si>
    <t>Oxigenator pentru adulti &gt;80 kg</t>
  </si>
  <si>
    <t xml:space="preserve">Oxigenator pentru adulti &lt; 80 kg </t>
  </si>
  <si>
    <t>Canula antegrada cardioplegica lunga pentru interventii minimal invazive 7 Fr</t>
  </si>
  <si>
    <t>Canula antegrada cardioplegica lunga pentru interventii minimal invazive 9 FR</t>
  </si>
  <si>
    <t xml:space="preserve">Canule aortica pentru adulti Mărimea internă (Fr)   -   24
Lungimea canulei,  27,9 cm
</t>
  </si>
  <si>
    <t xml:space="preserve">Canule aortica pentru adulti Mărimea internă (Fr)   -   24
Lungimea canulei, 30,5 cm
</t>
  </si>
  <si>
    <t xml:space="preserve">Canule aortica pentru adulti Mărimea internă (Fr)   -   22
Lungimea canulei, 27,9 cm
</t>
  </si>
  <si>
    <t xml:space="preserve">Canule aortica pentru adulti Mărimea internă (Fr)   -   22
Lungimea canulei, 30,5 cm
</t>
  </si>
  <si>
    <t xml:space="preserve">Canule aortica pentru adulti Mărimea internă (Fr)   -   20
Lungimea canulei ,cm  27,9 cm
</t>
  </si>
  <si>
    <t xml:space="preserve">Canule aortica pentru adulti Mărimea internă (Fr)   -   20
Lungimea canulei ,cm - 30,5
</t>
  </si>
  <si>
    <t>Canule aortica pentru adulti  Mărimea internă (Fr)   -   18
Lungimea canulei ,cm 35-36</t>
  </si>
  <si>
    <t>Canula venoasa  in 2 etape pentru adulti</t>
  </si>
  <si>
    <r>
      <t>Canulă venoasă monolumen încovoiate tip „Pacifico</t>
    </r>
    <r>
      <rPr>
        <i/>
        <sz val="10"/>
        <rFont val="Times New Roman"/>
        <family val="1"/>
        <charset val="204"/>
      </rPr>
      <t>”</t>
    </r>
    <r>
      <rPr>
        <sz val="10"/>
        <rFont val="Times New Roman"/>
        <family val="1"/>
        <charset val="204"/>
      </rPr>
      <t>pentru adulti</t>
    </r>
  </si>
  <si>
    <t xml:space="preserve">Canulă venoasă monolumen dreaptă pentru adulti Mărimea  internă (Fr)   -   36
Forma canulei   -   dreapta </t>
  </si>
  <si>
    <t>Canulă venoasă monolumen dreaptă pentru adulti Mărimea  internă (Fr)   -   34
Forma canulelor   -   Dreaptă</t>
  </si>
  <si>
    <t>Canulă venoasă monolumen dreaptă pentru adulti Mărimea  internă (Fr)   -   32
Forma canulelor   -   Dreaptă</t>
  </si>
  <si>
    <t>Venturi cardiace</t>
  </si>
  <si>
    <t>Canule pentru perfuzia coronariană directă  pentru adulti Mărimea internă (mm)   -   3</t>
  </si>
  <si>
    <t>Canule pentru perfuzia coronariană directă  pentru adulti Mărimea internă (mm)   - 3,3 - 3,5</t>
  </si>
  <si>
    <t>Canule pentru perfuzia coronariană directă  pentru adulti. Mărimea internă (mm)   -   4</t>
  </si>
  <si>
    <t>Canule pentru perfuzia coronariană directă  pentru adulti. Mărimea internă (mm)   -   5</t>
  </si>
  <si>
    <t xml:space="preserve">Canule pentru perfuzia coronariană directă  pentru adulti . Mărimea internă (mm)   -   3 </t>
  </si>
  <si>
    <t>Canule pentru perfuzia coronariană directă  pentru adulti.  Mărimea internă (mm)   -  3,3 -3,5</t>
  </si>
  <si>
    <t>Adaptor cardioplegic pentru cardioplegia selectiva coronara</t>
  </si>
  <si>
    <t xml:space="preserve">Cardiac aspirator (sump) </t>
  </si>
  <si>
    <t>Consumabile pentru masurarea Timpului Activat de Coagulare</t>
  </si>
  <si>
    <t>Consumabile pentru masurarea sensibilitatii la heparina</t>
  </si>
  <si>
    <t>Consumabile pentru masurarea concentratiei heparinei in sange</t>
  </si>
  <si>
    <t xml:space="preserve">Senzor pentru nivel </t>
  </si>
  <si>
    <t>Consumabile pentru masurarea parametrilor  saturatiei venoase temperaturii si hematocritei</t>
  </si>
  <si>
    <t xml:space="preserve">Minisucker </t>
  </si>
  <si>
    <t xml:space="preserve">Set de salvare sîngelui autolog </t>
  </si>
  <si>
    <t xml:space="preserve">Sac pentru perfuzat </t>
  </si>
  <si>
    <t xml:space="preserve">Borcan pentru aspiratie externa </t>
  </si>
  <si>
    <t>Consumabile pentru masurarea permanenta presiunii de masina si cardioplegiei</t>
  </si>
  <si>
    <t xml:space="preserve">Sensor pentru masurarea saturatiei de oxigen la deget. Pentru adulţi
&gt;30 kg Fără latex
Cu pelicula adeziva
Să nu fie din materiale cu proprietăţi poroase.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</si>
  <si>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500 ml
</t>
  </si>
  <si>
    <t xml:space="preserve">Colectoare de vacuum pentru aspiratorul "FazziniF-30 (consumabil)                    Capacitate: 2000 ml
Material: Plastic transparent
Cu marcaj: obligator
Reutilizabil: obligator 
Cu capac detaşabil: obligator
Cu posibilitate de resterilizare - obligator
</t>
  </si>
  <si>
    <t>Mansete infuzii: 500 ml, din bumbac rezistent
Cu cheotoare pentri agatarea pe stativul de perfuzii
Lavabila la temperatura: 60° C
Manometru: Ø 49 mm, 0~300 mm Hg
Valva de siguranta incorporata
Supapa de aer: material, reglaj fin
Para presiune: Latex Free</t>
  </si>
  <si>
    <t>Adulti,                                                                                                                              Conectorul menține o extensie flexibilă cu trei seturi IV suplimentare, conectate la linia IV primară,                                                                                                                                                                                                                                   Compatibil  Luer-Slip și Luer-Lock,                                                                                Clemă glisantă nedemontabilă,                                                                                        Conector rotativ Spin-Lock,                                                                                                            Rezistent la înaltă presiune,                                                                                             Supapă de reținere,                                                                                                                     Nu este fabricat cu DEHP,                                                                                                            Nu este fabricat cu latex/cauciuc natural</t>
  </si>
  <si>
    <t>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t>
  </si>
  <si>
    <t>Prevăzută cu conector pentru aport suplimentar de oxigen.  
- Ham cu fixare în patru puncte ajustabil cu sistem Velcro.
- Sistem de fixare cu două cleme rapide pentru o utilizare usoară și sigură.
- Perniță ușoară din silcon turnat pentru utilizare indelungată cu confort sporit.
- Conectare tub cu pivotare 360° pentru poziționare optimă și mobilitate maximă.
- Pad pentru frunte disponibil in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</si>
  <si>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Electrozi miocardiali pentru stimulare temporară cu 2 ace. 2/0. Lungimea (cm ) 80-150 cm; Forma acului miocardial 3/8. Forma acului penetrant drept
</t>
  </si>
  <si>
    <t xml:space="preserve">Sistem de ataşare care permite rotirea cu 360º a părţii de susţinere braţ flexibil cu flexibilitate mare în poziţionare.Sistem de ataşare care permite rotirea a părţii de susţinere braţ în poziţionare
</t>
  </si>
  <si>
    <t>Sistem ce foloseşte un amestec gaz/fluid pentru a curăţi locul anastamozei.Sistem ce folosește un amestec întrerupător pe mîner pentru a controla pornirea şi oprirea furnizării amestecului</t>
  </si>
  <si>
    <t xml:space="preserve">Sistem pentru aspiratie externă în set cu tub (cardiochirurgical). Steril. Lungimea tubului  3 m. Diametrul lumenului 0,7 cm. Canula din  Polietilena, transparent. 
</t>
  </si>
  <si>
    <t>Tub pentru drenaj pleural drept, din silicon, steril 24 ch. Lungimea 520 mm</t>
  </si>
  <si>
    <t>Tub pentru drenaj pleural apirogen, din silicon, steril 28 ch. Lungimea 520 mm</t>
  </si>
  <si>
    <t>Tub pentru drenaj pleural apirogen, din silicon, steril 30 ch. Lungimea 520 mm</t>
  </si>
  <si>
    <t>Tub pentru drenaj pleural apirogen, din silicon, steril 32 ch. Lungimea 520 mm</t>
  </si>
  <si>
    <t>Tub pentru drenaj pleural apirogen, din silicon, steril 34 ch. Lungimea 520 mm</t>
  </si>
  <si>
    <t xml:space="preserve">Confecţionate din tuburi rigide prevăzute pentru a strînge şnurul în jurul canulei cave. Confecţionate din plastic, capăt metalic cu două piese taietoare  capabile  să derondeze o rondelă. 2 bucăţi cu 2 şnururi de nyilon
Lungimea 14-15cm
</t>
  </si>
  <si>
    <t>Ac pentru artera mamara interna stinga la virf cu oliva. Lungimea30 mm</t>
  </si>
  <si>
    <t>Ceară sterilă pentru stern greutatea2,5gr</t>
  </si>
  <si>
    <t xml:space="preserve">Perie de unică folosință, prevăzut cu burete chirurgical aplicat  impregnat cu 20 ml de diclugonat de clorhexidină 4%. Recomandat pentru personal chirurgical în obținerea autisepsiei pentru prevenirea infecției. Perie de plastic cu rol de curățare fină fără a leza tegumentele și burete fin impregnat cu 20 ml de diclugonat de clorhedină cu rol de lavaj și dezinfecție. Imbibate cu betadina. Lăţimea 5-6 cm; Lungimea 8-9 cm
</t>
  </si>
  <si>
    <t>În bloc cîte 6 clipse.LT 100</t>
  </si>
  <si>
    <t>În bloc cîte 6 clipse.LT 200</t>
  </si>
  <si>
    <t xml:space="preserve">Clipatoare pentru clipsele, echivalent Tip „Ethicon.Pentru clipsele LT 100 Mîner culoare  Albastru
Lungimea 180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</si>
  <si>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 Adeziv hipoalergen pe baza de poliacrilat, delicat fata de piele.10 cm/ 8 cm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</si>
  <si>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apa.Adeziv hipoalergen pe baza de poliacrilat, delicat fata de piele.25 cm/10 cm 
</t>
  </si>
  <si>
    <t xml:space="preserve">Pară pentru irigare. Pentru operații.Capăt moale, volum 200 – 350 ml
</t>
  </si>
  <si>
    <t xml:space="preserve">Conector de aspiratie sub unghi cu virful conic.Diametrul exterior 6 mm
Nr ochilor 4
</t>
  </si>
  <si>
    <t>Burete hemostatic, ambalare 10 buc/cutie, dimensiuni 80x50x10xmm. Burete chirurgical utilizat în diferite intervenții chirurgicale, este hemostat, rapid și eficient</t>
  </si>
  <si>
    <t xml:space="preserve">Film- peliculă adezivă pentru cîmp operator  sterilă. Îmbibate cu antiseptic pe bază de iod, 10 cm x 200 mm, cutie a cite 10 bucati
</t>
  </si>
  <si>
    <t>Bonetă chirurgicală bărbaţi cu banda absorbanta. Din polipropilen, netransparentă, admisă pentru blocul operator. Bandă absorbantă frontală, confort sporit, acoperire totală, legare la spate. Se va exclude boneta pentru vizitatori.</t>
  </si>
  <si>
    <t xml:space="preserve">Boneta chirurgicala barbati cardioch Din polipropilen, netransparentă, admisă pentru blocul operator.
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</si>
  <si>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Din polipropilen, netransparentă, admisă pentru blocul operator. Se va exclude boneta pentru vizitatori.</t>
  </si>
  <si>
    <t>Mască chirurgicală anti ceaţă cu bandă protectoare adaugatoare Hipoalergenă, trei straturi: extern, antibacterial, intern. Polipropilen, cu legători la spate, bandă neagră și suprafață internă specială pentru a evita formarea condensatului și reflecției în ochelari.</t>
  </si>
  <si>
    <t>Mască chirurgicală standard. Hipoalergenă, trei straturi: extern, antibacterial, intern. Polipropilen, cu legători la spate.</t>
  </si>
  <si>
    <t xml:space="preserve">Bonete chirurgicale comfort Astro Plus. Bonete chirurgicale Comfort Astro Plus de unica folosinta cu protecție completă în jurul gâtului.
Caracteristici:Bonete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</si>
  <si>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 xml:space="preserve">Mănuși din cauciuc deproteinizat Nr 6,5.•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</si>
  <si>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Mănuși din cauciuc deproteinizat Nr 7•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</si>
  <si>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Mănuși din cauciuc deproteinizat Nr 7,5•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</si>
  <si>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Mănuși din cauciuc deproteinizat Nr 8.•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</si>
  <si>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Câmp superabsorbant steril getabil.Dimensiuni 55x70 cm (±5 cm); compus din 3 straturi bine delimitate:
1. strat din viscoză, grosime nu mai mică de 80 g/m2;  
2. strat din polietilenă, grosimea stratului – minim 40 mcm;
3.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</si>
  <si>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 xml:space="preserve">Set cardiovascular adulţi steril jetabil. Componență inclusă în set:
1) 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 4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30x40 cm (±5 cm), transparent, cu lipici, detaşabil.
5)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 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 1 buc.: Cearşaf pentru masa de operaţie 150x240cm(±5 cm), zonă absorbantă pe toată suprafața; Compus din minim 2 straturi: a) strat impermeabil, ranforsat, din polietilenă minim 50mcm grosime; b) strat absorbant cu capacitatea de absorbție minim 2g/dm2.
15) 3 buc.: Huse pentru lichid - 40x35 cm (±5 cm), transparente, din polietilenă, cu lipici, detaşabile.
16) 3 buc.: Panglici de operaţie - 10x50 cm (±5 cm). Din 2 straturi: a) impermeabil din polietilenă minim 25mcm grosime; b) absorbant din poliester minim 40g/dm2;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 husă mâner lampă chirurgicală.
20) 1 buc.: contor 20 ace, cu strat din spumă și magnet.
21) 2 buc.: Pansament absorbant, capacitate de absorbție &gt;700%, din viscoză și poliester minim 130g/m2, cu incluziuni R-opace din sulfat de bariu, dimensiuni 40cmx40cm 40cmx40cm (+/- 2cm).
</t>
  </si>
  <si>
    <t xml:space="preserve">Set cardiovascular By-Pass steril jetabil, în următoarea componență:
1) 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 8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20x40 cm (±5 cm), transparent, cu lipici, detaşabil.
5) 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 1 buc.: Cearşaf pentru masa de operaţie - 200x280cm(±10 cm), zonă absorbantă pe toată suprafața. Compus din minim 2 straturi: a) strat impermeabil, ranforsat, din polietilenă minim 50mcm grosime, c) strat absorbant din viscoză minim 30g/m2 cu capacitatea de absorbție minim 2g/dm2.
14) 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 1 buc.: Cearşaf pentru masa de operaţie 150x240cm(±5 cm), zonă absorbantă 80x240cm (±5 cm); Compus din minim 2 straturi: a) strat impermeabil, ranforsat, din polietilenă minim 50mcm grosime; b) strat absorbant din viscoză minim 20g/dm2.
16) 2 buc.: Huse pentru lichid - 40x35 cm (±5 cm), transparente, din polietilenă, cu lipici, detaşabile.
17) 3 buc.: Panglici de operaţie - 10x50 cm (±5 cm) – 3 buc. Din 2 straturi: a) impermeabil din polietilenă minim 25mcm grosime; b) absorbant din poliester minim 40g/dm2;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1 buc. Absorbant perineal cu elastic, dimensiuni 20cm/47cmx55cm (+/-2cm), din 2 straturi bine delimitate: a) strat impermeabil din polietilenă minim 50mcm grosime; b) strat absorbant din polipropilenă. 
21) 2 buc.: husă mâner lampă chirurgicală. 
22) 1 buc.: contor 20 ace, cu strat din spumă și magnet.
23) 2 buc.: Pansament absorbant, capacitate de absorbție &gt;700%, din viscoză și poliester minim 130g/m2, cu incluziuni R-opace din sulfat de bariu, dimensiuni 40cmx40cm (+/- 2cm).
</t>
  </si>
  <si>
    <t xml:space="preserve">Lungimea canulei – 31-34 cm dimensiunile interne 7 Fr
Introducer- da
Diametrul intern -7 Fr
</t>
  </si>
  <si>
    <t xml:space="preserve">Lungimea canulei – 31- 34 cm, dimensiunile interne 9 Fr
Introducer- da
Diametrul intern -9 Fr
</t>
  </si>
  <si>
    <t xml:space="preserve">Mărimea internă (Fr)   -   24
Lungimea canulei, . – 27,9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</si>
  <si>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Mărimea internă (Fr)   -   24
Lungimea canulei, 30,5 cm
Introducător   -   Da
Capac protectorul al conectorului – Da 
Forma canulei   -  dreapta alungita
Materialul vârfului   -   Polivinilclorid
Rezistente la răsucire   -   Armată
Prevăzute cu marcaj pentru aprecierea adancimei introducerii  -   Da
Gradient ( diferenta presiunii) la debit pompei arteriale 5,5 litri /min, mm Hg – nu mai mare de 30
Mărimea conectorului integrat( nu anexat!) (inch)   -   3/8
</t>
  </si>
  <si>
    <t xml:space="preserve">Mărimea internă (Fr)   -   22
Lungimea canulei, 27,9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</si>
  <si>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</si>
  <si>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20
Lungimea canulei , 27,9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</si>
  <si>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Mărimea internă (Fr)   -   20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</si>
  <si>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Mărimea internă (Fr)   -   18
Lungimea canulei ,cm 35-36
Introducător   -   Da
Capac protectorul al conectorului – Da  
Forma canulelor   -   Dreaptă alungită
Materialul vârfului   -   Polivinilclorid
Rezistente la răsucire   -   Armată
Gradient ( diferenta presiunii) la debit pompei arteriale 4 litri /min, mm Hg – nu mai mare de 70 
Mărimea conectorului (inch)   -   3/8</t>
  </si>
  <si>
    <t xml:space="preserve">Mărimea  internă (Fr)   -   36/51
Forma canulei   -   Dreaptă
Lungimea canulei, Cm – 36-40
Introducer – Da
Rezistente la răsucire   -   Armată
Prevăzute cu marcaje de adâncime   -   Da 
Gradient ( diferenta presiunii) la debit pompei arteriale 5,5 litri /min, mm Hg – nu mai mare de 5 
Mărimea conectorului incorporat( nu anexat!)  (inch)   -   ½
</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</si>
  <si>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</si>
  <si>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</si>
  <si>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</si>
  <si>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</si>
  <si>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</si>
  <si>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</si>
  <si>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</si>
  <si>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</si>
  <si>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</si>
  <si>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</si>
  <si>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 Mărimea internă(Fr)   -   16 Material tubului   -   Silicon
Material conductorului   -   Polivinilclorid
Rigiditatea conductorului   -   Minimală</t>
  </si>
  <si>
    <t>Canule pentru cardioplegie antegradă cu vent pentru adulti. Mărimea internă(Fr)   -   7</t>
  </si>
  <si>
    <t>Stingă cu unghiul 45   -   „female”(feminin)
Tipul conectorului   -   Luer loock
Mărimea (mm)   -   3</t>
  </si>
  <si>
    <t xml:space="preserve">Stingă cu unghiul 45¢   -   „female”(feminin)
Tipul conectorului   -   Luer loock
Mărimea (mm)   -  3,3- 3,5
</t>
  </si>
  <si>
    <t>Stingă cu unghiul 45   -   „female”(feminin)
Tipul conectorului   -   Luer loock
Mărimea (mm)   -   4</t>
  </si>
  <si>
    <t>Stingă cu unghiul 45   -   „female”(feminin)
Tipul conectorului   -   Luer loock
Mărimea (mm)   -   5</t>
  </si>
  <si>
    <t>Dreaptă cu unghiul 90   -   „female”(feminin)
Tipul conectorului-   Luerlock
Material al vârfului   -   Polivinilclorid
Material al tubului   -   Stainless steel</t>
  </si>
  <si>
    <t xml:space="preserve">Dreaptă cu unghiul 90¢   -   „female”(feminin)
Tipul conectorului-   Luerlock
Material al vârfului   -   Polivinilclorid
Material al tubului   -   Stainless steel
Mărimea internă (mm)   -  3,3 -3,5
</t>
  </si>
  <si>
    <t xml:space="preserve">Lungime piciorului comun (cm)   -   8,9
Lungimea piciorelor separate (cm) -25,4 </t>
  </si>
  <si>
    <t>Mărimea, (Fr)   -   18</t>
  </si>
  <si>
    <t>Compatibile cu aparat HMS plus</t>
  </si>
  <si>
    <t>Compatibile pentru aparatul de CEC Stochert S5   -   Da</t>
  </si>
  <si>
    <t>Venos –Da
Diametr (inch)- 1/2
Compatibile pentru aparatul de CEC Stockert SIII  -   Da</t>
  </si>
  <si>
    <t>Dimensiuni interne 9 fr ( 3mm ) cu oliva de  11 Fr (3,7 mm) cu silicon la capat</t>
  </si>
  <si>
    <t>Set de salvare sîngelui autolog compatibil cu aparatul Cell Saver SORIN GROUP Xtra ATS Auto Transfusion System</t>
  </si>
  <si>
    <t>Volume, ml 2000 
Steril- Da
Conector -female luer</t>
  </si>
  <si>
    <t>Volume litri- 2</t>
  </si>
  <si>
    <t>compatibile cu masina de circulatie extracorporala Stochert SIII</t>
  </si>
  <si>
    <t>Boneta chirurgicala barbati chirurgicala</t>
  </si>
  <si>
    <t xml:space="preserve">Dreaptă cu unghiul 90   -   „female”(feminin)
Tipul conectorului-   Luerlock
Material al vârfului   -   Polivinilclorid
Material al tubului   -   Stainless steel .Mărimea internă (mm)   -   3 </t>
  </si>
  <si>
    <t xml:space="preserve">Oxigenator pentru adulti cu membrană </t>
  </si>
  <si>
    <t>Tub pentru drenaj pleural drept, din silicon, steril 28 ch. Lungimea 520 mm</t>
  </si>
  <si>
    <t xml:space="preserve">Material - Polivinilclorid
Termoplastic 
Linie radiopaca, Rö-contrasta
Termoplastica la 37C
Baloneta de presiune joasa 
Sonda de aspiratie supraglotica
Presiunea admisibila in manjeta: Pina la 40 mmHg
Marcaj in cm pe toata lungimea tubului
Sterilizare cu etilenoxid
</t>
  </si>
  <si>
    <t>SUMA TOTALĂ</t>
  </si>
  <si>
    <t xml:space="preserve">Mărimea internă (Fr)   -   20
Introducător   -   Da
Forma canulelor   -   Dreaptă alungită
Lungimea canulei (nu mai scurta de 30 cm)   -   Da
Materialul vârfului   -   Polivinilclorid, si “materialul varfului - smooth plastic / plastic neted”, flexibile cu kinking rezistenta ,si perete subtire  Cu capac de purjare lenta la capat.
Rezistente la răsucire   -   Armată
Mărimea conectorului (inch)   -   3/8
</t>
  </si>
  <si>
    <t xml:space="preserve">“Priming” volum (ml)   -   Nu mai mare de 70
Suprafața membranei(m2)   -   9-1.1
care nu necesită spălare preventivă (fără glicerină)   -   Da
Tipul porturilor de sânge (inch)   -   Luer lock
</t>
  </si>
  <si>
    <t>Oxigenator pentru adulti &lt; 80 kg cu membrană în set cu:
- rezervor venos rigid 
- filtru arterial anexat sau incorporat in oxigenator cu set de tubulatură pentru circulație extracorporală cu setul de linii pentru cardioplegia prin pompa cu solutie cardioplegica 
 Custodiol, (vezi desene anexate 1-2),cu elasticitatea polivinilcloridului al tubulaturii normala, ce permite utilizarea ei fara segment de silicon in pompele secundare: cardioplegiei, bottomului ,si ventului stang . set de tubulatură pentru circulație extracorporală inclusiv setul de linii pentru cardioplegie cu Custodiol),  (vezi desene anexate 1-2)
- +2 holdere pentru tip de oxigenator în lotul dat
- +2 holdere pentru tip de filtru arterial anexat ( nu e nevoie daca incorporat in oxigenator)în lotul dat. Debit volum maxim (l / min.)   -   Nu mai mic de 6,0
Vizibilitatea sângelui   -   Da
Volumul static al„priming”-ului oxigenatorului(ml)   -   Până la 280
Volumul static al„priming”-ului filtrului arterial anexat (ml)   -   Până 100
Volum static al priming-ului oxigenatorului cu filtrul incorporat
 nu mai mare de (ml)- 351
Transfer de oxigen (ml /min) la debitul maxim a pompei arteriale (6,0 l / m)
-   Nu mai mic de 300
Intrare în rezervor venos (inch)  - ½ cu conector optional 3/8
Prelucrare membranelor cu biopolimer   -   Da                                                   Setul tubulaturii conform desenului 1-2 anexat.  Mostre setului se vor prezenta la solicitare  conform desenelor 1-2 pentru testarea CLINICA , pentru aprecierea calitatii tubulaturii si elasticitatii polivinilcloridului.       Elasticitatea normala a polivinilcloridului din care este facut tubulatura de CEC, ce permite utilizarea ei in pompele secundare a masinei de CEC Stockert S5 ( ventului stang , bottomului, pompei cardioplegice) fara segmente de siilicon incorporate in polivinilclorid , fara pericol de blocarea pompelor, in timpul utilizarii tubulaturii!</t>
  </si>
  <si>
    <t xml:space="preserve">Oxigenator pentru adulti &gt;80 kg cu membrană în set cu:
- rezervor venos rigid
- filtru arterial anexat sau incorporat in oxigenator
- set de tubulatură pentru circulație extracorporală cu setul de linii pentru cardioplegia prin pompa cu solutie cardioplegica 
 Custodiol, (vezi desene anexate 1-2),cu elasticitatea polivinilcloridului tubulaturii normala, ce permite utilizarea ei fara segment de silicon in pompele secundare: cardioplegiei, bottomului ,si ventului stang .
Debit volum maxim (l / min.)   -   Nu mai mic de 7,0
Vizibilitatea sângelui   -   Da
Volumul static al “priming”-ului oxigenatorului (ml)   -   Până la 280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
Se solicit elasticitatea normala a polivinilcloridului din care este facut tubulatur, permite utilizarea ei in pompele secundare a masinei de CEC Stockert S5 ( ventului stang , bottomului, pompei cardioplegice) fara segmente de siilicon incorporate in polivinilclorid , fara pericol de blocarea pompelor, in timpul utilizarii tubulaturii! 
In timpul evaluarii licitatiei, initial, firmele ofertanti sunt datoare se prezinte setul solicitat conform desenelor 1-2 pentru testarea CLINICA , pentru aprecierea calitatii tubulaturii si elasticitatii polivinilcloridului!!!
- +2 holdere pentru tip de oxigenator în lotul dat
- +2 holdere pentru tip de filtru arterial anexat( nu e nevoie daca incorporat in oxigenator) în lotul dat
</t>
  </si>
  <si>
    <t>Desene de tubulatura pu Institut de Cardiologie</t>
  </si>
  <si>
    <t>CANTITATEA TOT</t>
  </si>
  <si>
    <t>Preț estimat fără TVA PENTRU 2024</t>
  </si>
  <si>
    <t xml:space="preserve">Cabluri pentru masurarea temperaturii rectale şi esofagiene  pentru cardio-monitoare                               Pentru adulţi  Protecţie de impulsul defibrilatorului: Diametrul Pina la 3.8 mm
Lungimea 180-250 cm
Rezistente la prelucrarea cu antiseptice. Compatibil cu monitor Mindray aPM15
</t>
  </si>
  <si>
    <t>Valoarea estimativă</t>
  </si>
  <si>
    <t>IMSP Institutul de Cardiologie</t>
  </si>
  <si>
    <t>IMSP SCR</t>
  </si>
  <si>
    <t>IMSP SR Cahul</t>
  </si>
  <si>
    <t>IMSP SC Militar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</si>
</sst>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b/>
      <sz val="11"/>
      <color indexed="8"/>
      <name val="Times New Roman"/>
      <family val="1"/>
      <charset val="204"/>
    </font>
    <font>
      <b/>
      <sz val="11"/>
      <name val="Times New Roman"/>
      <family val="1"/>
      <charset val="204"/>
    </font>
    <font>
      <sz val="10"/>
      <name val="Arial"/>
      <family val="2"/>
      <charset val="204"/>
    </font>
    <font>
      <sz val="10"/>
      <color indexed="8"/>
      <name val="Times New Roman"/>
      <family val="1"/>
      <charset val="204"/>
    </font>
    <font>
      <sz val="10"/>
      <name val="Arial Cyr"/>
      <charset val="204"/>
    </font>
    <font>
      <b/>
      <sz val="10"/>
      <color indexed="8"/>
      <name val="Times New Roman"/>
      <family val="1"/>
      <charset val="204"/>
    </font>
    <font>
      <sz val="10"/>
      <name val="Times New Roman"/>
      <family val="1"/>
      <charset val="204"/>
    </font>
    <font>
      <b/>
      <sz val="10"/>
      <name val="Times New Roman"/>
      <family val="1"/>
      <charset val="204"/>
    </font>
    <font>
      <sz val="10"/>
      <color indexed="8"/>
      <name val="Arial1"/>
    </font>
    <font>
      <b/>
      <sz val="12"/>
      <color theme="0"/>
      <name val="Calibri"/>
      <family val="2"/>
      <scheme val="minor"/>
    </font>
    <font>
      <sz val="10"/>
      <name val="Arial"/>
      <family val="2"/>
      <charset val="204"/>
    </font>
    <font>
      <i/>
      <sz val="10"/>
      <name val="Times New Roman"/>
      <family val="1"/>
      <charset val="204"/>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A5A5A5"/>
        <bgColor rgb="FF9999FF"/>
      </patternFill>
    </fill>
    <fill>
      <patternFill patternType="solid">
        <fgColor rgb="FFFFFFFF"/>
        <bgColor rgb="FFFFFFCC"/>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6" fillId="0" borderId="0"/>
    <xf numFmtId="0" fontId="9" fillId="0" borderId="0"/>
    <xf numFmtId="0" fontId="5" fillId="0" borderId="0"/>
    <xf numFmtId="0" fontId="9" fillId="0" borderId="0"/>
    <xf numFmtId="0" fontId="11" fillId="0" borderId="0"/>
    <xf numFmtId="0" fontId="9" fillId="0" borderId="0"/>
    <xf numFmtId="9" fontId="9" fillId="0" borderId="0" applyFont="0" applyFill="0" applyBorder="0" applyAlignment="0" applyProtection="0"/>
    <xf numFmtId="0" fontId="4" fillId="0" borderId="0"/>
    <xf numFmtId="0" fontId="9" fillId="0" borderId="0"/>
    <xf numFmtId="0" fontId="6" fillId="0" borderId="0"/>
    <xf numFmtId="0" fontId="9" fillId="0" borderId="0"/>
    <xf numFmtId="0" fontId="4" fillId="0" borderId="0"/>
    <xf numFmtId="0" fontId="15" fillId="0" borderId="0" applyBorder="0" applyProtection="0"/>
    <xf numFmtId="0" fontId="9" fillId="0" borderId="0"/>
    <xf numFmtId="0" fontId="16" fillId="2" borderId="1" applyNumberFormat="0" applyAlignment="0" applyProtection="0"/>
    <xf numFmtId="0" fontId="9" fillId="0" borderId="0"/>
    <xf numFmtId="0" fontId="9" fillId="0" borderId="0"/>
    <xf numFmtId="0" fontId="5" fillId="0" borderId="0"/>
    <xf numFmtId="0" fontId="17" fillId="0" borderId="0"/>
    <xf numFmtId="0" fontId="3" fillId="0" borderId="0"/>
    <xf numFmtId="0" fontId="3" fillId="0" borderId="0"/>
    <xf numFmtId="0" fontId="2" fillId="0" borderId="0"/>
    <xf numFmtId="0" fontId="9" fillId="0" borderId="0"/>
    <xf numFmtId="0" fontId="19" fillId="0" borderId="0"/>
    <xf numFmtId="0" fontId="20" fillId="4" borderId="1" applyProtection="0"/>
    <xf numFmtId="0" fontId="21" fillId="0" borderId="0"/>
    <xf numFmtId="0" fontId="1" fillId="0" borderId="0"/>
    <xf numFmtId="0" fontId="21" fillId="0" borderId="0"/>
    <xf numFmtId="0" fontId="19" fillId="0" borderId="0"/>
    <xf numFmtId="0" fontId="22" fillId="0" borderId="0"/>
    <xf numFmtId="0" fontId="9" fillId="0" borderId="0"/>
    <xf numFmtId="0" fontId="22" fillId="0" borderId="0"/>
    <xf numFmtId="9" fontId="19" fillId="0" borderId="0" applyBorder="0" applyProtection="0"/>
    <xf numFmtId="0" fontId="19" fillId="0" borderId="0"/>
    <xf numFmtId="0" fontId="22" fillId="0" borderId="0"/>
    <xf numFmtId="0" fontId="22" fillId="0" borderId="0"/>
    <xf numFmtId="0" fontId="22" fillId="0" borderId="0"/>
    <xf numFmtId="0" fontId="23" fillId="0" borderId="0" applyBorder="0" applyProtection="0"/>
    <xf numFmtId="0" fontId="1" fillId="0" borderId="0"/>
    <xf numFmtId="0" fontId="1" fillId="0" borderId="0"/>
    <xf numFmtId="0" fontId="1" fillId="0" borderId="0"/>
    <xf numFmtId="0" fontId="1" fillId="0" borderId="0"/>
  </cellStyleXfs>
  <cellXfs count="31">
    <xf numFmtId="0" fontId="0" fillId="0" borderId="0" xfId="0"/>
    <xf numFmtId="0" fontId="7" fillId="0" borderId="2" xfId="1" applyFont="1" applyBorder="1" applyAlignment="1">
      <alignment horizontal="center" vertical="center" wrapText="1"/>
    </xf>
    <xf numFmtId="0" fontId="8" fillId="0" borderId="2" xfId="1" applyFont="1" applyBorder="1" applyAlignment="1" applyProtection="1">
      <alignment horizontal="center" vertical="center"/>
      <protection locked="0"/>
    </xf>
    <xf numFmtId="0" fontId="0" fillId="0" borderId="0" xfId="0" applyAlignment="1">
      <alignment horizontal="left"/>
    </xf>
    <xf numFmtId="0" fontId="0" fillId="0" borderId="2" xfId="0" applyBorder="1"/>
    <xf numFmtId="0" fontId="7" fillId="0" borderId="2" xfId="1" applyFont="1" applyBorder="1" applyAlignment="1">
      <alignment horizontal="left" vertical="center" wrapText="1"/>
    </xf>
    <xf numFmtId="0" fontId="7" fillId="0" borderId="2" xfId="0" applyFont="1" applyBorder="1" applyAlignment="1">
      <alignment horizontal="center" vertical="center" wrapText="1"/>
    </xf>
    <xf numFmtId="2" fontId="7" fillId="0" borderId="2" xfId="1" applyNumberFormat="1" applyFont="1" applyBorder="1" applyAlignment="1">
      <alignment horizontal="center" vertical="center" wrapText="1"/>
    </xf>
    <xf numFmtId="0" fontId="13" fillId="3" borderId="2" xfId="4" applyFont="1" applyFill="1" applyBorder="1" applyAlignment="1">
      <alignment horizontal="left" vertical="center" wrapText="1"/>
    </xf>
    <xf numFmtId="2" fontId="13" fillId="3" borderId="2" xfId="4" applyNumberFormat="1" applyFont="1" applyFill="1" applyBorder="1" applyAlignment="1">
      <alignment horizontal="left" vertical="center" wrapText="1"/>
    </xf>
    <xf numFmtId="0" fontId="13" fillId="3" borderId="2" xfId="4"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2" xfId="1" applyFont="1" applyBorder="1" applyAlignment="1" applyProtection="1">
      <alignment horizontal="center" vertical="center" wrapText="1"/>
      <protection locked="0"/>
    </xf>
    <xf numFmtId="0" fontId="8" fillId="0" borderId="3" xfId="1" applyFont="1" applyBorder="1" applyAlignment="1" applyProtection="1">
      <alignment vertical="center"/>
      <protection locked="0"/>
    </xf>
    <xf numFmtId="0" fontId="8" fillId="0" borderId="4" xfId="1" applyFont="1" applyBorder="1" applyAlignment="1" applyProtection="1">
      <alignment vertical="center"/>
      <protection locked="0"/>
    </xf>
    <xf numFmtId="0" fontId="7" fillId="0" borderId="3" xfId="1" applyFont="1" applyBorder="1" applyAlignment="1">
      <alignment horizontal="left" vertical="center" wrapText="1"/>
    </xf>
    <xf numFmtId="0" fontId="13" fillId="3" borderId="3" xfId="4" applyFont="1" applyFill="1" applyBorder="1" applyAlignment="1">
      <alignment horizontal="left" vertical="center" wrapText="1"/>
    </xf>
    <xf numFmtId="0" fontId="8" fillId="0" borderId="2" xfId="1" applyFont="1" applyBorder="1" applyAlignment="1" applyProtection="1">
      <alignment vertical="center" wrapText="1"/>
      <protection locked="0"/>
    </xf>
    <xf numFmtId="0" fontId="7" fillId="0" borderId="2" xfId="1" applyFont="1" applyBorder="1" applyAlignment="1">
      <alignment horizontal="center" vertical="center" wrapText="1"/>
    </xf>
    <xf numFmtId="0" fontId="0" fillId="0" borderId="0" xfId="0" applyAlignment="1">
      <alignment horizontal="left"/>
    </xf>
    <xf numFmtId="0" fontId="13" fillId="3" borderId="2" xfId="4" applyFont="1" applyFill="1" applyBorder="1" applyAlignment="1">
      <alignment horizontal="left" vertical="center" wrapText="1"/>
    </xf>
    <xf numFmtId="0" fontId="13" fillId="5" borderId="2" xfId="4" applyFont="1" applyFill="1" applyBorder="1" applyAlignment="1" applyProtection="1">
      <alignment horizontal="center" vertical="center" wrapText="1"/>
    </xf>
    <xf numFmtId="0" fontId="0" fillId="0" borderId="0" xfId="0" applyAlignment="1">
      <alignment horizontal="center" vertical="center"/>
    </xf>
    <xf numFmtId="0" fontId="8" fillId="0" borderId="5" xfId="1" applyFont="1" applyBorder="1" applyAlignment="1" applyProtection="1">
      <alignment horizontal="center" vertical="center" wrapText="1"/>
      <protection locked="0"/>
    </xf>
    <xf numFmtId="0" fontId="8" fillId="0" borderId="6" xfId="1" applyFont="1" applyBorder="1" applyAlignment="1" applyProtection="1">
      <alignment vertical="center" wrapText="1"/>
      <protection locked="0"/>
    </xf>
    <xf numFmtId="0" fontId="8" fillId="0" borderId="6" xfId="1" applyFont="1" applyBorder="1" applyAlignment="1" applyProtection="1">
      <alignment horizontal="center" vertical="center" wrapText="1"/>
      <protection locked="0"/>
    </xf>
    <xf numFmtId="0" fontId="0" fillId="0" borderId="0" xfId="0" applyAlignment="1">
      <alignment vertical="top"/>
    </xf>
    <xf numFmtId="0" fontId="7" fillId="0" borderId="2" xfId="1" applyFont="1" applyBorder="1" applyAlignment="1">
      <alignment horizontal="center" vertical="top" wrapText="1"/>
    </xf>
    <xf numFmtId="0" fontId="13" fillId="3" borderId="2" xfId="4" applyFont="1" applyFill="1" applyBorder="1" applyAlignment="1">
      <alignment horizontal="left" vertical="top" wrapText="1"/>
    </xf>
    <xf numFmtId="0" fontId="8" fillId="0" borderId="6" xfId="1" applyFont="1" applyBorder="1" applyAlignment="1" applyProtection="1">
      <alignment vertical="top" wrapText="1"/>
      <protection locked="0"/>
    </xf>
  </cellXfs>
  <cellStyles count="43">
    <cellStyle name="Check Cell 2" xfId="15" xr:uid="{00000000-0005-0000-0000-000000000000}"/>
    <cellStyle name="Check Cell 2 2" xfId="25" xr:uid="{04982093-99F1-47EF-B64E-0E64EE986BB8}"/>
    <cellStyle name="Excel Built-in Normal" xfId="13" xr:uid="{00000000-0005-0000-0000-000001000000}"/>
    <cellStyle name="Excel Built-in Normal 2" xfId="38" xr:uid="{38E3A670-A40B-4C71-8D03-708ABC429430}"/>
    <cellStyle name="Normal" xfId="0" builtinId="0"/>
    <cellStyle name="Normal 2" xfId="1" xr:uid="{00000000-0005-0000-0000-000002000000}"/>
    <cellStyle name="Normal 2 2" xfId="4" xr:uid="{00000000-0005-0000-0000-000003000000}"/>
    <cellStyle name="Normal 2 2 2" xfId="10" xr:uid="{00000000-0005-0000-0000-000004000000}"/>
    <cellStyle name="Normal 2 2 2 2" xfId="28" xr:uid="{76CD8356-D501-453C-8060-661B04288B36}"/>
    <cellStyle name="Normal 2 3" xfId="9" xr:uid="{00000000-0005-0000-0000-000005000000}"/>
    <cellStyle name="Normal 2 3 2" xfId="16" xr:uid="{00000000-0005-0000-0000-000006000000}"/>
    <cellStyle name="Normal 2 4" xfId="26" xr:uid="{7ADADC7A-269B-4E0A-9998-ABA3079B54F7}"/>
    <cellStyle name="Normal 3" xfId="3" xr:uid="{00000000-0005-0000-0000-000007000000}"/>
    <cellStyle name="Normal 3 2" xfId="2" xr:uid="{00000000-0005-0000-0000-000008000000}"/>
    <cellStyle name="Normal 3 3" xfId="29" xr:uid="{F6090D48-5001-41E4-9AB3-5246B4B9748D}"/>
    <cellStyle name="Normal 4" xfId="11" xr:uid="{00000000-0005-0000-0000-000009000000}"/>
    <cellStyle name="Normal 5" xfId="12" xr:uid="{00000000-0005-0000-0000-00000A000000}"/>
    <cellStyle name="Normal 5 2" xfId="14" xr:uid="{00000000-0005-0000-0000-00000B000000}"/>
    <cellStyle name="Normal 5 3" xfId="30" xr:uid="{AB40E665-43D2-43E9-97E6-7BBE69C9EAF4}"/>
    <cellStyle name="Normal 5 4" xfId="39" xr:uid="{9AF083DB-A8A3-4933-8965-B2D4E34F8E7B}"/>
    <cellStyle name="Normal 6" xfId="19" xr:uid="{00000000-0005-0000-0000-00000C000000}"/>
    <cellStyle name="Normal 6 2" xfId="31" xr:uid="{0076D6D9-D9FB-4E4C-8B4C-D1419EFF9B32}"/>
    <cellStyle name="Normal 7" xfId="20" xr:uid="{00000000-0005-0000-0000-00000D000000}"/>
    <cellStyle name="Normal 7 2" xfId="32" xr:uid="{8721C398-9BFB-4946-A08A-C42A3CF04E65}"/>
    <cellStyle name="Normal 7 3" xfId="40" xr:uid="{7B23FC84-8E43-47C0-936F-1B9017FF157C}"/>
    <cellStyle name="Normal 8" xfId="23" xr:uid="{00000000-0005-0000-0000-00000E000000}"/>
    <cellStyle name="Normal 9" xfId="24" xr:uid="{561B4FD6-31B3-4145-86A7-49E0CD46428E}"/>
    <cellStyle name="Percent 2" xfId="7" xr:uid="{00000000-0005-0000-0000-00000F000000}"/>
    <cellStyle name="Percent 2 2" xfId="33" xr:uid="{6D259BED-9DBA-47B8-B38C-CBE56E1BB39F}"/>
    <cellStyle name="Обычный 2" xfId="5" xr:uid="{00000000-0005-0000-0000-000011000000}"/>
    <cellStyle name="Обычный 2 2" xfId="6" xr:uid="{00000000-0005-0000-0000-000012000000}"/>
    <cellStyle name="Обычный 2 2 2" xfId="17" xr:uid="{00000000-0005-0000-0000-000013000000}"/>
    <cellStyle name="Обычный 2 4" xfId="18" xr:uid="{00000000-0005-0000-0000-000014000000}"/>
    <cellStyle name="Обычный 2 4 2" xfId="34" xr:uid="{9959B46C-7333-4F59-8662-E47CA5110C3D}"/>
    <cellStyle name="Обычный 3" xfId="8" xr:uid="{00000000-0005-0000-0000-000015000000}"/>
    <cellStyle name="Обычный 3 2" xfId="21" xr:uid="{00000000-0005-0000-0000-000016000000}"/>
    <cellStyle name="Обычный 3 2 2" xfId="36" xr:uid="{1BA6BC0E-9E2B-427A-8B2B-E4AA00A0A687}"/>
    <cellStyle name="Обычный 3 2 3" xfId="41" xr:uid="{4156F4AA-7198-46BB-AD98-C36E1A839E3C}"/>
    <cellStyle name="Обычный 3 3" xfId="22" xr:uid="{00000000-0005-0000-0000-000017000000}"/>
    <cellStyle name="Обычный 3 3 2" xfId="37" xr:uid="{A2F9BDDD-19C8-4F70-99B0-2F8B8B983EB0}"/>
    <cellStyle name="Обычный 3 3 3" xfId="42" xr:uid="{426C5DAD-3011-42CD-BD7B-B5B55228DB85}"/>
    <cellStyle name="Обычный 3 4" xfId="35" xr:uid="{9A3F0A50-0511-487A-8154-36204101A0FE}"/>
    <cellStyle name="Обычный 3 5" xfId="27" xr:uid="{48855082-CA2A-4C49-828D-B5BAEC406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167</xdr:row>
      <xdr:rowOff>9525</xdr:rowOff>
    </xdr:from>
    <xdr:to>
      <xdr:col>19</xdr:col>
      <xdr:colOff>312542</xdr:colOff>
      <xdr:row>277</xdr:row>
      <xdr:rowOff>26214</xdr:rowOff>
    </xdr:to>
    <xdr:pic>
      <xdr:nvPicPr>
        <xdr:cNvPr id="4" name="Imagin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504825" y="195081525"/>
          <a:ext cx="14266667" cy="20971689"/>
        </a:xfrm>
        <a:prstGeom prst="rect">
          <a:avLst/>
        </a:prstGeom>
      </xdr:spPr>
    </xdr:pic>
    <xdr:clientData/>
  </xdr:twoCellAnchor>
  <xdr:twoCellAnchor editAs="oneCell">
    <xdr:from>
      <xdr:col>2</xdr:col>
      <xdr:colOff>828675</xdr:colOff>
      <xdr:row>278</xdr:row>
      <xdr:rowOff>76200</xdr:rowOff>
    </xdr:from>
    <xdr:to>
      <xdr:col>22</xdr:col>
      <xdr:colOff>560225</xdr:colOff>
      <xdr:row>384</xdr:row>
      <xdr:rowOff>54809</xdr:rowOff>
    </xdr:to>
    <xdr:pic>
      <xdr:nvPicPr>
        <xdr:cNvPr id="7" name="Imagin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333500" y="216293700"/>
          <a:ext cx="16343150" cy="201716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N166"/>
  <sheetViews>
    <sheetView tabSelected="1" workbookViewId="0">
      <pane xSplit="1" ySplit="2" topLeftCell="D3" activePane="bottomRight" state="frozen"/>
      <selection pane="topRight" activeCell="B1" sqref="B1"/>
      <selection pane="bottomLeft" activeCell="A3" sqref="A3"/>
      <selection pane="bottomRight" activeCell="A25" sqref="A25:XFD25"/>
    </sheetView>
  </sheetViews>
  <sheetFormatPr defaultRowHeight="15"/>
  <cols>
    <col min="1" max="2" width="7.5703125" hidden="1" customWidth="1"/>
    <col min="3" max="3" width="25.28515625" style="3" hidden="1" customWidth="1"/>
    <col min="4" max="4" width="4.7109375" style="20" customWidth="1"/>
    <col min="5" max="5" width="51.7109375" style="27" customWidth="1"/>
    <col min="6" max="6" width="80.85546875" hidden="1" customWidth="1"/>
    <col min="7" max="7" width="13.85546875" customWidth="1"/>
    <col min="8" max="8" width="15.5703125" hidden="1" customWidth="1"/>
    <col min="9" max="9" width="18.42578125" style="23" customWidth="1"/>
    <col min="10" max="10" width="22.42578125" style="23" customWidth="1"/>
    <col min="11" max="11" width="21.5703125" style="23" customWidth="1"/>
    <col min="12" max="12" width="21" style="23" customWidth="1"/>
    <col min="13" max="13" width="9.85546875" customWidth="1"/>
    <col min="14" max="14" width="14.7109375" hidden="1" customWidth="1"/>
  </cols>
  <sheetData>
    <row r="2" spans="1:14" ht="42.75">
      <c r="A2" s="1" t="s">
        <v>0</v>
      </c>
      <c r="B2" s="1"/>
      <c r="C2" s="5" t="s">
        <v>1</v>
      </c>
      <c r="D2" s="19" t="s">
        <v>0</v>
      </c>
      <c r="E2" s="28" t="s">
        <v>5</v>
      </c>
      <c r="F2" s="6" t="s">
        <v>2</v>
      </c>
      <c r="G2" s="19" t="s">
        <v>3</v>
      </c>
      <c r="H2" s="7" t="s">
        <v>289</v>
      </c>
      <c r="I2" s="19" t="s">
        <v>292</v>
      </c>
      <c r="J2" s="13" t="s">
        <v>293</v>
      </c>
      <c r="K2" s="2" t="s">
        <v>294</v>
      </c>
      <c r="L2" s="13" t="s">
        <v>295</v>
      </c>
      <c r="M2" s="13" t="s">
        <v>288</v>
      </c>
      <c r="N2" s="24" t="s">
        <v>282</v>
      </c>
    </row>
    <row r="3" spans="1:14" ht="25.5">
      <c r="A3" s="8">
        <v>2</v>
      </c>
      <c r="B3" s="8"/>
      <c r="C3" s="8" t="s">
        <v>135</v>
      </c>
      <c r="D3" s="21">
        <v>1</v>
      </c>
      <c r="E3" s="29" t="s">
        <v>135</v>
      </c>
      <c r="F3" s="21" t="s">
        <v>214</v>
      </c>
      <c r="G3" s="21" t="s">
        <v>6</v>
      </c>
      <c r="H3" s="9">
        <v>163.02222222222221</v>
      </c>
      <c r="I3" s="10">
        <v>50</v>
      </c>
      <c r="J3" s="10"/>
      <c r="K3" s="22"/>
      <c r="L3" s="10"/>
      <c r="M3" s="4">
        <f t="shared" ref="M3:M34" si="0">I3+J3+K3+L3</f>
        <v>50</v>
      </c>
      <c r="N3">
        <f t="shared" ref="N3:N34" si="1">H3*M3</f>
        <v>8151.1111111111104</v>
      </c>
    </row>
    <row r="4" spans="1:14" ht="25.5">
      <c r="A4" s="8">
        <v>3</v>
      </c>
      <c r="B4" s="8"/>
      <c r="C4" s="8" t="s">
        <v>43</v>
      </c>
      <c r="D4" s="21">
        <v>2</v>
      </c>
      <c r="E4" s="29" t="s">
        <v>43</v>
      </c>
      <c r="F4" s="21" t="s">
        <v>104</v>
      </c>
      <c r="G4" s="21" t="s">
        <v>6</v>
      </c>
      <c r="H4" s="9">
        <v>145.19999999999999</v>
      </c>
      <c r="I4" s="10">
        <v>0</v>
      </c>
      <c r="J4" s="10">
        <v>300</v>
      </c>
      <c r="K4" s="22"/>
      <c r="L4" s="10"/>
      <c r="M4" s="4">
        <f t="shared" si="0"/>
        <v>300</v>
      </c>
      <c r="N4">
        <f t="shared" si="1"/>
        <v>43560</v>
      </c>
    </row>
    <row r="5" spans="1:14" ht="25.5">
      <c r="A5" s="8">
        <v>4</v>
      </c>
      <c r="B5" s="8"/>
      <c r="C5" s="8" t="s">
        <v>185</v>
      </c>
      <c r="D5" s="21">
        <v>3</v>
      </c>
      <c r="E5" s="29" t="s">
        <v>185</v>
      </c>
      <c r="F5" s="21" t="s">
        <v>267</v>
      </c>
      <c r="G5" s="21" t="s">
        <v>6</v>
      </c>
      <c r="H5" s="9">
        <v>144</v>
      </c>
      <c r="I5" s="10">
        <v>50</v>
      </c>
      <c r="J5" s="10"/>
      <c r="K5" s="22"/>
      <c r="L5" s="10"/>
      <c r="M5" s="4">
        <f t="shared" si="0"/>
        <v>50</v>
      </c>
      <c r="N5">
        <f t="shared" si="1"/>
        <v>7200</v>
      </c>
    </row>
    <row r="6" spans="1:14" ht="23.25" customHeight="1">
      <c r="A6" s="8">
        <v>5</v>
      </c>
      <c r="B6" s="8"/>
      <c r="C6" s="8" t="s">
        <v>277</v>
      </c>
      <c r="D6" s="21">
        <v>4</v>
      </c>
      <c r="E6" s="29" t="s">
        <v>150</v>
      </c>
      <c r="F6" s="21" t="s">
        <v>227</v>
      </c>
      <c r="G6" s="21" t="s">
        <v>6</v>
      </c>
      <c r="H6" s="9">
        <v>3.6</v>
      </c>
      <c r="I6" s="10">
        <v>1400</v>
      </c>
      <c r="J6" s="10"/>
      <c r="K6" s="22">
        <v>3000</v>
      </c>
      <c r="L6" s="10"/>
      <c r="M6" s="4">
        <f t="shared" si="0"/>
        <v>4400</v>
      </c>
      <c r="N6">
        <f t="shared" si="1"/>
        <v>15840</v>
      </c>
    </row>
    <row r="7" spans="1:14" ht="38.25">
      <c r="A7" s="8">
        <v>6</v>
      </c>
      <c r="B7" s="8"/>
      <c r="C7" s="8" t="s">
        <v>149</v>
      </c>
      <c r="D7" s="21">
        <v>5</v>
      </c>
      <c r="E7" s="29" t="s">
        <v>149</v>
      </c>
      <c r="F7" s="21" t="s">
        <v>226</v>
      </c>
      <c r="G7" s="21" t="s">
        <v>6</v>
      </c>
      <c r="H7" s="9">
        <v>16.2</v>
      </c>
      <c r="I7" s="10">
        <v>800</v>
      </c>
      <c r="J7" s="10"/>
      <c r="K7" s="22">
        <v>1000</v>
      </c>
      <c r="L7" s="10"/>
      <c r="M7" s="4">
        <f t="shared" si="0"/>
        <v>1800</v>
      </c>
      <c r="N7">
        <f t="shared" si="1"/>
        <v>29160</v>
      </c>
    </row>
    <row r="8" spans="1:14" ht="25.5">
      <c r="A8" s="8">
        <v>7</v>
      </c>
      <c r="B8" s="8"/>
      <c r="C8" s="8" t="s">
        <v>151</v>
      </c>
      <c r="D8" s="21">
        <v>6</v>
      </c>
      <c r="E8" s="29" t="s">
        <v>151</v>
      </c>
      <c r="F8" s="21" t="s">
        <v>228</v>
      </c>
      <c r="G8" s="21" t="s">
        <v>6</v>
      </c>
      <c r="H8" s="9">
        <v>2.64</v>
      </c>
      <c r="I8" s="10">
        <v>3500</v>
      </c>
      <c r="J8" s="10"/>
      <c r="K8" s="22">
        <v>2000</v>
      </c>
      <c r="L8" s="10">
        <v>3000</v>
      </c>
      <c r="M8" s="4">
        <f t="shared" si="0"/>
        <v>8500</v>
      </c>
      <c r="N8">
        <f t="shared" si="1"/>
        <v>22440</v>
      </c>
    </row>
    <row r="9" spans="1:14" ht="14.25" customHeight="1">
      <c r="A9" s="8">
        <v>8</v>
      </c>
      <c r="B9" s="8"/>
      <c r="C9" s="8" t="s">
        <v>154</v>
      </c>
      <c r="D9" s="21">
        <v>7</v>
      </c>
      <c r="E9" s="29" t="s">
        <v>154</v>
      </c>
      <c r="F9" s="21" t="s">
        <v>231</v>
      </c>
      <c r="G9" s="21" t="s">
        <v>6</v>
      </c>
      <c r="H9" s="9">
        <v>6.8</v>
      </c>
      <c r="I9" s="10">
        <v>1500</v>
      </c>
      <c r="J9" s="10"/>
      <c r="K9" s="22"/>
      <c r="L9" s="10"/>
      <c r="M9" s="4">
        <f t="shared" si="0"/>
        <v>1500</v>
      </c>
      <c r="N9">
        <f t="shared" si="1"/>
        <v>10200</v>
      </c>
    </row>
    <row r="10" spans="1:14">
      <c r="A10" s="8">
        <v>9</v>
      </c>
      <c r="B10" s="8"/>
      <c r="C10" s="8" t="s">
        <v>195</v>
      </c>
      <c r="D10" s="21">
        <v>8</v>
      </c>
      <c r="E10" s="29" t="s">
        <v>195</v>
      </c>
      <c r="F10" s="21" t="s">
        <v>275</v>
      </c>
      <c r="G10" s="21" t="s">
        <v>6</v>
      </c>
      <c r="H10" s="9">
        <v>232.8</v>
      </c>
      <c r="I10" s="10"/>
      <c r="J10" s="10"/>
      <c r="K10" s="22">
        <v>10</v>
      </c>
      <c r="L10" s="10"/>
      <c r="M10" s="4">
        <f t="shared" si="0"/>
        <v>10</v>
      </c>
      <c r="N10">
        <f t="shared" si="1"/>
        <v>2328</v>
      </c>
    </row>
    <row r="11" spans="1:14" ht="25.5">
      <c r="A11" s="8">
        <v>10</v>
      </c>
      <c r="B11" s="8"/>
      <c r="C11" s="8" t="s">
        <v>146</v>
      </c>
      <c r="D11" s="21">
        <v>9</v>
      </c>
      <c r="E11" s="29" t="s">
        <v>146</v>
      </c>
      <c r="F11" s="21" t="s">
        <v>224</v>
      </c>
      <c r="G11" s="21" t="s">
        <v>6</v>
      </c>
      <c r="H11" s="9">
        <v>38.880000000000003</v>
      </c>
      <c r="I11" s="10">
        <v>300</v>
      </c>
      <c r="J11" s="10"/>
      <c r="K11" s="22">
        <v>20</v>
      </c>
      <c r="L11" s="10"/>
      <c r="M11" s="4">
        <f t="shared" si="0"/>
        <v>320</v>
      </c>
      <c r="N11">
        <f t="shared" si="1"/>
        <v>12441.6</v>
      </c>
    </row>
    <row r="12" spans="1:14" ht="27.75" customHeight="1">
      <c r="A12" s="8">
        <v>11</v>
      </c>
      <c r="B12" s="8"/>
      <c r="C12" s="8" t="s">
        <v>113</v>
      </c>
      <c r="D12" s="21">
        <v>10</v>
      </c>
      <c r="E12" s="29" t="s">
        <v>114</v>
      </c>
      <c r="F12" s="21" t="s">
        <v>290</v>
      </c>
      <c r="G12" s="21" t="s">
        <v>6</v>
      </c>
      <c r="H12" s="9">
        <v>409.2</v>
      </c>
      <c r="I12" s="10">
        <v>2</v>
      </c>
      <c r="J12" s="10"/>
      <c r="K12" s="22"/>
      <c r="L12" s="10"/>
      <c r="M12" s="4">
        <f t="shared" si="0"/>
        <v>2</v>
      </c>
      <c r="N12">
        <f t="shared" si="1"/>
        <v>818.4</v>
      </c>
    </row>
    <row r="13" spans="1:14" ht="24" customHeight="1">
      <c r="A13" s="8">
        <v>12</v>
      </c>
      <c r="B13" s="8"/>
      <c r="C13" s="8" t="s">
        <v>159</v>
      </c>
      <c r="D13" s="21">
        <v>11</v>
      </c>
      <c r="E13" s="29" t="s">
        <v>159</v>
      </c>
      <c r="F13" s="21" t="s">
        <v>236</v>
      </c>
      <c r="G13" s="21" t="s">
        <v>6</v>
      </c>
      <c r="H13" s="9">
        <v>52.16</v>
      </c>
      <c r="I13" s="10">
        <v>800</v>
      </c>
      <c r="J13" s="10"/>
      <c r="K13" s="22"/>
      <c r="L13" s="10"/>
      <c r="M13" s="4">
        <f t="shared" si="0"/>
        <v>800</v>
      </c>
      <c r="N13">
        <f t="shared" si="1"/>
        <v>41728</v>
      </c>
    </row>
    <row r="14" spans="1:14" ht="51">
      <c r="A14" s="8">
        <v>13</v>
      </c>
      <c r="B14" s="8"/>
      <c r="C14" s="8" t="s">
        <v>164</v>
      </c>
      <c r="D14" s="21">
        <v>12</v>
      </c>
      <c r="E14" s="29" t="s">
        <v>164</v>
      </c>
      <c r="F14" s="21" t="s">
        <v>239</v>
      </c>
      <c r="G14" s="21" t="s">
        <v>6</v>
      </c>
      <c r="H14" s="9">
        <v>316.41199999999998</v>
      </c>
      <c r="I14" s="10">
        <v>5</v>
      </c>
      <c r="J14" s="10"/>
      <c r="K14" s="22"/>
      <c r="L14" s="10"/>
      <c r="M14" s="4">
        <f t="shared" si="0"/>
        <v>5</v>
      </c>
      <c r="N14">
        <f t="shared" si="1"/>
        <v>1582.06</v>
      </c>
    </row>
    <row r="15" spans="1:14" ht="51">
      <c r="A15" s="8">
        <v>14</v>
      </c>
      <c r="B15" s="8"/>
      <c r="C15" s="8" t="s">
        <v>165</v>
      </c>
      <c r="D15" s="21">
        <v>13</v>
      </c>
      <c r="E15" s="29" t="s">
        <v>165</v>
      </c>
      <c r="F15" s="21" t="s">
        <v>240</v>
      </c>
      <c r="G15" s="21" t="s">
        <v>6</v>
      </c>
      <c r="H15" s="9">
        <v>540</v>
      </c>
      <c r="I15" s="10">
        <v>5</v>
      </c>
      <c r="J15" s="10"/>
      <c r="K15" s="22"/>
      <c r="L15" s="10"/>
      <c r="M15" s="4">
        <f t="shared" si="0"/>
        <v>5</v>
      </c>
      <c r="N15">
        <f t="shared" si="1"/>
        <v>2700</v>
      </c>
    </row>
    <row r="16" spans="1:14" ht="38.25">
      <c r="A16" s="8">
        <v>15</v>
      </c>
      <c r="B16" s="8"/>
      <c r="C16" s="8" t="s">
        <v>17</v>
      </c>
      <c r="D16" s="21">
        <v>14</v>
      </c>
      <c r="E16" s="29" t="s">
        <v>17</v>
      </c>
      <c r="F16" s="21" t="s">
        <v>107</v>
      </c>
      <c r="G16" s="21" t="s">
        <v>6</v>
      </c>
      <c r="H16" s="9">
        <v>440.64</v>
      </c>
      <c r="I16" s="10"/>
      <c r="J16" s="10">
        <v>30</v>
      </c>
      <c r="K16" s="22"/>
      <c r="L16" s="10"/>
      <c r="M16" s="4">
        <f t="shared" si="0"/>
        <v>30</v>
      </c>
      <c r="N16">
        <f t="shared" si="1"/>
        <v>13219.199999999999</v>
      </c>
    </row>
    <row r="17" spans="1:14" ht="22.5" customHeight="1">
      <c r="A17" s="8">
        <v>16</v>
      </c>
      <c r="B17" s="8"/>
      <c r="C17" s="8" t="s">
        <v>19</v>
      </c>
      <c r="D17" s="21">
        <v>15</v>
      </c>
      <c r="E17" s="29" t="s">
        <v>19</v>
      </c>
      <c r="F17" s="21" t="s">
        <v>53</v>
      </c>
      <c r="G17" s="21" t="s">
        <v>6</v>
      </c>
      <c r="H17" s="9">
        <v>428.714</v>
      </c>
      <c r="I17" s="10"/>
      <c r="J17" s="10">
        <v>250</v>
      </c>
      <c r="K17" s="22"/>
      <c r="L17" s="10"/>
      <c r="M17" s="4">
        <f t="shared" si="0"/>
        <v>250</v>
      </c>
      <c r="N17">
        <f t="shared" si="1"/>
        <v>107178.5</v>
      </c>
    </row>
    <row r="18" spans="1:14" ht="19.5" customHeight="1">
      <c r="A18" s="8">
        <v>17</v>
      </c>
      <c r="B18" s="8"/>
      <c r="C18" s="8" t="s">
        <v>19</v>
      </c>
      <c r="D18" s="21">
        <v>16</v>
      </c>
      <c r="E18" s="29" t="s">
        <v>19</v>
      </c>
      <c r="F18" s="21" t="s">
        <v>54</v>
      </c>
      <c r="G18" s="21" t="s">
        <v>6</v>
      </c>
      <c r="H18" s="9">
        <v>428.714</v>
      </c>
      <c r="I18" s="10"/>
      <c r="J18" s="10">
        <v>10</v>
      </c>
      <c r="K18" s="22"/>
      <c r="L18" s="10"/>
      <c r="M18" s="4">
        <f t="shared" si="0"/>
        <v>10</v>
      </c>
      <c r="N18">
        <f t="shared" si="1"/>
        <v>4287.1400000000003</v>
      </c>
    </row>
    <row r="19" spans="1:14" ht="23.25" customHeight="1">
      <c r="A19" s="8">
        <v>18</v>
      </c>
      <c r="B19" s="8"/>
      <c r="C19" s="8" t="s">
        <v>19</v>
      </c>
      <c r="D19" s="21">
        <v>17</v>
      </c>
      <c r="E19" s="29" t="s">
        <v>19</v>
      </c>
      <c r="F19" s="21" t="s">
        <v>55</v>
      </c>
      <c r="G19" s="21" t="s">
        <v>6</v>
      </c>
      <c r="H19" s="9">
        <v>428.714</v>
      </c>
      <c r="I19" s="10"/>
      <c r="J19" s="10">
        <v>30</v>
      </c>
      <c r="K19" s="22"/>
      <c r="L19" s="10"/>
      <c r="M19" s="4">
        <f t="shared" si="0"/>
        <v>30</v>
      </c>
      <c r="N19">
        <f t="shared" si="1"/>
        <v>12861.42</v>
      </c>
    </row>
    <row r="20" spans="1:14" ht="23.25" customHeight="1">
      <c r="A20" s="8">
        <v>19</v>
      </c>
      <c r="B20" s="8"/>
      <c r="C20" s="8" t="s">
        <v>19</v>
      </c>
      <c r="D20" s="21">
        <v>18</v>
      </c>
      <c r="E20" s="29" t="s">
        <v>19</v>
      </c>
      <c r="F20" s="21" t="s">
        <v>56</v>
      </c>
      <c r="G20" s="21" t="s">
        <v>6</v>
      </c>
      <c r="H20" s="9">
        <v>428.714</v>
      </c>
      <c r="I20" s="10"/>
      <c r="J20" s="10">
        <v>5</v>
      </c>
      <c r="K20" s="22"/>
      <c r="L20" s="10"/>
      <c r="M20" s="4">
        <f t="shared" si="0"/>
        <v>5</v>
      </c>
      <c r="N20">
        <f t="shared" si="1"/>
        <v>2143.5700000000002</v>
      </c>
    </row>
    <row r="21" spans="1:14" ht="21.75" customHeight="1">
      <c r="A21" s="8">
        <v>20</v>
      </c>
      <c r="B21" s="8"/>
      <c r="C21" s="8" t="s">
        <v>19</v>
      </c>
      <c r="D21" s="21">
        <v>19</v>
      </c>
      <c r="E21" s="29" t="s">
        <v>19</v>
      </c>
      <c r="F21" s="21" t="s">
        <v>57</v>
      </c>
      <c r="G21" s="21" t="s">
        <v>6</v>
      </c>
      <c r="H21" s="9">
        <v>1062.72</v>
      </c>
      <c r="I21" s="10"/>
      <c r="J21" s="10">
        <v>50</v>
      </c>
      <c r="K21" s="22"/>
      <c r="L21" s="10"/>
      <c r="M21" s="4">
        <f t="shared" si="0"/>
        <v>50</v>
      </c>
      <c r="N21">
        <f t="shared" si="1"/>
        <v>53136</v>
      </c>
    </row>
    <row r="22" spans="1:14" ht="18" customHeight="1">
      <c r="A22" s="8">
        <v>21</v>
      </c>
      <c r="B22" s="8"/>
      <c r="C22" s="8" t="s">
        <v>19</v>
      </c>
      <c r="D22" s="21">
        <v>20</v>
      </c>
      <c r="E22" s="29" t="s">
        <v>19</v>
      </c>
      <c r="F22" s="21" t="s">
        <v>58</v>
      </c>
      <c r="G22" s="21" t="s">
        <v>6</v>
      </c>
      <c r="H22" s="9">
        <v>428.714</v>
      </c>
      <c r="I22" s="10"/>
      <c r="J22" s="10">
        <v>30</v>
      </c>
      <c r="K22" s="22"/>
      <c r="L22" s="10"/>
      <c r="M22" s="4">
        <f t="shared" si="0"/>
        <v>30</v>
      </c>
      <c r="N22">
        <f t="shared" si="1"/>
        <v>12861.42</v>
      </c>
    </row>
    <row r="23" spans="1:14" ht="31.5" customHeight="1">
      <c r="A23" s="8">
        <v>22</v>
      </c>
      <c r="B23" s="8"/>
      <c r="C23" s="8" t="s">
        <v>19</v>
      </c>
      <c r="D23" s="21">
        <v>21</v>
      </c>
      <c r="E23" s="29" t="s">
        <v>19</v>
      </c>
      <c r="F23" s="21" t="s">
        <v>59</v>
      </c>
      <c r="G23" s="21" t="s">
        <v>6</v>
      </c>
      <c r="H23" s="9">
        <v>428.714</v>
      </c>
      <c r="I23" s="10"/>
      <c r="J23" s="10">
        <v>5</v>
      </c>
      <c r="K23" s="22"/>
      <c r="L23" s="10"/>
      <c r="M23" s="4">
        <f t="shared" si="0"/>
        <v>5</v>
      </c>
      <c r="N23">
        <f t="shared" si="1"/>
        <v>2143.5700000000002</v>
      </c>
    </row>
    <row r="24" spans="1:14" ht="31.5" customHeight="1">
      <c r="A24" s="8">
        <v>23</v>
      </c>
      <c r="B24" s="8"/>
      <c r="C24" s="8" t="s">
        <v>19</v>
      </c>
      <c r="D24" s="21">
        <v>22</v>
      </c>
      <c r="E24" s="29" t="s">
        <v>19</v>
      </c>
      <c r="F24" s="21" t="s">
        <v>60</v>
      </c>
      <c r="G24" s="21" t="s">
        <v>6</v>
      </c>
      <c r="H24" s="9">
        <v>1062.72</v>
      </c>
      <c r="I24" s="10"/>
      <c r="J24" s="10">
        <v>50</v>
      </c>
      <c r="K24" s="22"/>
      <c r="L24" s="10"/>
      <c r="M24" s="4">
        <f t="shared" si="0"/>
        <v>50</v>
      </c>
      <c r="N24">
        <f t="shared" si="1"/>
        <v>53136</v>
      </c>
    </row>
    <row r="25" spans="1:14" ht="21" customHeight="1">
      <c r="A25" s="8">
        <v>24</v>
      </c>
      <c r="B25" s="8"/>
      <c r="C25" s="8" t="s">
        <v>20</v>
      </c>
      <c r="D25" s="21">
        <v>23</v>
      </c>
      <c r="E25" s="29" t="s">
        <v>20</v>
      </c>
      <c r="F25" s="21" t="s">
        <v>283</v>
      </c>
      <c r="G25" s="21" t="s">
        <v>6</v>
      </c>
      <c r="H25" s="9">
        <v>1062.72</v>
      </c>
      <c r="I25" s="10"/>
      <c r="J25" s="10">
        <v>40</v>
      </c>
      <c r="K25" s="22"/>
      <c r="L25" s="10"/>
      <c r="M25" s="4">
        <f t="shared" si="0"/>
        <v>40</v>
      </c>
      <c r="N25">
        <f t="shared" si="1"/>
        <v>42508.800000000003</v>
      </c>
    </row>
    <row r="26" spans="1:14" ht="18.75" customHeight="1">
      <c r="A26" s="8">
        <v>25</v>
      </c>
      <c r="B26" s="8"/>
      <c r="C26" s="8" t="s">
        <v>23</v>
      </c>
      <c r="D26" s="21">
        <v>24</v>
      </c>
      <c r="E26" s="29" t="s">
        <v>23</v>
      </c>
      <c r="F26" s="21" t="s">
        <v>64</v>
      </c>
      <c r="G26" s="21" t="s">
        <v>6</v>
      </c>
      <c r="H26" s="9">
        <v>1091.1111111111111</v>
      </c>
      <c r="I26" s="10"/>
      <c r="J26" s="10">
        <v>20</v>
      </c>
      <c r="K26" s="22"/>
      <c r="L26" s="10"/>
      <c r="M26" s="4">
        <f t="shared" si="0"/>
        <v>20</v>
      </c>
      <c r="N26">
        <f t="shared" si="1"/>
        <v>21822.222222222223</v>
      </c>
    </row>
    <row r="27" spans="1:14" ht="31.5" customHeight="1">
      <c r="A27" s="8">
        <v>26</v>
      </c>
      <c r="B27" s="8"/>
      <c r="C27" s="8" t="s">
        <v>23</v>
      </c>
      <c r="D27" s="21">
        <v>25</v>
      </c>
      <c r="E27" s="29" t="s">
        <v>23</v>
      </c>
      <c r="F27" s="21" t="s">
        <v>65</v>
      </c>
      <c r="G27" s="21" t="s">
        <v>6</v>
      </c>
      <c r="H27" s="9">
        <v>1091.1111111111111</v>
      </c>
      <c r="I27" s="10"/>
      <c r="J27" s="10">
        <v>40</v>
      </c>
      <c r="K27" s="22"/>
      <c r="L27" s="10"/>
      <c r="M27" s="4">
        <f t="shared" si="0"/>
        <v>40</v>
      </c>
      <c r="N27">
        <f t="shared" si="1"/>
        <v>43644.444444444445</v>
      </c>
    </row>
    <row r="28" spans="1:14" ht="25.5" customHeight="1">
      <c r="A28" s="8">
        <v>27</v>
      </c>
      <c r="B28" s="8"/>
      <c r="C28" s="8" t="s">
        <v>23</v>
      </c>
      <c r="D28" s="21">
        <v>26</v>
      </c>
      <c r="E28" s="29" t="s">
        <v>23</v>
      </c>
      <c r="F28" s="21" t="s">
        <v>66</v>
      </c>
      <c r="G28" s="21" t="s">
        <v>6</v>
      </c>
      <c r="H28" s="9">
        <v>1091.1111111111111</v>
      </c>
      <c r="I28" s="10"/>
      <c r="J28" s="10">
        <v>20</v>
      </c>
      <c r="K28" s="22"/>
      <c r="L28" s="10"/>
      <c r="M28" s="4">
        <f t="shared" si="0"/>
        <v>20</v>
      </c>
      <c r="N28">
        <f t="shared" si="1"/>
        <v>21822.222222222223</v>
      </c>
    </row>
    <row r="29" spans="1:14" ht="29.25" customHeight="1">
      <c r="A29" s="8">
        <v>28</v>
      </c>
      <c r="B29" s="8"/>
      <c r="C29" s="8" t="s">
        <v>27</v>
      </c>
      <c r="D29" s="21">
        <v>27</v>
      </c>
      <c r="E29" s="29" t="s">
        <v>27</v>
      </c>
      <c r="F29" s="21" t="s">
        <v>71</v>
      </c>
      <c r="G29" s="21" t="s">
        <v>6</v>
      </c>
      <c r="H29" s="9">
        <v>7257.6</v>
      </c>
      <c r="I29" s="10"/>
      <c r="J29" s="10">
        <v>25</v>
      </c>
      <c r="K29" s="22"/>
      <c r="L29" s="10"/>
      <c r="M29" s="4">
        <f t="shared" si="0"/>
        <v>25</v>
      </c>
      <c r="N29">
        <f t="shared" si="1"/>
        <v>181440</v>
      </c>
    </row>
    <row r="30" spans="1:14" ht="25.5">
      <c r="A30" s="8">
        <v>29</v>
      </c>
      <c r="B30" s="8"/>
      <c r="C30" s="8" t="s">
        <v>37</v>
      </c>
      <c r="D30" s="21">
        <v>28</v>
      </c>
      <c r="E30" s="29" t="s">
        <v>37</v>
      </c>
      <c r="F30" s="21" t="s">
        <v>96</v>
      </c>
      <c r="G30" s="21" t="s">
        <v>6</v>
      </c>
      <c r="H30" s="9">
        <v>324</v>
      </c>
      <c r="I30" s="10"/>
      <c r="J30" s="10">
        <v>150</v>
      </c>
      <c r="K30" s="22"/>
      <c r="L30" s="10"/>
      <c r="M30" s="4">
        <f t="shared" si="0"/>
        <v>150</v>
      </c>
      <c r="N30">
        <f t="shared" si="1"/>
        <v>48600</v>
      </c>
    </row>
    <row r="31" spans="1:14" ht="38.25">
      <c r="A31" s="8">
        <v>30</v>
      </c>
      <c r="B31" s="8"/>
      <c r="C31" s="8" t="s">
        <v>34</v>
      </c>
      <c r="D31" s="21">
        <v>29</v>
      </c>
      <c r="E31" s="29" t="s">
        <v>34</v>
      </c>
      <c r="F31" s="21" t="s">
        <v>91</v>
      </c>
      <c r="G31" s="21" t="s">
        <v>6</v>
      </c>
      <c r="H31" s="9">
        <v>456</v>
      </c>
      <c r="I31" s="10">
        <v>0</v>
      </c>
      <c r="J31" s="10">
        <v>2</v>
      </c>
      <c r="K31" s="22"/>
      <c r="L31" s="10"/>
      <c r="M31" s="4">
        <f t="shared" si="0"/>
        <v>2</v>
      </c>
      <c r="N31">
        <f t="shared" si="1"/>
        <v>912</v>
      </c>
    </row>
    <row r="32" spans="1:14" ht="22.5" customHeight="1">
      <c r="A32" s="8">
        <v>32</v>
      </c>
      <c r="B32" s="8"/>
      <c r="C32" s="8" t="s">
        <v>173</v>
      </c>
      <c r="D32" s="21">
        <v>30</v>
      </c>
      <c r="E32" s="29" t="s">
        <v>173</v>
      </c>
      <c r="F32" s="21" t="s">
        <v>248</v>
      </c>
      <c r="G32" s="21" t="s">
        <v>6</v>
      </c>
      <c r="H32" s="9">
        <v>450.846</v>
      </c>
      <c r="I32" s="10">
        <v>10</v>
      </c>
      <c r="J32" s="10"/>
      <c r="K32" s="22"/>
      <c r="L32" s="10"/>
      <c r="M32" s="4">
        <f t="shared" si="0"/>
        <v>10</v>
      </c>
      <c r="N32">
        <f t="shared" si="1"/>
        <v>4508.46</v>
      </c>
    </row>
    <row r="33" spans="1:14" ht="33.75" customHeight="1">
      <c r="A33" s="8">
        <v>33</v>
      </c>
      <c r="B33" s="8"/>
      <c r="C33" s="8" t="s">
        <v>15</v>
      </c>
      <c r="D33" s="21">
        <v>31</v>
      </c>
      <c r="E33" s="29" t="s">
        <v>15</v>
      </c>
      <c r="F33" s="21" t="s">
        <v>50</v>
      </c>
      <c r="G33" s="21" t="s">
        <v>6</v>
      </c>
      <c r="H33" s="9">
        <v>7128</v>
      </c>
      <c r="I33" s="10"/>
      <c r="J33" s="10">
        <v>10</v>
      </c>
      <c r="K33" s="22"/>
      <c r="L33" s="10"/>
      <c r="M33" s="4">
        <f t="shared" si="0"/>
        <v>10</v>
      </c>
      <c r="N33">
        <f t="shared" si="1"/>
        <v>71280</v>
      </c>
    </row>
    <row r="34" spans="1:14" ht="33.75" customHeight="1">
      <c r="A34" s="8">
        <v>34</v>
      </c>
      <c r="B34" s="8"/>
      <c r="C34" s="8" t="s">
        <v>14</v>
      </c>
      <c r="D34" s="21">
        <v>32</v>
      </c>
      <c r="E34" s="29" t="s">
        <v>14</v>
      </c>
      <c r="F34" s="21" t="s">
        <v>106</v>
      </c>
      <c r="G34" s="21" t="s">
        <v>6</v>
      </c>
      <c r="H34" s="9">
        <v>8668.2999999999993</v>
      </c>
      <c r="I34" s="10"/>
      <c r="J34" s="10">
        <v>20</v>
      </c>
      <c r="K34" s="22"/>
      <c r="L34" s="10"/>
      <c r="M34" s="4">
        <f t="shared" si="0"/>
        <v>20</v>
      </c>
      <c r="N34">
        <f t="shared" si="1"/>
        <v>173366</v>
      </c>
    </row>
    <row r="35" spans="1:14" ht="28.5" customHeight="1">
      <c r="A35" s="8">
        <v>35</v>
      </c>
      <c r="B35" s="8"/>
      <c r="C35" s="8" t="s">
        <v>25</v>
      </c>
      <c r="D35" s="21">
        <v>33</v>
      </c>
      <c r="E35" s="29" t="s">
        <v>25</v>
      </c>
      <c r="F35" s="21" t="s">
        <v>69</v>
      </c>
      <c r="G35" s="21" t="s">
        <v>6</v>
      </c>
      <c r="H35" s="9">
        <v>402.22</v>
      </c>
      <c r="I35" s="10">
        <v>20</v>
      </c>
      <c r="J35" s="10">
        <v>10</v>
      </c>
      <c r="K35" s="22"/>
      <c r="L35" s="10"/>
      <c r="M35" s="4">
        <f t="shared" ref="M35:M66" si="2">I35+J35+K35+L35</f>
        <v>30</v>
      </c>
      <c r="N35">
        <f t="shared" ref="N35:N66" si="3">H35*M35</f>
        <v>12066.6</v>
      </c>
    </row>
    <row r="36" spans="1:14" ht="19.5" customHeight="1">
      <c r="A36" s="8">
        <v>36</v>
      </c>
      <c r="B36" s="8"/>
      <c r="C36" s="8" t="s">
        <v>26</v>
      </c>
      <c r="D36" s="21">
        <v>34</v>
      </c>
      <c r="E36" s="29" t="s">
        <v>26</v>
      </c>
      <c r="F36" s="21" t="s">
        <v>70</v>
      </c>
      <c r="G36" s="21" t="s">
        <v>6</v>
      </c>
      <c r="H36" s="9">
        <v>402.22</v>
      </c>
      <c r="I36" s="10"/>
      <c r="J36" s="10">
        <v>70</v>
      </c>
      <c r="K36" s="22"/>
      <c r="L36" s="10"/>
      <c r="M36" s="4">
        <f t="shared" si="2"/>
        <v>70</v>
      </c>
      <c r="N36">
        <f t="shared" si="3"/>
        <v>28155.4</v>
      </c>
    </row>
    <row r="37" spans="1:14" ht="21.75" customHeight="1">
      <c r="A37" s="8">
        <v>37</v>
      </c>
      <c r="B37" s="8"/>
      <c r="C37" s="8" t="s">
        <v>26</v>
      </c>
      <c r="D37" s="21">
        <v>35</v>
      </c>
      <c r="E37" s="29" t="s">
        <v>26</v>
      </c>
      <c r="F37" s="21" t="s">
        <v>251</v>
      </c>
      <c r="G37" s="21" t="s">
        <v>6</v>
      </c>
      <c r="H37" s="9">
        <v>466.69400000000002</v>
      </c>
      <c r="I37" s="10">
        <v>20</v>
      </c>
      <c r="J37" s="10"/>
      <c r="K37" s="22"/>
      <c r="L37" s="10"/>
      <c r="M37" s="4">
        <f t="shared" si="2"/>
        <v>20</v>
      </c>
      <c r="N37">
        <f t="shared" si="3"/>
        <v>9333.880000000001</v>
      </c>
    </row>
    <row r="38" spans="1:14" ht="16.5" customHeight="1">
      <c r="A38" s="8">
        <v>38</v>
      </c>
      <c r="B38" s="8"/>
      <c r="C38" s="8" t="s">
        <v>24</v>
      </c>
      <c r="D38" s="21">
        <v>36</v>
      </c>
      <c r="E38" s="29" t="s">
        <v>24</v>
      </c>
      <c r="F38" s="21" t="s">
        <v>67</v>
      </c>
      <c r="G38" s="21" t="s">
        <v>6</v>
      </c>
      <c r="H38" s="9">
        <v>388.8</v>
      </c>
      <c r="I38" s="10"/>
      <c r="J38" s="10">
        <v>80</v>
      </c>
      <c r="K38" s="22"/>
      <c r="L38" s="10"/>
      <c r="M38" s="4">
        <f t="shared" si="2"/>
        <v>80</v>
      </c>
      <c r="N38">
        <f t="shared" si="3"/>
        <v>31104</v>
      </c>
    </row>
    <row r="39" spans="1:14" ht="15.75" customHeight="1">
      <c r="A39" s="8">
        <v>39</v>
      </c>
      <c r="B39" s="8"/>
      <c r="C39" s="8" t="s">
        <v>24</v>
      </c>
      <c r="D39" s="21">
        <v>37</v>
      </c>
      <c r="E39" s="29" t="s">
        <v>24</v>
      </c>
      <c r="F39" s="21" t="s">
        <v>68</v>
      </c>
      <c r="G39" s="21" t="s">
        <v>6</v>
      </c>
      <c r="H39" s="9">
        <v>388.88</v>
      </c>
      <c r="I39" s="10"/>
      <c r="J39" s="10">
        <v>60</v>
      </c>
      <c r="K39" s="22"/>
      <c r="L39" s="10"/>
      <c r="M39" s="4">
        <f t="shared" si="2"/>
        <v>60</v>
      </c>
      <c r="N39">
        <f t="shared" si="3"/>
        <v>23332.799999999999</v>
      </c>
    </row>
    <row r="40" spans="1:14" ht="21" customHeight="1">
      <c r="A40" s="8">
        <v>40</v>
      </c>
      <c r="B40" s="8"/>
      <c r="C40" s="8" t="s">
        <v>24</v>
      </c>
      <c r="D40" s="21">
        <v>38</v>
      </c>
      <c r="E40" s="29" t="s">
        <v>24</v>
      </c>
      <c r="F40" s="21" t="s">
        <v>249</v>
      </c>
      <c r="G40" s="21" t="s">
        <v>6</v>
      </c>
      <c r="H40" s="9">
        <v>480</v>
      </c>
      <c r="I40" s="10">
        <v>20</v>
      </c>
      <c r="J40" s="10"/>
      <c r="K40" s="22"/>
      <c r="L40" s="10"/>
      <c r="M40" s="4">
        <f t="shared" si="2"/>
        <v>20</v>
      </c>
      <c r="N40">
        <f t="shared" si="3"/>
        <v>9600</v>
      </c>
    </row>
    <row r="41" spans="1:14" ht="18.75" customHeight="1">
      <c r="A41" s="8">
        <v>41</v>
      </c>
      <c r="B41" s="8"/>
      <c r="C41" s="8" t="s">
        <v>24</v>
      </c>
      <c r="D41" s="21">
        <v>39</v>
      </c>
      <c r="E41" s="29" t="s">
        <v>24</v>
      </c>
      <c r="F41" s="21" t="s">
        <v>250</v>
      </c>
      <c r="G41" s="21" t="s">
        <v>6</v>
      </c>
      <c r="H41" s="9">
        <v>480</v>
      </c>
      <c r="I41" s="10">
        <v>20</v>
      </c>
      <c r="J41" s="10"/>
      <c r="K41" s="22"/>
      <c r="L41" s="10"/>
      <c r="M41" s="4">
        <f t="shared" si="2"/>
        <v>20</v>
      </c>
      <c r="N41">
        <f t="shared" si="3"/>
        <v>9600</v>
      </c>
    </row>
    <row r="42" spans="1:14" ht="11.25" customHeight="1">
      <c r="A42" s="8">
        <v>42</v>
      </c>
      <c r="B42" s="8"/>
      <c r="C42" s="8" t="s">
        <v>28</v>
      </c>
      <c r="D42" s="21">
        <v>40</v>
      </c>
      <c r="E42" s="29" t="s">
        <v>28</v>
      </c>
      <c r="F42" s="21" t="s">
        <v>72</v>
      </c>
      <c r="G42" s="21" t="s">
        <v>6</v>
      </c>
      <c r="H42" s="9">
        <v>11111.1111111111</v>
      </c>
      <c r="I42" s="10"/>
      <c r="J42" s="10">
        <v>20</v>
      </c>
      <c r="K42" s="22"/>
      <c r="L42" s="10"/>
      <c r="M42" s="4">
        <f t="shared" si="2"/>
        <v>20</v>
      </c>
      <c r="N42">
        <f t="shared" si="3"/>
        <v>222222.22222222202</v>
      </c>
    </row>
    <row r="43" spans="1:14" ht="20.25" customHeight="1">
      <c r="A43" s="8">
        <v>43</v>
      </c>
      <c r="B43" s="8"/>
      <c r="C43" s="8" t="s">
        <v>32</v>
      </c>
      <c r="D43" s="21">
        <v>41</v>
      </c>
      <c r="E43" s="29" t="s">
        <v>32</v>
      </c>
      <c r="F43" s="21" t="s">
        <v>80</v>
      </c>
      <c r="G43" s="21" t="s">
        <v>6</v>
      </c>
      <c r="H43" s="9">
        <v>363.33333333333331</v>
      </c>
      <c r="I43" s="10"/>
      <c r="J43" s="10">
        <v>160</v>
      </c>
      <c r="K43" s="22"/>
      <c r="L43" s="10"/>
      <c r="M43" s="4">
        <f t="shared" si="2"/>
        <v>160</v>
      </c>
      <c r="N43">
        <f t="shared" si="3"/>
        <v>58133.333333333328</v>
      </c>
    </row>
    <row r="44" spans="1:14" ht="22.5" customHeight="1">
      <c r="A44" s="8">
        <v>44</v>
      </c>
      <c r="B44" s="8"/>
      <c r="C44" s="8" t="s">
        <v>32</v>
      </c>
      <c r="D44" s="21">
        <v>42</v>
      </c>
      <c r="E44" s="29" t="s">
        <v>32</v>
      </c>
      <c r="F44" s="21" t="s">
        <v>81</v>
      </c>
      <c r="G44" s="21" t="s">
        <v>6</v>
      </c>
      <c r="H44" s="9">
        <v>426.017</v>
      </c>
      <c r="I44" s="10"/>
      <c r="J44" s="10">
        <v>60</v>
      </c>
      <c r="K44" s="22"/>
      <c r="L44" s="10"/>
      <c r="M44" s="4">
        <f t="shared" si="2"/>
        <v>60</v>
      </c>
      <c r="N44">
        <f t="shared" si="3"/>
        <v>25561.02</v>
      </c>
    </row>
    <row r="45" spans="1:14" ht="12.75" customHeight="1">
      <c r="A45" s="8">
        <v>45</v>
      </c>
      <c r="B45" s="8"/>
      <c r="C45" s="8" t="s">
        <v>32</v>
      </c>
      <c r="D45" s="21">
        <v>43</v>
      </c>
      <c r="E45" s="29" t="s">
        <v>32</v>
      </c>
      <c r="F45" s="21" t="s">
        <v>82</v>
      </c>
      <c r="G45" s="21" t="s">
        <v>6</v>
      </c>
      <c r="H45" s="9">
        <v>426.017</v>
      </c>
      <c r="I45" s="10"/>
      <c r="J45" s="10">
        <v>10</v>
      </c>
      <c r="K45" s="22"/>
      <c r="L45" s="10"/>
      <c r="M45" s="4">
        <f t="shared" si="2"/>
        <v>10</v>
      </c>
      <c r="N45">
        <f t="shared" si="3"/>
        <v>4260.17</v>
      </c>
    </row>
    <row r="46" spans="1:14" ht="43.5" customHeight="1">
      <c r="A46" s="8">
        <v>47</v>
      </c>
      <c r="B46" s="8"/>
      <c r="C46" s="8" t="s">
        <v>177</v>
      </c>
      <c r="D46" s="21">
        <v>44</v>
      </c>
      <c r="E46" s="29" t="s">
        <v>177</v>
      </c>
      <c r="F46" s="21" t="s">
        <v>258</v>
      </c>
      <c r="G46" s="21" t="s">
        <v>6</v>
      </c>
      <c r="H46" s="9">
        <v>396</v>
      </c>
      <c r="I46" s="10">
        <v>60</v>
      </c>
      <c r="J46" s="10">
        <v>160</v>
      </c>
      <c r="K46" s="22"/>
      <c r="L46" s="10"/>
      <c r="M46" s="4">
        <f t="shared" si="2"/>
        <v>220</v>
      </c>
      <c r="N46">
        <f t="shared" si="3"/>
        <v>87120</v>
      </c>
    </row>
    <row r="47" spans="1:14" ht="50.25" customHeight="1">
      <c r="A47" s="8">
        <v>48</v>
      </c>
      <c r="B47" s="8"/>
      <c r="C47" s="8" t="s">
        <v>176</v>
      </c>
      <c r="D47" s="21">
        <v>45</v>
      </c>
      <c r="E47" s="29" t="s">
        <v>176</v>
      </c>
      <c r="F47" s="21" t="s">
        <v>257</v>
      </c>
      <c r="G47" s="21" t="s">
        <v>6</v>
      </c>
      <c r="H47" s="9">
        <v>396</v>
      </c>
      <c r="I47" s="10">
        <v>100</v>
      </c>
      <c r="J47" s="10"/>
      <c r="K47" s="22"/>
      <c r="L47" s="10"/>
      <c r="M47" s="4">
        <f t="shared" si="2"/>
        <v>100</v>
      </c>
      <c r="N47">
        <f t="shared" si="3"/>
        <v>39600</v>
      </c>
    </row>
    <row r="48" spans="1:14" ht="50.25" customHeight="1">
      <c r="A48" s="8">
        <v>49</v>
      </c>
      <c r="B48" s="8"/>
      <c r="C48" s="8" t="s">
        <v>175</v>
      </c>
      <c r="D48" s="21">
        <v>46</v>
      </c>
      <c r="E48" s="29" t="s">
        <v>175</v>
      </c>
      <c r="F48" s="21" t="s">
        <v>256</v>
      </c>
      <c r="G48" s="21" t="s">
        <v>6</v>
      </c>
      <c r="H48" s="9">
        <v>396</v>
      </c>
      <c r="I48" s="10">
        <v>20</v>
      </c>
      <c r="J48" s="10"/>
      <c r="K48" s="22"/>
      <c r="L48" s="10"/>
      <c r="M48" s="4">
        <f t="shared" si="2"/>
        <v>20</v>
      </c>
      <c r="N48">
        <f t="shared" si="3"/>
        <v>7920</v>
      </c>
    </row>
    <row r="49" spans="1:14" ht="23.25" customHeight="1">
      <c r="A49" s="8">
        <v>50</v>
      </c>
      <c r="B49" s="8"/>
      <c r="C49" s="8" t="s">
        <v>33</v>
      </c>
      <c r="D49" s="21">
        <v>47</v>
      </c>
      <c r="E49" s="29" t="s">
        <v>33</v>
      </c>
      <c r="F49" s="21" t="s">
        <v>83</v>
      </c>
      <c r="G49" s="21" t="s">
        <v>6</v>
      </c>
      <c r="H49" s="9">
        <v>414.505</v>
      </c>
      <c r="I49" s="10"/>
      <c r="J49" s="10">
        <v>10</v>
      </c>
      <c r="K49" s="22"/>
      <c r="L49" s="10"/>
      <c r="M49" s="4">
        <f t="shared" si="2"/>
        <v>10</v>
      </c>
      <c r="N49">
        <f t="shared" si="3"/>
        <v>4145.05</v>
      </c>
    </row>
    <row r="50" spans="1:14" ht="21.75" customHeight="1">
      <c r="A50" s="8">
        <v>51</v>
      </c>
      <c r="B50" s="8"/>
      <c r="C50" s="8" t="s">
        <v>33</v>
      </c>
      <c r="D50" s="21">
        <v>48</v>
      </c>
      <c r="E50" s="29" t="s">
        <v>33</v>
      </c>
      <c r="F50" s="21" t="s">
        <v>84</v>
      </c>
      <c r="G50" s="21" t="s">
        <v>6</v>
      </c>
      <c r="H50" s="9">
        <v>479.52</v>
      </c>
      <c r="I50" s="10"/>
      <c r="J50" s="10">
        <v>10</v>
      </c>
      <c r="K50" s="22"/>
      <c r="L50" s="10"/>
      <c r="M50" s="4">
        <f t="shared" si="2"/>
        <v>10</v>
      </c>
      <c r="N50">
        <f t="shared" si="3"/>
        <v>4795.2</v>
      </c>
    </row>
    <row r="51" spans="1:14" ht="24.75" customHeight="1">
      <c r="A51" s="8">
        <v>52</v>
      </c>
      <c r="B51" s="8"/>
      <c r="C51" s="8" t="s">
        <v>33</v>
      </c>
      <c r="D51" s="21">
        <v>49</v>
      </c>
      <c r="E51" s="29" t="s">
        <v>33</v>
      </c>
      <c r="F51" s="21" t="s">
        <v>85</v>
      </c>
      <c r="G51" s="21" t="s">
        <v>6</v>
      </c>
      <c r="H51" s="9">
        <v>479.52</v>
      </c>
      <c r="I51" s="10"/>
      <c r="J51" s="10">
        <v>10</v>
      </c>
      <c r="K51" s="22"/>
      <c r="L51" s="10"/>
      <c r="M51" s="4">
        <f t="shared" si="2"/>
        <v>10</v>
      </c>
      <c r="N51">
        <f t="shared" si="3"/>
        <v>4795.2</v>
      </c>
    </row>
    <row r="52" spans="1:14" ht="23.25" customHeight="1">
      <c r="A52" s="8">
        <v>53</v>
      </c>
      <c r="B52" s="8"/>
      <c r="C52" s="8" t="s">
        <v>33</v>
      </c>
      <c r="D52" s="21">
        <v>50</v>
      </c>
      <c r="E52" s="29" t="s">
        <v>33</v>
      </c>
      <c r="F52" s="21" t="s">
        <v>86</v>
      </c>
      <c r="G52" s="21" t="s">
        <v>6</v>
      </c>
      <c r="H52" s="9">
        <v>479.52</v>
      </c>
      <c r="I52" s="10"/>
      <c r="J52" s="10">
        <v>20</v>
      </c>
      <c r="K52" s="22"/>
      <c r="L52" s="10"/>
      <c r="M52" s="4">
        <f t="shared" si="2"/>
        <v>20</v>
      </c>
      <c r="N52">
        <f t="shared" si="3"/>
        <v>9590.4</v>
      </c>
    </row>
    <row r="53" spans="1:14" ht="21" customHeight="1">
      <c r="A53" s="8">
        <v>54</v>
      </c>
      <c r="B53" s="8"/>
      <c r="C53" s="8" t="s">
        <v>33</v>
      </c>
      <c r="D53" s="21">
        <v>51</v>
      </c>
      <c r="E53" s="29" t="s">
        <v>33</v>
      </c>
      <c r="F53" s="21" t="s">
        <v>87</v>
      </c>
      <c r="G53" s="21" t="s">
        <v>6</v>
      </c>
      <c r="H53" s="9">
        <v>479.52</v>
      </c>
      <c r="I53" s="10"/>
      <c r="J53" s="10">
        <v>30</v>
      </c>
      <c r="K53" s="22"/>
      <c r="L53" s="10"/>
      <c r="M53" s="4">
        <f t="shared" si="2"/>
        <v>30</v>
      </c>
      <c r="N53">
        <f t="shared" si="3"/>
        <v>14385.599999999999</v>
      </c>
    </row>
    <row r="54" spans="1:14" ht="28.5" customHeight="1">
      <c r="A54" s="8">
        <v>55</v>
      </c>
      <c r="B54" s="8"/>
      <c r="C54" s="8" t="s">
        <v>33</v>
      </c>
      <c r="D54" s="21">
        <v>52</v>
      </c>
      <c r="E54" s="29" t="s">
        <v>33</v>
      </c>
      <c r="F54" s="21" t="s">
        <v>88</v>
      </c>
      <c r="G54" s="21" t="s">
        <v>6</v>
      </c>
      <c r="H54" s="9">
        <v>479.52</v>
      </c>
      <c r="I54" s="10"/>
      <c r="J54" s="10">
        <v>50</v>
      </c>
      <c r="K54" s="22"/>
      <c r="L54" s="10"/>
      <c r="M54" s="4">
        <f t="shared" si="2"/>
        <v>50</v>
      </c>
      <c r="N54">
        <f t="shared" si="3"/>
        <v>23976</v>
      </c>
    </row>
    <row r="55" spans="1:14" ht="16.5" customHeight="1">
      <c r="A55" s="8">
        <v>56</v>
      </c>
      <c r="B55" s="8"/>
      <c r="C55" s="8" t="s">
        <v>33</v>
      </c>
      <c r="D55" s="21">
        <v>53</v>
      </c>
      <c r="E55" s="29" t="s">
        <v>33</v>
      </c>
      <c r="F55" s="21" t="s">
        <v>89</v>
      </c>
      <c r="G55" s="21" t="s">
        <v>6</v>
      </c>
      <c r="H55" s="9">
        <v>479.52</v>
      </c>
      <c r="I55" s="10"/>
      <c r="J55" s="10">
        <v>50</v>
      </c>
      <c r="K55" s="22"/>
      <c r="L55" s="10"/>
      <c r="M55" s="4">
        <f t="shared" si="2"/>
        <v>50</v>
      </c>
      <c r="N55">
        <f t="shared" si="3"/>
        <v>23976</v>
      </c>
    </row>
    <row r="56" spans="1:14" ht="21" customHeight="1">
      <c r="A56" s="8">
        <v>57</v>
      </c>
      <c r="B56" s="8"/>
      <c r="C56" s="8" t="s">
        <v>33</v>
      </c>
      <c r="D56" s="21">
        <v>54</v>
      </c>
      <c r="E56" s="29" t="s">
        <v>33</v>
      </c>
      <c r="F56" s="21" t="s">
        <v>90</v>
      </c>
      <c r="G56" s="21" t="s">
        <v>6</v>
      </c>
      <c r="H56" s="9">
        <v>479.52</v>
      </c>
      <c r="I56" s="10"/>
      <c r="J56" s="10">
        <v>10</v>
      </c>
      <c r="K56" s="22"/>
      <c r="L56" s="10"/>
      <c r="M56" s="4">
        <f t="shared" si="2"/>
        <v>10</v>
      </c>
      <c r="N56">
        <f t="shared" si="3"/>
        <v>4795.2</v>
      </c>
    </row>
    <row r="57" spans="1:14" ht="21" customHeight="1">
      <c r="A57" s="8">
        <v>58</v>
      </c>
      <c r="B57" s="8"/>
      <c r="C57" s="8" t="s">
        <v>174</v>
      </c>
      <c r="D57" s="21">
        <v>55</v>
      </c>
      <c r="E57" s="29" t="s">
        <v>174</v>
      </c>
      <c r="F57" s="21" t="s">
        <v>252</v>
      </c>
      <c r="G57" s="21" t="s">
        <v>6</v>
      </c>
      <c r="H57" s="9">
        <v>660</v>
      </c>
      <c r="I57" s="10">
        <v>80</v>
      </c>
      <c r="J57" s="10">
        <v>20</v>
      </c>
      <c r="K57" s="22"/>
      <c r="L57" s="10"/>
      <c r="M57" s="4">
        <f t="shared" si="2"/>
        <v>100</v>
      </c>
      <c r="N57">
        <f t="shared" si="3"/>
        <v>66000</v>
      </c>
    </row>
    <row r="58" spans="1:14" ht="28.5" customHeight="1">
      <c r="A58" s="8">
        <v>59</v>
      </c>
      <c r="B58" s="8"/>
      <c r="C58" s="8" t="s">
        <v>174</v>
      </c>
      <c r="D58" s="21">
        <v>56</v>
      </c>
      <c r="E58" s="29" t="s">
        <v>174</v>
      </c>
      <c r="F58" s="21" t="s">
        <v>253</v>
      </c>
      <c r="G58" s="21" t="s">
        <v>6</v>
      </c>
      <c r="H58" s="9">
        <v>660</v>
      </c>
      <c r="I58" s="10">
        <v>40</v>
      </c>
      <c r="J58" s="10">
        <v>35</v>
      </c>
      <c r="K58" s="22"/>
      <c r="L58" s="10"/>
      <c r="M58" s="4">
        <f t="shared" si="2"/>
        <v>75</v>
      </c>
      <c r="N58">
        <f t="shared" si="3"/>
        <v>49500</v>
      </c>
    </row>
    <row r="59" spans="1:14" ht="21.75" customHeight="1">
      <c r="A59" s="8">
        <v>60</v>
      </c>
      <c r="B59" s="8"/>
      <c r="C59" s="8" t="s">
        <v>174</v>
      </c>
      <c r="D59" s="21">
        <v>57</v>
      </c>
      <c r="E59" s="29" t="s">
        <v>174</v>
      </c>
      <c r="F59" s="21" t="s">
        <v>254</v>
      </c>
      <c r="G59" s="21" t="s">
        <v>6</v>
      </c>
      <c r="H59" s="9">
        <v>660</v>
      </c>
      <c r="I59" s="10">
        <v>60</v>
      </c>
      <c r="J59" s="10">
        <v>20</v>
      </c>
      <c r="K59" s="22"/>
      <c r="L59" s="10"/>
      <c r="M59" s="4">
        <f t="shared" si="2"/>
        <v>80</v>
      </c>
      <c r="N59">
        <f t="shared" si="3"/>
        <v>52800</v>
      </c>
    </row>
    <row r="60" spans="1:14" ht="19.5" customHeight="1">
      <c r="A60" s="8">
        <v>61</v>
      </c>
      <c r="B60" s="8"/>
      <c r="C60" s="8" t="s">
        <v>174</v>
      </c>
      <c r="D60" s="21">
        <v>58</v>
      </c>
      <c r="E60" s="29" t="s">
        <v>174</v>
      </c>
      <c r="F60" s="21" t="s">
        <v>255</v>
      </c>
      <c r="G60" s="21" t="s">
        <v>6</v>
      </c>
      <c r="H60" s="9">
        <v>660</v>
      </c>
      <c r="I60" s="10">
        <v>20</v>
      </c>
      <c r="J60" s="10">
        <v>10</v>
      </c>
      <c r="K60" s="22"/>
      <c r="L60" s="10"/>
      <c r="M60" s="4">
        <f t="shared" si="2"/>
        <v>30</v>
      </c>
      <c r="N60">
        <f t="shared" si="3"/>
        <v>19800</v>
      </c>
    </row>
    <row r="61" spans="1:14" ht="38.25">
      <c r="A61" s="8">
        <v>66</v>
      </c>
      <c r="B61" s="8"/>
      <c r="C61" s="8" t="s">
        <v>31</v>
      </c>
      <c r="D61" s="21">
        <v>59</v>
      </c>
      <c r="E61" s="29" t="s">
        <v>31</v>
      </c>
      <c r="F61" s="21" t="s">
        <v>75</v>
      </c>
      <c r="G61" s="21" t="s">
        <v>6</v>
      </c>
      <c r="H61" s="9">
        <v>582.11111111111109</v>
      </c>
      <c r="I61" s="10"/>
      <c r="J61" s="10">
        <v>10</v>
      </c>
      <c r="K61" s="22"/>
      <c r="L61" s="10"/>
      <c r="M61" s="4">
        <f t="shared" si="2"/>
        <v>10</v>
      </c>
      <c r="N61">
        <f t="shared" si="3"/>
        <v>5821.1111111111113</v>
      </c>
    </row>
    <row r="62" spans="1:14" ht="38.25">
      <c r="A62" s="8">
        <v>67</v>
      </c>
      <c r="B62" s="8"/>
      <c r="C62" s="8" t="s">
        <v>31</v>
      </c>
      <c r="D62" s="21">
        <v>60</v>
      </c>
      <c r="E62" s="29" t="s">
        <v>31</v>
      </c>
      <c r="F62" s="21" t="s">
        <v>76</v>
      </c>
      <c r="G62" s="21" t="s">
        <v>6</v>
      </c>
      <c r="H62" s="9">
        <v>582.11111111111109</v>
      </c>
      <c r="I62" s="10"/>
      <c r="J62" s="10">
        <v>10</v>
      </c>
      <c r="K62" s="22"/>
      <c r="L62" s="10"/>
      <c r="M62" s="4">
        <f t="shared" si="2"/>
        <v>10</v>
      </c>
      <c r="N62">
        <f t="shared" si="3"/>
        <v>5821.1111111111113</v>
      </c>
    </row>
    <row r="63" spans="1:14" ht="38.25">
      <c r="A63" s="8">
        <v>68</v>
      </c>
      <c r="B63" s="8"/>
      <c r="C63" s="8" t="s">
        <v>31</v>
      </c>
      <c r="D63" s="21">
        <v>61</v>
      </c>
      <c r="E63" s="29" t="s">
        <v>31</v>
      </c>
      <c r="F63" s="21" t="s">
        <v>77</v>
      </c>
      <c r="G63" s="21" t="s">
        <v>6</v>
      </c>
      <c r="H63" s="9">
        <v>582.11111111111109</v>
      </c>
      <c r="I63" s="10"/>
      <c r="J63" s="10">
        <v>30</v>
      </c>
      <c r="K63" s="22"/>
      <c r="L63" s="10"/>
      <c r="M63" s="4">
        <f t="shared" si="2"/>
        <v>30</v>
      </c>
      <c r="N63">
        <f t="shared" si="3"/>
        <v>17463.333333333332</v>
      </c>
    </row>
    <row r="64" spans="1:14" ht="38.25">
      <c r="A64" s="8">
        <v>69</v>
      </c>
      <c r="B64" s="8"/>
      <c r="C64" s="8" t="s">
        <v>31</v>
      </c>
      <c r="D64" s="21">
        <v>62</v>
      </c>
      <c r="E64" s="29" t="s">
        <v>31</v>
      </c>
      <c r="F64" s="21" t="s">
        <v>78</v>
      </c>
      <c r="G64" s="21" t="s">
        <v>6</v>
      </c>
      <c r="H64" s="9">
        <v>582.11111111111109</v>
      </c>
      <c r="I64" s="10"/>
      <c r="J64" s="10">
        <v>30</v>
      </c>
      <c r="K64" s="22"/>
      <c r="L64" s="10"/>
      <c r="M64" s="4">
        <f t="shared" si="2"/>
        <v>30</v>
      </c>
      <c r="N64">
        <f t="shared" si="3"/>
        <v>17463.333333333332</v>
      </c>
    </row>
    <row r="65" spans="1:14" ht="38.25">
      <c r="A65" s="8">
        <v>70</v>
      </c>
      <c r="B65" s="8"/>
      <c r="C65" s="8" t="s">
        <v>31</v>
      </c>
      <c r="D65" s="21">
        <v>63</v>
      </c>
      <c r="E65" s="29" t="s">
        <v>31</v>
      </c>
      <c r="F65" s="21" t="s">
        <v>79</v>
      </c>
      <c r="G65" s="21" t="s">
        <v>6</v>
      </c>
      <c r="H65" s="9">
        <v>582.11111111111109</v>
      </c>
      <c r="I65" s="10"/>
      <c r="J65" s="10">
        <v>25</v>
      </c>
      <c r="K65" s="22"/>
      <c r="L65" s="10"/>
      <c r="M65" s="4">
        <f t="shared" si="2"/>
        <v>25</v>
      </c>
      <c r="N65">
        <f t="shared" si="3"/>
        <v>14552.777777777777</v>
      </c>
    </row>
    <row r="66" spans="1:14" ht="102">
      <c r="A66" s="8">
        <v>71</v>
      </c>
      <c r="B66" s="8"/>
      <c r="C66" s="8" t="s">
        <v>21</v>
      </c>
      <c r="D66" s="21">
        <v>64</v>
      </c>
      <c r="E66" s="29" t="s">
        <v>21</v>
      </c>
      <c r="F66" s="21" t="s">
        <v>61</v>
      </c>
      <c r="G66" s="21" t="s">
        <v>6</v>
      </c>
      <c r="H66" s="9">
        <v>1005.5555555555554</v>
      </c>
      <c r="I66" s="10"/>
      <c r="J66" s="10">
        <v>20</v>
      </c>
      <c r="K66" s="22"/>
      <c r="L66" s="10"/>
      <c r="M66" s="4">
        <f t="shared" si="2"/>
        <v>20</v>
      </c>
      <c r="N66">
        <f t="shared" si="3"/>
        <v>20111.111111111109</v>
      </c>
    </row>
    <row r="67" spans="1:14" ht="34.5" customHeight="1">
      <c r="A67" s="8">
        <v>72</v>
      </c>
      <c r="B67" s="8"/>
      <c r="C67" s="8" t="s">
        <v>172</v>
      </c>
      <c r="D67" s="21">
        <v>65</v>
      </c>
      <c r="E67" s="29" t="s">
        <v>172</v>
      </c>
      <c r="F67" s="21" t="s">
        <v>247</v>
      </c>
      <c r="G67" s="21" t="s">
        <v>6</v>
      </c>
      <c r="H67" s="9">
        <v>1089.29</v>
      </c>
      <c r="I67" s="10">
        <v>10</v>
      </c>
      <c r="J67" s="10"/>
      <c r="K67" s="22"/>
      <c r="L67" s="10"/>
      <c r="M67" s="4">
        <f t="shared" ref="M67:M98" si="4">I67+J67+K67+L67</f>
        <v>10</v>
      </c>
      <c r="N67">
        <f t="shared" ref="N67:N98" si="5">H67*M67</f>
        <v>10892.9</v>
      </c>
    </row>
    <row r="68" spans="1:14" ht="47.25" customHeight="1">
      <c r="A68" s="8">
        <v>73</v>
      </c>
      <c r="B68" s="8"/>
      <c r="C68" s="8" t="s">
        <v>170</v>
      </c>
      <c r="D68" s="21">
        <v>66</v>
      </c>
      <c r="E68" s="29" t="s">
        <v>170</v>
      </c>
      <c r="F68" s="21" t="s">
        <v>245</v>
      </c>
      <c r="G68" s="21" t="s">
        <v>6</v>
      </c>
      <c r="H68" s="9">
        <v>584.5</v>
      </c>
      <c r="I68" s="10">
        <v>20</v>
      </c>
      <c r="J68" s="10"/>
      <c r="K68" s="22"/>
      <c r="L68" s="10"/>
      <c r="M68" s="4">
        <f t="shared" si="4"/>
        <v>20</v>
      </c>
      <c r="N68">
        <f t="shared" si="5"/>
        <v>11690</v>
      </c>
    </row>
    <row r="69" spans="1:14" ht="27.75" customHeight="1">
      <c r="A69" s="8">
        <v>74</v>
      </c>
      <c r="B69" s="8"/>
      <c r="C69" s="8" t="s">
        <v>171</v>
      </c>
      <c r="D69" s="21">
        <v>67</v>
      </c>
      <c r="E69" s="29" t="s">
        <v>171</v>
      </c>
      <c r="F69" s="21" t="s">
        <v>246</v>
      </c>
      <c r="G69" s="21" t="s">
        <v>6</v>
      </c>
      <c r="H69" s="9">
        <v>1089.29</v>
      </c>
      <c r="I69" s="10">
        <v>30</v>
      </c>
      <c r="J69" s="10"/>
      <c r="K69" s="22"/>
      <c r="L69" s="10"/>
      <c r="M69" s="4">
        <f t="shared" si="4"/>
        <v>30</v>
      </c>
      <c r="N69">
        <f t="shared" si="5"/>
        <v>32678.699999999997</v>
      </c>
    </row>
    <row r="70" spans="1:14" ht="39" customHeight="1">
      <c r="A70" s="8">
        <v>75</v>
      </c>
      <c r="B70" s="8"/>
      <c r="C70" s="8" t="s">
        <v>168</v>
      </c>
      <c r="D70" s="21">
        <v>68</v>
      </c>
      <c r="E70" s="29" t="s">
        <v>168</v>
      </c>
      <c r="F70" s="21" t="s">
        <v>243</v>
      </c>
      <c r="G70" s="21" t="s">
        <v>6</v>
      </c>
      <c r="H70" s="9">
        <v>584.5</v>
      </c>
      <c r="I70" s="10">
        <v>20</v>
      </c>
      <c r="J70" s="10"/>
      <c r="K70" s="22"/>
      <c r="L70" s="10"/>
      <c r="M70" s="4">
        <f t="shared" si="4"/>
        <v>20</v>
      </c>
      <c r="N70">
        <f t="shared" si="5"/>
        <v>11690</v>
      </c>
    </row>
    <row r="71" spans="1:14" ht="36" customHeight="1">
      <c r="A71" s="8">
        <v>76</v>
      </c>
      <c r="B71" s="8"/>
      <c r="C71" s="8" t="s">
        <v>169</v>
      </c>
      <c r="D71" s="21">
        <v>69</v>
      </c>
      <c r="E71" s="29" t="s">
        <v>169</v>
      </c>
      <c r="F71" s="21" t="s">
        <v>244</v>
      </c>
      <c r="G71" s="21" t="s">
        <v>6</v>
      </c>
      <c r="H71" s="9">
        <v>1170</v>
      </c>
      <c r="I71" s="10">
        <v>60</v>
      </c>
      <c r="J71" s="10"/>
      <c r="K71" s="22"/>
      <c r="L71" s="10"/>
      <c r="M71" s="4">
        <f t="shared" si="4"/>
        <v>60</v>
      </c>
      <c r="N71">
        <f t="shared" si="5"/>
        <v>70200</v>
      </c>
    </row>
    <row r="72" spans="1:14" ht="41.25" customHeight="1">
      <c r="A72" s="8">
        <v>77</v>
      </c>
      <c r="B72" s="8"/>
      <c r="C72" s="8" t="s">
        <v>166</v>
      </c>
      <c r="D72" s="21">
        <v>70</v>
      </c>
      <c r="E72" s="29" t="s">
        <v>166</v>
      </c>
      <c r="F72" s="21" t="s">
        <v>241</v>
      </c>
      <c r="G72" s="21" t="s">
        <v>6</v>
      </c>
      <c r="H72" s="9">
        <v>584.5</v>
      </c>
      <c r="I72" s="10">
        <v>40</v>
      </c>
      <c r="J72" s="10"/>
      <c r="K72" s="22"/>
      <c r="L72" s="10"/>
      <c r="M72" s="4">
        <f t="shared" si="4"/>
        <v>40</v>
      </c>
      <c r="N72">
        <f t="shared" si="5"/>
        <v>23380</v>
      </c>
    </row>
    <row r="73" spans="1:14" ht="36.75" customHeight="1">
      <c r="A73" s="8">
        <v>78</v>
      </c>
      <c r="B73" s="8"/>
      <c r="C73" s="8" t="s">
        <v>167</v>
      </c>
      <c r="D73" s="21">
        <v>71</v>
      </c>
      <c r="E73" s="29" t="s">
        <v>167</v>
      </c>
      <c r="F73" s="21" t="s">
        <v>242</v>
      </c>
      <c r="G73" s="21" t="s">
        <v>6</v>
      </c>
      <c r="H73" s="9">
        <v>1170</v>
      </c>
      <c r="I73" s="10">
        <v>100</v>
      </c>
      <c r="J73" s="10"/>
      <c r="K73" s="22"/>
      <c r="L73" s="10"/>
      <c r="M73" s="4">
        <f t="shared" si="4"/>
        <v>100</v>
      </c>
      <c r="N73">
        <f t="shared" si="5"/>
        <v>117000</v>
      </c>
    </row>
    <row r="74" spans="1:14" ht="25.5" customHeight="1">
      <c r="A74" s="8">
        <v>79</v>
      </c>
      <c r="B74" s="8"/>
      <c r="C74" s="8" t="s">
        <v>22</v>
      </c>
      <c r="D74" s="21">
        <v>72</v>
      </c>
      <c r="E74" s="29" t="s">
        <v>22</v>
      </c>
      <c r="F74" s="21" t="s">
        <v>62</v>
      </c>
      <c r="G74" s="21" t="s">
        <v>6</v>
      </c>
      <c r="H74" s="9">
        <v>1091.1111111111111</v>
      </c>
      <c r="I74" s="10"/>
      <c r="J74" s="10">
        <v>10</v>
      </c>
      <c r="K74" s="22"/>
      <c r="L74" s="10"/>
      <c r="M74" s="4">
        <f t="shared" si="4"/>
        <v>10</v>
      </c>
      <c r="N74">
        <f t="shared" si="5"/>
        <v>10911.111111111111</v>
      </c>
    </row>
    <row r="75" spans="1:14" ht="25.5" customHeight="1">
      <c r="A75" s="8">
        <v>80</v>
      </c>
      <c r="B75" s="8"/>
      <c r="C75" s="8" t="s">
        <v>22</v>
      </c>
      <c r="D75" s="21">
        <v>73</v>
      </c>
      <c r="E75" s="29" t="s">
        <v>22</v>
      </c>
      <c r="F75" s="21" t="s">
        <v>63</v>
      </c>
      <c r="G75" s="21" t="s">
        <v>6</v>
      </c>
      <c r="H75" s="9">
        <v>1091.1111111111111</v>
      </c>
      <c r="I75" s="10"/>
      <c r="J75" s="10">
        <v>10</v>
      </c>
      <c r="K75" s="22"/>
      <c r="L75" s="10"/>
      <c r="M75" s="4">
        <f t="shared" si="4"/>
        <v>10</v>
      </c>
      <c r="N75">
        <f t="shared" si="5"/>
        <v>10911.111111111111</v>
      </c>
    </row>
    <row r="76" spans="1:14" ht="25.5">
      <c r="A76" s="8">
        <v>81</v>
      </c>
      <c r="B76" s="8"/>
      <c r="C76" s="8" t="s">
        <v>40</v>
      </c>
      <c r="D76" s="21">
        <v>74</v>
      </c>
      <c r="E76" s="29" t="s">
        <v>40</v>
      </c>
      <c r="F76" s="21" t="s">
        <v>40</v>
      </c>
      <c r="G76" s="21" t="s">
        <v>6</v>
      </c>
      <c r="H76" s="9">
        <v>622.08000000000004</v>
      </c>
      <c r="I76" s="10"/>
      <c r="J76" s="10">
        <v>5</v>
      </c>
      <c r="K76" s="22"/>
      <c r="L76" s="10"/>
      <c r="M76" s="4">
        <f t="shared" si="4"/>
        <v>5</v>
      </c>
      <c r="N76">
        <f t="shared" si="5"/>
        <v>3110.4</v>
      </c>
    </row>
    <row r="77" spans="1:14" ht="25.5">
      <c r="A77" s="8">
        <v>82</v>
      </c>
      <c r="B77" s="8"/>
      <c r="C77" s="8" t="s">
        <v>41</v>
      </c>
      <c r="D77" s="21">
        <v>75</v>
      </c>
      <c r="E77" s="29" t="s">
        <v>41</v>
      </c>
      <c r="F77" s="21" t="s">
        <v>41</v>
      </c>
      <c r="G77" s="21" t="s">
        <v>6</v>
      </c>
      <c r="H77" s="9">
        <v>622.08000000000004</v>
      </c>
      <c r="I77" s="10"/>
      <c r="J77" s="10">
        <v>5</v>
      </c>
      <c r="K77" s="22"/>
      <c r="L77" s="10"/>
      <c r="M77" s="4">
        <f t="shared" si="4"/>
        <v>5</v>
      </c>
      <c r="N77">
        <f t="shared" si="5"/>
        <v>3110.4</v>
      </c>
    </row>
    <row r="78" spans="1:14" ht="25.5">
      <c r="A78" s="8">
        <v>83</v>
      </c>
      <c r="B78" s="8"/>
      <c r="C78" s="8" t="s">
        <v>38</v>
      </c>
      <c r="D78" s="21">
        <v>76</v>
      </c>
      <c r="E78" s="29" t="s">
        <v>38</v>
      </c>
      <c r="F78" s="21" t="s">
        <v>97</v>
      </c>
      <c r="G78" s="21" t="s">
        <v>6</v>
      </c>
      <c r="H78" s="9">
        <v>233.28</v>
      </c>
      <c r="I78" s="10"/>
      <c r="J78" s="10">
        <v>150</v>
      </c>
      <c r="K78" s="22"/>
      <c r="L78" s="10"/>
      <c r="M78" s="4">
        <f t="shared" si="4"/>
        <v>150</v>
      </c>
      <c r="N78">
        <f t="shared" si="5"/>
        <v>34992</v>
      </c>
    </row>
    <row r="79" spans="1:14" ht="25.5">
      <c r="A79" s="8">
        <v>84</v>
      </c>
      <c r="B79" s="8"/>
      <c r="C79" s="8" t="s">
        <v>38</v>
      </c>
      <c r="D79" s="21">
        <v>77</v>
      </c>
      <c r="E79" s="29" t="s">
        <v>38</v>
      </c>
      <c r="F79" s="21" t="s">
        <v>98</v>
      </c>
      <c r="G79" s="21" t="s">
        <v>6</v>
      </c>
      <c r="H79" s="9">
        <v>233.28</v>
      </c>
      <c r="I79" s="10"/>
      <c r="J79" s="10">
        <v>250</v>
      </c>
      <c r="K79" s="22"/>
      <c r="L79" s="10"/>
      <c r="M79" s="4">
        <f t="shared" si="4"/>
        <v>250</v>
      </c>
      <c r="N79">
        <f t="shared" si="5"/>
        <v>58320</v>
      </c>
    </row>
    <row r="80" spans="1:14" ht="25.5">
      <c r="A80" s="8">
        <v>85</v>
      </c>
      <c r="B80" s="8"/>
      <c r="C80" s="8" t="s">
        <v>38</v>
      </c>
      <c r="D80" s="21">
        <v>78</v>
      </c>
      <c r="E80" s="29" t="s">
        <v>38</v>
      </c>
      <c r="F80" s="21" t="s">
        <v>99</v>
      </c>
      <c r="G80" s="21" t="s">
        <v>6</v>
      </c>
      <c r="H80" s="9">
        <v>233.28</v>
      </c>
      <c r="I80" s="10"/>
      <c r="J80" s="10">
        <v>100</v>
      </c>
      <c r="K80" s="22"/>
      <c r="L80" s="10"/>
      <c r="M80" s="4">
        <f t="shared" si="4"/>
        <v>100</v>
      </c>
      <c r="N80">
        <f t="shared" si="5"/>
        <v>23328</v>
      </c>
    </row>
    <row r="81" spans="1:14" ht="25.5">
      <c r="A81" s="8">
        <v>86</v>
      </c>
      <c r="B81" s="8"/>
      <c r="C81" s="8" t="s">
        <v>39</v>
      </c>
      <c r="D81" s="21">
        <v>79</v>
      </c>
      <c r="E81" s="29" t="s">
        <v>39</v>
      </c>
      <c r="F81" s="21" t="s">
        <v>100</v>
      </c>
      <c r="G81" s="21" t="s">
        <v>6</v>
      </c>
      <c r="H81" s="9">
        <v>233.28</v>
      </c>
      <c r="I81" s="10"/>
      <c r="J81" s="10">
        <v>200</v>
      </c>
      <c r="K81" s="22"/>
      <c r="L81" s="10"/>
      <c r="M81" s="4">
        <f t="shared" si="4"/>
        <v>200</v>
      </c>
      <c r="N81">
        <f t="shared" si="5"/>
        <v>46656</v>
      </c>
    </row>
    <row r="82" spans="1:14" ht="25.5">
      <c r="A82" s="8">
        <v>87</v>
      </c>
      <c r="B82" s="8"/>
      <c r="C82" s="8" t="s">
        <v>39</v>
      </c>
      <c r="D82" s="21">
        <v>80</v>
      </c>
      <c r="E82" s="29" t="s">
        <v>39</v>
      </c>
      <c r="F82" s="21" t="s">
        <v>260</v>
      </c>
      <c r="G82" s="21" t="s">
        <v>6</v>
      </c>
      <c r="H82" s="9">
        <v>239.11</v>
      </c>
      <c r="I82" s="10">
        <v>400</v>
      </c>
      <c r="J82" s="10"/>
      <c r="K82" s="22"/>
      <c r="L82" s="10"/>
      <c r="M82" s="4">
        <f t="shared" si="4"/>
        <v>400</v>
      </c>
      <c r="N82">
        <f t="shared" si="5"/>
        <v>95644</v>
      </c>
    </row>
    <row r="83" spans="1:14" ht="20.25" customHeight="1">
      <c r="A83" s="8">
        <v>88</v>
      </c>
      <c r="B83" s="8"/>
      <c r="C83" s="8" t="s">
        <v>42</v>
      </c>
      <c r="D83" s="21">
        <v>81</v>
      </c>
      <c r="E83" s="29" t="s">
        <v>42</v>
      </c>
      <c r="F83" s="21" t="s">
        <v>101</v>
      </c>
      <c r="G83" s="21" t="s">
        <v>6</v>
      </c>
      <c r="H83" s="9">
        <v>666.79</v>
      </c>
      <c r="I83" s="10"/>
      <c r="J83" s="10">
        <v>120</v>
      </c>
      <c r="K83" s="22"/>
      <c r="L83" s="10"/>
      <c r="M83" s="4">
        <f t="shared" si="4"/>
        <v>120</v>
      </c>
      <c r="N83">
        <f t="shared" si="5"/>
        <v>80014.799999999988</v>
      </c>
    </row>
    <row r="84" spans="1:14" ht="27" customHeight="1">
      <c r="A84" s="8">
        <v>89</v>
      </c>
      <c r="B84" s="8"/>
      <c r="C84" s="8" t="s">
        <v>42</v>
      </c>
      <c r="D84" s="21">
        <v>82</v>
      </c>
      <c r="E84" s="29" t="s">
        <v>42</v>
      </c>
      <c r="F84" s="21" t="s">
        <v>102</v>
      </c>
      <c r="G84" s="21" t="s">
        <v>6</v>
      </c>
      <c r="H84" s="9">
        <v>666.79</v>
      </c>
      <c r="I84" s="10"/>
      <c r="J84" s="10">
        <v>120</v>
      </c>
      <c r="K84" s="22"/>
      <c r="L84" s="10"/>
      <c r="M84" s="4">
        <f t="shared" si="4"/>
        <v>120</v>
      </c>
      <c r="N84">
        <f t="shared" si="5"/>
        <v>80014.799999999988</v>
      </c>
    </row>
    <row r="85" spans="1:14" ht="20.25" customHeight="1">
      <c r="A85" s="8">
        <v>90</v>
      </c>
      <c r="B85" s="8"/>
      <c r="C85" s="8" t="s">
        <v>42</v>
      </c>
      <c r="D85" s="21">
        <v>83</v>
      </c>
      <c r="E85" s="29" t="s">
        <v>42</v>
      </c>
      <c r="F85" s="21" t="s">
        <v>103</v>
      </c>
      <c r="G85" s="21" t="s">
        <v>6</v>
      </c>
      <c r="H85" s="9">
        <v>666.79</v>
      </c>
      <c r="I85" s="10"/>
      <c r="J85" s="10">
        <v>20</v>
      </c>
      <c r="K85" s="22"/>
      <c r="L85" s="10"/>
      <c r="M85" s="4">
        <f t="shared" si="4"/>
        <v>20</v>
      </c>
      <c r="N85">
        <f t="shared" si="5"/>
        <v>13335.8</v>
      </c>
    </row>
    <row r="86" spans="1:14" ht="51">
      <c r="A86" s="8">
        <v>91</v>
      </c>
      <c r="B86" s="8"/>
      <c r="C86" s="8" t="s">
        <v>183</v>
      </c>
      <c r="D86" s="21">
        <v>84</v>
      </c>
      <c r="E86" s="29" t="s">
        <v>183</v>
      </c>
      <c r="F86" s="21" t="s">
        <v>278</v>
      </c>
      <c r="G86" s="21" t="s">
        <v>6</v>
      </c>
      <c r="H86" s="9">
        <v>384</v>
      </c>
      <c r="I86" s="10">
        <v>20</v>
      </c>
      <c r="J86" s="10"/>
      <c r="K86" s="22"/>
      <c r="L86" s="10"/>
      <c r="M86" s="4">
        <f t="shared" si="4"/>
        <v>20</v>
      </c>
      <c r="N86">
        <f t="shared" si="5"/>
        <v>7680</v>
      </c>
    </row>
    <row r="87" spans="1:14" ht="51">
      <c r="A87" s="8">
        <v>92</v>
      </c>
      <c r="B87" s="8"/>
      <c r="C87" s="8" t="s">
        <v>179</v>
      </c>
      <c r="D87" s="21">
        <v>85</v>
      </c>
      <c r="E87" s="29" t="s">
        <v>179</v>
      </c>
      <c r="F87" s="21" t="s">
        <v>261</v>
      </c>
      <c r="G87" s="21" t="s">
        <v>6</v>
      </c>
      <c r="H87" s="9">
        <v>384</v>
      </c>
      <c r="I87" s="10">
        <v>20</v>
      </c>
      <c r="J87" s="10"/>
      <c r="K87" s="22"/>
      <c r="L87" s="10"/>
      <c r="M87" s="4">
        <f t="shared" si="4"/>
        <v>20</v>
      </c>
      <c r="N87">
        <f t="shared" si="5"/>
        <v>7680</v>
      </c>
    </row>
    <row r="88" spans="1:14" ht="51">
      <c r="A88" s="8">
        <v>93</v>
      </c>
      <c r="B88" s="8"/>
      <c r="C88" s="8" t="s">
        <v>180</v>
      </c>
      <c r="D88" s="21">
        <v>86</v>
      </c>
      <c r="E88" s="29" t="s">
        <v>180</v>
      </c>
      <c r="F88" s="21" t="s">
        <v>262</v>
      </c>
      <c r="G88" s="21" t="s">
        <v>6</v>
      </c>
      <c r="H88" s="9">
        <v>384</v>
      </c>
      <c r="I88" s="10">
        <v>20</v>
      </c>
      <c r="J88" s="10"/>
      <c r="K88" s="22"/>
      <c r="L88" s="10"/>
      <c r="M88" s="4">
        <f t="shared" si="4"/>
        <v>20</v>
      </c>
      <c r="N88">
        <f t="shared" si="5"/>
        <v>7680</v>
      </c>
    </row>
    <row r="89" spans="1:14" ht="76.5">
      <c r="A89" s="8">
        <v>94</v>
      </c>
      <c r="B89" s="8"/>
      <c r="C89" s="8" t="s">
        <v>184</v>
      </c>
      <c r="D89" s="21">
        <v>87</v>
      </c>
      <c r="E89" s="29" t="s">
        <v>184</v>
      </c>
      <c r="F89" s="21" t="s">
        <v>266</v>
      </c>
      <c r="G89" s="21" t="s">
        <v>6</v>
      </c>
      <c r="H89" s="9">
        <v>384</v>
      </c>
      <c r="I89" s="10">
        <v>20</v>
      </c>
      <c r="J89" s="10"/>
      <c r="K89" s="22"/>
      <c r="L89" s="10"/>
      <c r="M89" s="4">
        <f t="shared" si="4"/>
        <v>20</v>
      </c>
      <c r="N89">
        <f t="shared" si="5"/>
        <v>7680</v>
      </c>
    </row>
    <row r="90" spans="1:14" ht="51">
      <c r="A90" s="8">
        <v>95</v>
      </c>
      <c r="B90" s="8"/>
      <c r="C90" s="8" t="s">
        <v>181</v>
      </c>
      <c r="D90" s="21">
        <v>88</v>
      </c>
      <c r="E90" s="29" t="s">
        <v>181</v>
      </c>
      <c r="F90" s="21" t="s">
        <v>263</v>
      </c>
      <c r="G90" s="21" t="s">
        <v>6</v>
      </c>
      <c r="H90" s="9">
        <v>384</v>
      </c>
      <c r="I90" s="10">
        <v>20</v>
      </c>
      <c r="J90" s="10"/>
      <c r="K90" s="22"/>
      <c r="L90" s="10"/>
      <c r="M90" s="4">
        <f t="shared" si="4"/>
        <v>20</v>
      </c>
      <c r="N90">
        <f t="shared" si="5"/>
        <v>7680</v>
      </c>
    </row>
    <row r="91" spans="1:14" ht="51">
      <c r="A91" s="8">
        <v>96</v>
      </c>
      <c r="B91" s="8"/>
      <c r="C91" s="8" t="s">
        <v>181</v>
      </c>
      <c r="D91" s="21">
        <v>89</v>
      </c>
      <c r="E91" s="29" t="s">
        <v>181</v>
      </c>
      <c r="F91" s="21" t="s">
        <v>265</v>
      </c>
      <c r="G91" s="21" t="s">
        <v>6</v>
      </c>
      <c r="H91" s="9">
        <v>384</v>
      </c>
      <c r="I91" s="10">
        <v>20</v>
      </c>
      <c r="J91" s="10"/>
      <c r="K91" s="22"/>
      <c r="L91" s="10"/>
      <c r="M91" s="4">
        <f t="shared" si="4"/>
        <v>20</v>
      </c>
      <c r="N91">
        <f t="shared" si="5"/>
        <v>7680</v>
      </c>
    </row>
    <row r="92" spans="1:14" ht="51">
      <c r="A92" s="8">
        <v>97</v>
      </c>
      <c r="B92" s="8"/>
      <c r="C92" s="8" t="s">
        <v>182</v>
      </c>
      <c r="D92" s="21">
        <v>90</v>
      </c>
      <c r="E92" s="29" t="s">
        <v>182</v>
      </c>
      <c r="F92" s="21" t="s">
        <v>264</v>
      </c>
      <c r="G92" s="21" t="s">
        <v>6</v>
      </c>
      <c r="H92" s="9">
        <v>384</v>
      </c>
      <c r="I92" s="10">
        <v>20</v>
      </c>
      <c r="J92" s="10"/>
      <c r="K92" s="22"/>
      <c r="L92" s="10"/>
      <c r="M92" s="4">
        <f t="shared" si="4"/>
        <v>20</v>
      </c>
      <c r="N92">
        <f t="shared" si="5"/>
        <v>7680</v>
      </c>
    </row>
    <row r="93" spans="1:14" ht="51">
      <c r="A93" s="8">
        <v>98</v>
      </c>
      <c r="B93" s="8"/>
      <c r="C93" s="8" t="s">
        <v>182</v>
      </c>
      <c r="D93" s="21">
        <v>91</v>
      </c>
      <c r="E93" s="29" t="s">
        <v>182</v>
      </c>
      <c r="F93" s="21" t="s">
        <v>265</v>
      </c>
      <c r="G93" s="21" t="s">
        <v>6</v>
      </c>
      <c r="H93" s="9">
        <v>384</v>
      </c>
      <c r="I93" s="10">
        <v>20</v>
      </c>
      <c r="J93" s="10"/>
      <c r="K93" s="22"/>
      <c r="L93" s="10"/>
      <c r="M93" s="4">
        <f t="shared" si="4"/>
        <v>20</v>
      </c>
      <c r="N93">
        <f t="shared" si="5"/>
        <v>7680</v>
      </c>
    </row>
    <row r="94" spans="1:14">
      <c r="A94" s="8">
        <v>99</v>
      </c>
      <c r="B94" s="8"/>
      <c r="C94" s="8" t="s">
        <v>186</v>
      </c>
      <c r="D94" s="21">
        <v>92</v>
      </c>
      <c r="E94" s="29" t="s">
        <v>186</v>
      </c>
      <c r="F94" s="21" t="s">
        <v>268</v>
      </c>
      <c r="G94" s="21" t="s">
        <v>6</v>
      </c>
      <c r="H94" s="9">
        <v>175.35</v>
      </c>
      <c r="I94" s="10">
        <v>100</v>
      </c>
      <c r="J94" s="10"/>
      <c r="K94" s="22"/>
      <c r="L94" s="10"/>
      <c r="M94" s="4">
        <f t="shared" si="4"/>
        <v>100</v>
      </c>
      <c r="N94">
        <f t="shared" si="5"/>
        <v>17535</v>
      </c>
    </row>
    <row r="95" spans="1:14">
      <c r="A95" s="8">
        <v>100</v>
      </c>
      <c r="B95" s="8"/>
      <c r="C95" s="8" t="s">
        <v>136</v>
      </c>
      <c r="D95" s="21">
        <v>93</v>
      </c>
      <c r="E95" s="29" t="s">
        <v>136</v>
      </c>
      <c r="F95" s="21" t="s">
        <v>215</v>
      </c>
      <c r="G95" s="21" t="s">
        <v>6</v>
      </c>
      <c r="H95" s="9">
        <v>13.78</v>
      </c>
      <c r="I95" s="10">
        <v>400</v>
      </c>
      <c r="J95" s="10"/>
      <c r="K95" s="22"/>
      <c r="L95" s="10"/>
      <c r="M95" s="4">
        <f t="shared" si="4"/>
        <v>400</v>
      </c>
      <c r="N95">
        <f t="shared" si="5"/>
        <v>5512</v>
      </c>
    </row>
    <row r="96" spans="1:14" ht="51">
      <c r="A96" s="8">
        <v>101</v>
      </c>
      <c r="B96" s="8"/>
      <c r="C96" s="8" t="s">
        <v>140</v>
      </c>
      <c r="D96" s="21">
        <v>94</v>
      </c>
      <c r="E96" s="29" t="s">
        <v>140</v>
      </c>
      <c r="F96" s="21" t="s">
        <v>219</v>
      </c>
      <c r="G96" s="21" t="s">
        <v>6</v>
      </c>
      <c r="H96" s="9">
        <v>2398.8000000000002</v>
      </c>
      <c r="I96" s="10">
        <v>5</v>
      </c>
      <c r="J96" s="10"/>
      <c r="K96" s="22"/>
      <c r="L96" s="10"/>
      <c r="M96" s="4">
        <f t="shared" si="4"/>
        <v>5</v>
      </c>
      <c r="N96">
        <f t="shared" si="5"/>
        <v>11994</v>
      </c>
    </row>
    <row r="97" spans="1:14">
      <c r="A97" s="8">
        <v>102</v>
      </c>
      <c r="B97" s="8"/>
      <c r="C97" s="8" t="s">
        <v>138</v>
      </c>
      <c r="D97" s="21">
        <v>95</v>
      </c>
      <c r="E97" s="29" t="s">
        <v>138</v>
      </c>
      <c r="F97" s="21" t="s">
        <v>217</v>
      </c>
      <c r="G97" s="21" t="s">
        <v>6</v>
      </c>
      <c r="H97" s="9">
        <v>5.38</v>
      </c>
      <c r="I97" s="10">
        <v>6000</v>
      </c>
      <c r="J97" s="10"/>
      <c r="K97" s="22"/>
      <c r="L97" s="10"/>
      <c r="M97" s="4">
        <f t="shared" si="4"/>
        <v>6000</v>
      </c>
      <c r="N97">
        <f t="shared" si="5"/>
        <v>32280</v>
      </c>
    </row>
    <row r="98" spans="1:14">
      <c r="A98" s="8">
        <v>103</v>
      </c>
      <c r="B98" s="8"/>
      <c r="C98" s="8" t="s">
        <v>139</v>
      </c>
      <c r="D98" s="21">
        <v>96</v>
      </c>
      <c r="E98" s="29" t="s">
        <v>139</v>
      </c>
      <c r="F98" s="21" t="s">
        <v>218</v>
      </c>
      <c r="G98" s="21" t="s">
        <v>6</v>
      </c>
      <c r="H98" s="9">
        <v>5.38</v>
      </c>
      <c r="I98" s="10">
        <v>6000</v>
      </c>
      <c r="J98" s="10"/>
      <c r="K98" s="22"/>
      <c r="L98" s="10"/>
      <c r="M98" s="4">
        <f t="shared" si="4"/>
        <v>6000</v>
      </c>
      <c r="N98">
        <f t="shared" si="5"/>
        <v>32280</v>
      </c>
    </row>
    <row r="99" spans="1:14" ht="89.25">
      <c r="A99" s="8">
        <v>104</v>
      </c>
      <c r="B99" s="8"/>
      <c r="C99" s="8" t="s">
        <v>112</v>
      </c>
      <c r="D99" s="21">
        <v>97</v>
      </c>
      <c r="E99" s="29" t="s">
        <v>112</v>
      </c>
      <c r="F99" s="21" t="s">
        <v>199</v>
      </c>
      <c r="G99" s="21" t="s">
        <v>6</v>
      </c>
      <c r="H99" s="9">
        <v>378</v>
      </c>
      <c r="I99" s="10">
        <v>10</v>
      </c>
      <c r="J99" s="10"/>
      <c r="K99" s="22"/>
      <c r="L99" s="10"/>
      <c r="M99" s="4">
        <f t="shared" ref="M99:M130" si="6">I99+J99+K99+L99</f>
        <v>10</v>
      </c>
      <c r="N99">
        <f t="shared" ref="N99:N130" si="7">H99*M99</f>
        <v>3780</v>
      </c>
    </row>
    <row r="100" spans="1:14" ht="38.25">
      <c r="A100" s="8">
        <v>105</v>
      </c>
      <c r="B100" s="8"/>
      <c r="C100" s="8" t="s">
        <v>145</v>
      </c>
      <c r="D100" s="21">
        <v>98</v>
      </c>
      <c r="E100" s="29" t="s">
        <v>145</v>
      </c>
      <c r="F100" s="21" t="s">
        <v>223</v>
      </c>
      <c r="G100" s="21" t="s">
        <v>6</v>
      </c>
      <c r="H100" s="9">
        <v>27.48</v>
      </c>
      <c r="I100" s="10">
        <v>40</v>
      </c>
      <c r="J100" s="10"/>
      <c r="K100" s="22"/>
      <c r="L100" s="10"/>
      <c r="M100" s="4">
        <f t="shared" si="6"/>
        <v>40</v>
      </c>
      <c r="N100">
        <f t="shared" si="7"/>
        <v>1099.2</v>
      </c>
    </row>
    <row r="101" spans="1:14" ht="38.25">
      <c r="A101" s="8">
        <v>106</v>
      </c>
      <c r="B101" s="8"/>
      <c r="C101" s="8" t="s">
        <v>189</v>
      </c>
      <c r="D101" s="21">
        <v>99</v>
      </c>
      <c r="E101" s="29" t="s">
        <v>189</v>
      </c>
      <c r="F101" s="21" t="s">
        <v>269</v>
      </c>
      <c r="G101" s="21" t="s">
        <v>6</v>
      </c>
      <c r="H101" s="9">
        <v>396</v>
      </c>
      <c r="I101" s="10">
        <v>27</v>
      </c>
      <c r="J101" s="10"/>
      <c r="K101" s="22"/>
      <c r="L101" s="10"/>
      <c r="M101" s="4">
        <f t="shared" si="6"/>
        <v>27</v>
      </c>
      <c r="N101">
        <f t="shared" si="7"/>
        <v>10692</v>
      </c>
    </row>
    <row r="102" spans="1:14" ht="51">
      <c r="A102" s="8">
        <v>107</v>
      </c>
      <c r="B102" s="8"/>
      <c r="C102" s="8" t="s">
        <v>191</v>
      </c>
      <c r="D102" s="21">
        <v>100</v>
      </c>
      <c r="E102" s="29" t="s">
        <v>191</v>
      </c>
      <c r="F102" s="21" t="s">
        <v>271</v>
      </c>
      <c r="G102" s="21" t="s">
        <v>6</v>
      </c>
      <c r="H102" s="9">
        <v>2880</v>
      </c>
      <c r="I102" s="10">
        <v>20</v>
      </c>
      <c r="J102" s="10"/>
      <c r="K102" s="22"/>
      <c r="L102" s="10"/>
      <c r="M102" s="4">
        <f t="shared" si="6"/>
        <v>20</v>
      </c>
      <c r="N102">
        <f t="shared" si="7"/>
        <v>57600</v>
      </c>
    </row>
    <row r="103" spans="1:14" ht="38.25">
      <c r="A103" s="8">
        <v>108</v>
      </c>
      <c r="B103" s="8"/>
      <c r="C103" s="8" t="s">
        <v>196</v>
      </c>
      <c r="D103" s="21">
        <v>101</v>
      </c>
      <c r="E103" s="29" t="s">
        <v>196</v>
      </c>
      <c r="F103" s="21" t="s">
        <v>276</v>
      </c>
      <c r="G103" s="21" t="s">
        <v>6</v>
      </c>
      <c r="H103" s="9">
        <v>420</v>
      </c>
      <c r="I103" s="10">
        <v>10</v>
      </c>
      <c r="J103" s="10"/>
      <c r="K103" s="22"/>
      <c r="L103" s="10"/>
      <c r="M103" s="4">
        <f t="shared" si="6"/>
        <v>10</v>
      </c>
      <c r="N103">
        <f t="shared" si="7"/>
        <v>4200</v>
      </c>
    </row>
    <row r="104" spans="1:14" ht="25.5">
      <c r="A104" s="8">
        <v>109</v>
      </c>
      <c r="B104" s="8"/>
      <c r="C104" s="8" t="s">
        <v>188</v>
      </c>
      <c r="D104" s="21">
        <v>102</v>
      </c>
      <c r="E104" s="29" t="s">
        <v>188</v>
      </c>
      <c r="F104" s="21" t="s">
        <v>269</v>
      </c>
      <c r="G104" s="21" t="s">
        <v>6</v>
      </c>
      <c r="H104" s="9">
        <v>644.4</v>
      </c>
      <c r="I104" s="10">
        <v>27</v>
      </c>
      <c r="J104" s="10"/>
      <c r="K104" s="22"/>
      <c r="L104" s="10"/>
      <c r="M104" s="4">
        <f t="shared" si="6"/>
        <v>27</v>
      </c>
      <c r="N104">
        <f t="shared" si="7"/>
        <v>17398.8</v>
      </c>
    </row>
    <row r="105" spans="1:14" ht="25.5">
      <c r="A105" s="8">
        <v>110</v>
      </c>
      <c r="B105" s="8"/>
      <c r="C105" s="8" t="s">
        <v>187</v>
      </c>
      <c r="D105" s="21">
        <v>103</v>
      </c>
      <c r="E105" s="29" t="s">
        <v>187</v>
      </c>
      <c r="F105" s="21" t="s">
        <v>269</v>
      </c>
      <c r="G105" s="21" t="s">
        <v>6</v>
      </c>
      <c r="H105" s="9">
        <v>296.39999999999998</v>
      </c>
      <c r="I105" s="10">
        <v>3000</v>
      </c>
      <c r="J105" s="10"/>
      <c r="K105" s="22"/>
      <c r="L105" s="10"/>
      <c r="M105" s="4">
        <f t="shared" si="6"/>
        <v>3000</v>
      </c>
      <c r="N105">
        <f t="shared" si="7"/>
        <v>889199.99999999988</v>
      </c>
    </row>
    <row r="106" spans="1:14" ht="38.25">
      <c r="A106" s="8">
        <v>112</v>
      </c>
      <c r="B106" s="8"/>
      <c r="C106" s="8" t="s">
        <v>121</v>
      </c>
      <c r="D106" s="21">
        <v>104</v>
      </c>
      <c r="E106" s="29" t="s">
        <v>121</v>
      </c>
      <c r="F106" s="21" t="s">
        <v>204</v>
      </c>
      <c r="G106" s="21" t="s">
        <v>6</v>
      </c>
      <c r="H106" s="9">
        <v>176.05699999999999</v>
      </c>
      <c r="I106" s="10">
        <v>700</v>
      </c>
      <c r="J106" s="10"/>
      <c r="K106" s="22"/>
      <c r="L106" s="10"/>
      <c r="M106" s="4">
        <f t="shared" si="6"/>
        <v>700</v>
      </c>
      <c r="N106">
        <f t="shared" si="7"/>
        <v>123239.9</v>
      </c>
    </row>
    <row r="107" spans="1:14" ht="38.25">
      <c r="A107" s="8">
        <v>114</v>
      </c>
      <c r="B107" s="8"/>
      <c r="C107" s="8" t="s">
        <v>147</v>
      </c>
      <c r="D107" s="21">
        <v>105</v>
      </c>
      <c r="E107" s="29" t="s">
        <v>147</v>
      </c>
      <c r="F107" s="21" t="s">
        <v>225</v>
      </c>
      <c r="G107" s="21" t="s">
        <v>6</v>
      </c>
      <c r="H107" s="9">
        <v>225</v>
      </c>
      <c r="I107" s="10">
        <v>40</v>
      </c>
      <c r="J107" s="10"/>
      <c r="K107" s="22"/>
      <c r="L107" s="10"/>
      <c r="M107" s="4">
        <f t="shared" si="6"/>
        <v>40</v>
      </c>
      <c r="N107">
        <f t="shared" si="7"/>
        <v>9000</v>
      </c>
    </row>
    <row r="108" spans="1:14" ht="25.5">
      <c r="A108" s="8">
        <v>118</v>
      </c>
      <c r="B108" s="8"/>
      <c r="C108" s="8" t="s">
        <v>148</v>
      </c>
      <c r="D108" s="21">
        <v>106</v>
      </c>
      <c r="E108" s="29" t="s">
        <v>148</v>
      </c>
      <c r="F108" s="21" t="s">
        <v>148</v>
      </c>
      <c r="G108" s="21" t="s">
        <v>6</v>
      </c>
      <c r="H108" s="9">
        <v>1272</v>
      </c>
      <c r="I108" s="10">
        <v>20</v>
      </c>
      <c r="J108" s="10"/>
      <c r="K108" s="22"/>
      <c r="L108" s="10"/>
      <c r="M108" s="4">
        <f t="shared" si="6"/>
        <v>20</v>
      </c>
      <c r="N108">
        <f t="shared" si="7"/>
        <v>25440</v>
      </c>
    </row>
    <row r="109" spans="1:14" ht="20.25" customHeight="1">
      <c r="A109" s="8">
        <v>119</v>
      </c>
      <c r="B109" s="8"/>
      <c r="C109" s="8" t="s">
        <v>13</v>
      </c>
      <c r="D109" s="21">
        <v>107</v>
      </c>
      <c r="E109" s="29" t="s">
        <v>13</v>
      </c>
      <c r="F109" s="21" t="s">
        <v>284</v>
      </c>
      <c r="G109" s="21" t="s">
        <v>6</v>
      </c>
      <c r="H109" s="9">
        <v>960.48</v>
      </c>
      <c r="I109" s="10">
        <v>50</v>
      </c>
      <c r="J109" s="10">
        <v>20</v>
      </c>
      <c r="K109" s="22"/>
      <c r="L109" s="10"/>
      <c r="M109" s="4">
        <f t="shared" si="6"/>
        <v>70</v>
      </c>
      <c r="N109">
        <f t="shared" si="7"/>
        <v>67233.600000000006</v>
      </c>
    </row>
    <row r="110" spans="1:14" ht="30" customHeight="1">
      <c r="A110" s="8">
        <v>121</v>
      </c>
      <c r="B110" s="8"/>
      <c r="C110" s="8" t="s">
        <v>12</v>
      </c>
      <c r="D110" s="21">
        <v>108</v>
      </c>
      <c r="E110" s="29" t="s">
        <v>12</v>
      </c>
      <c r="F110" s="21" t="s">
        <v>49</v>
      </c>
      <c r="G110" s="21" t="s">
        <v>6</v>
      </c>
      <c r="H110" s="9">
        <v>1081.92</v>
      </c>
      <c r="I110" s="10"/>
      <c r="J110" s="10">
        <v>80</v>
      </c>
      <c r="K110" s="22"/>
      <c r="L110" s="10"/>
      <c r="M110" s="4">
        <f t="shared" si="6"/>
        <v>80</v>
      </c>
      <c r="N110">
        <f t="shared" si="7"/>
        <v>86553.600000000006</v>
      </c>
    </row>
    <row r="111" spans="1:14" ht="30" customHeight="1">
      <c r="A111" s="8">
        <v>122</v>
      </c>
      <c r="B111" s="8"/>
      <c r="C111" s="8" t="s">
        <v>118</v>
      </c>
      <c r="D111" s="21">
        <v>109</v>
      </c>
      <c r="E111" s="29" t="s">
        <v>118</v>
      </c>
      <c r="F111" s="21" t="s">
        <v>202</v>
      </c>
      <c r="G111" s="21" t="s">
        <v>6</v>
      </c>
      <c r="H111" s="9">
        <v>114</v>
      </c>
      <c r="I111" s="10">
        <v>50</v>
      </c>
      <c r="J111" s="10"/>
      <c r="K111" s="22"/>
      <c r="L111" s="10"/>
      <c r="M111" s="4">
        <f t="shared" si="6"/>
        <v>50</v>
      </c>
      <c r="N111">
        <f t="shared" si="7"/>
        <v>5700</v>
      </c>
    </row>
    <row r="112" spans="1:14" ht="18" customHeight="1">
      <c r="A112" s="8">
        <v>123</v>
      </c>
      <c r="B112" s="8"/>
      <c r="C112" s="8" t="s">
        <v>117</v>
      </c>
      <c r="D112" s="21">
        <v>110</v>
      </c>
      <c r="E112" s="29" t="s">
        <v>117</v>
      </c>
      <c r="F112" s="21" t="s">
        <v>201</v>
      </c>
      <c r="G112" s="21" t="s">
        <v>6</v>
      </c>
      <c r="H112" s="9">
        <v>102</v>
      </c>
      <c r="I112" s="10">
        <v>50</v>
      </c>
      <c r="J112" s="10"/>
      <c r="K112" s="22"/>
      <c r="L112" s="10"/>
      <c r="M112" s="4">
        <f t="shared" si="6"/>
        <v>50</v>
      </c>
      <c r="N112">
        <f t="shared" si="7"/>
        <v>5100</v>
      </c>
    </row>
    <row r="113" spans="1:14" ht="18.75" customHeight="1">
      <c r="A113" s="8">
        <v>126</v>
      </c>
      <c r="B113" s="8"/>
      <c r="C113" s="8" t="s">
        <v>116</v>
      </c>
      <c r="D113" s="21">
        <v>111</v>
      </c>
      <c r="E113" s="29" t="s">
        <v>116</v>
      </c>
      <c r="F113" s="21" t="s">
        <v>200</v>
      </c>
      <c r="G113" s="21" t="s">
        <v>6</v>
      </c>
      <c r="H113" s="9">
        <v>1417.55</v>
      </c>
      <c r="I113" s="10">
        <v>5</v>
      </c>
      <c r="J113" s="10"/>
      <c r="K113" s="22"/>
      <c r="L113" s="10"/>
      <c r="M113" s="4">
        <f t="shared" si="6"/>
        <v>5</v>
      </c>
      <c r="N113">
        <f t="shared" si="7"/>
        <v>7087.75</v>
      </c>
    </row>
    <row r="114" spans="1:14" ht="19.5" customHeight="1">
      <c r="A114" s="8">
        <v>127</v>
      </c>
      <c r="B114" s="8"/>
      <c r="C114" s="8" t="s">
        <v>155</v>
      </c>
      <c r="D114" s="21">
        <v>112</v>
      </c>
      <c r="E114" s="29" t="s">
        <v>155</v>
      </c>
      <c r="F114" s="21" t="s">
        <v>232</v>
      </c>
      <c r="G114" s="21" t="s">
        <v>6</v>
      </c>
      <c r="H114" s="9">
        <v>19.8</v>
      </c>
      <c r="I114" s="10">
        <v>400</v>
      </c>
      <c r="J114" s="10"/>
      <c r="K114" s="22"/>
      <c r="L114" s="10"/>
      <c r="M114" s="4">
        <f t="shared" si="6"/>
        <v>400</v>
      </c>
      <c r="N114">
        <f t="shared" si="7"/>
        <v>7920</v>
      </c>
    </row>
    <row r="115" spans="1:14" ht="15.75" customHeight="1">
      <c r="A115" s="8">
        <v>128</v>
      </c>
      <c r="B115" s="8"/>
      <c r="C115" s="8" t="s">
        <v>156</v>
      </c>
      <c r="D115" s="21">
        <v>113</v>
      </c>
      <c r="E115" s="29" t="s">
        <v>156</v>
      </c>
      <c r="F115" s="21" t="s">
        <v>233</v>
      </c>
      <c r="G115" s="21" t="s">
        <v>6</v>
      </c>
      <c r="H115" s="9">
        <v>19.8</v>
      </c>
      <c r="I115" s="10">
        <v>400</v>
      </c>
      <c r="J115" s="10"/>
      <c r="K115" s="22"/>
      <c r="L115" s="10"/>
      <c r="M115" s="4">
        <f t="shared" si="6"/>
        <v>400</v>
      </c>
      <c r="N115">
        <f t="shared" si="7"/>
        <v>7920</v>
      </c>
    </row>
    <row r="116" spans="1:14" ht="21" customHeight="1">
      <c r="A116" s="8">
        <v>129</v>
      </c>
      <c r="B116" s="8"/>
      <c r="C116" s="8" t="s">
        <v>157</v>
      </c>
      <c r="D116" s="21">
        <v>114</v>
      </c>
      <c r="E116" s="29" t="s">
        <v>157</v>
      </c>
      <c r="F116" s="21" t="s">
        <v>234</v>
      </c>
      <c r="G116" s="21" t="s">
        <v>6</v>
      </c>
      <c r="H116" s="9">
        <v>19.8</v>
      </c>
      <c r="I116" s="10">
        <v>750</v>
      </c>
      <c r="J116" s="10"/>
      <c r="K116" s="22"/>
      <c r="L116" s="10"/>
      <c r="M116" s="4">
        <f t="shared" si="6"/>
        <v>750</v>
      </c>
      <c r="N116">
        <f t="shared" si="7"/>
        <v>14850</v>
      </c>
    </row>
    <row r="117" spans="1:14" ht="21.75" customHeight="1">
      <c r="A117" s="8">
        <v>130</v>
      </c>
      <c r="B117" s="8"/>
      <c r="C117" s="8" t="s">
        <v>158</v>
      </c>
      <c r="D117" s="21">
        <v>115</v>
      </c>
      <c r="E117" s="29" t="s">
        <v>158</v>
      </c>
      <c r="F117" s="21" t="s">
        <v>235</v>
      </c>
      <c r="G117" s="21" t="s">
        <v>6</v>
      </c>
      <c r="H117" s="9">
        <v>19.8</v>
      </c>
      <c r="I117" s="10">
        <v>1400</v>
      </c>
      <c r="J117" s="10"/>
      <c r="K117" s="22"/>
      <c r="L117" s="10"/>
      <c r="M117" s="4">
        <f t="shared" si="6"/>
        <v>1400</v>
      </c>
      <c r="N117">
        <f t="shared" si="7"/>
        <v>27720</v>
      </c>
    </row>
    <row r="118" spans="1:14" ht="26.25" customHeight="1">
      <c r="A118" s="8">
        <v>131</v>
      </c>
      <c r="B118" s="8"/>
      <c r="C118" s="8" t="s">
        <v>120</v>
      </c>
      <c r="D118" s="21">
        <v>116</v>
      </c>
      <c r="E118" s="29" t="s">
        <v>120</v>
      </c>
      <c r="F118" s="21" t="s">
        <v>203</v>
      </c>
      <c r="G118" s="21" t="s">
        <v>6</v>
      </c>
      <c r="H118" s="9">
        <v>1111.2</v>
      </c>
      <c r="I118" s="10">
        <v>2</v>
      </c>
      <c r="J118" s="10"/>
      <c r="K118" s="22"/>
      <c r="L118" s="10"/>
      <c r="M118" s="4">
        <f t="shared" si="6"/>
        <v>2</v>
      </c>
      <c r="N118">
        <f t="shared" si="7"/>
        <v>2222.4</v>
      </c>
    </row>
    <row r="119" spans="1:14" ht="23.25" customHeight="1">
      <c r="A119" s="8">
        <v>132</v>
      </c>
      <c r="B119" s="8"/>
      <c r="C119" s="8" t="s">
        <v>119</v>
      </c>
      <c r="D119" s="21">
        <v>117</v>
      </c>
      <c r="E119" s="29" t="s">
        <v>119</v>
      </c>
      <c r="F119" s="21" t="s">
        <v>203</v>
      </c>
      <c r="G119" s="21" t="s">
        <v>6</v>
      </c>
      <c r="H119" s="9">
        <v>1111.2</v>
      </c>
      <c r="I119" s="10">
        <v>2</v>
      </c>
      <c r="J119" s="10"/>
      <c r="K119" s="22"/>
      <c r="L119" s="10"/>
      <c r="M119" s="4">
        <f t="shared" si="6"/>
        <v>2</v>
      </c>
      <c r="N119">
        <f t="shared" si="7"/>
        <v>2222.4</v>
      </c>
    </row>
    <row r="120" spans="1:14" ht="27" customHeight="1">
      <c r="A120" s="8">
        <v>133</v>
      </c>
      <c r="B120" s="8"/>
      <c r="C120" s="8" t="s">
        <v>152</v>
      </c>
      <c r="D120" s="21">
        <v>118</v>
      </c>
      <c r="E120" s="29" t="s">
        <v>152</v>
      </c>
      <c r="F120" s="21" t="s">
        <v>229</v>
      </c>
      <c r="G120" s="21" t="s">
        <v>6</v>
      </c>
      <c r="H120" s="9">
        <v>0.96819999999999995</v>
      </c>
      <c r="I120" s="10">
        <v>2000</v>
      </c>
      <c r="J120" s="10"/>
      <c r="K120" s="22"/>
      <c r="L120" s="10"/>
      <c r="M120" s="4">
        <f t="shared" si="6"/>
        <v>2000</v>
      </c>
      <c r="N120">
        <f t="shared" si="7"/>
        <v>1936.3999999999999</v>
      </c>
    </row>
    <row r="121" spans="1:14" ht="25.5">
      <c r="A121" s="8">
        <v>134</v>
      </c>
      <c r="B121" s="8"/>
      <c r="C121" s="8" t="s">
        <v>153</v>
      </c>
      <c r="D121" s="21">
        <v>119</v>
      </c>
      <c r="E121" s="29" t="s">
        <v>153</v>
      </c>
      <c r="F121" s="21" t="s">
        <v>230</v>
      </c>
      <c r="G121" s="21" t="s">
        <v>6</v>
      </c>
      <c r="H121" s="9">
        <v>0.77777777777777779</v>
      </c>
      <c r="I121" s="10">
        <v>2500</v>
      </c>
      <c r="J121" s="10"/>
      <c r="K121" s="22"/>
      <c r="L121" s="10"/>
      <c r="M121" s="4">
        <f t="shared" si="6"/>
        <v>2500</v>
      </c>
      <c r="N121">
        <f t="shared" si="7"/>
        <v>1944.4444444444446</v>
      </c>
    </row>
    <row r="122" spans="1:14">
      <c r="A122" s="8">
        <v>135</v>
      </c>
      <c r="B122" s="8"/>
      <c r="C122" s="8" t="s">
        <v>192</v>
      </c>
      <c r="D122" s="21">
        <v>120</v>
      </c>
      <c r="E122" s="29" t="s">
        <v>192</v>
      </c>
      <c r="F122" s="21" t="s">
        <v>272</v>
      </c>
      <c r="G122" s="21" t="s">
        <v>6</v>
      </c>
      <c r="H122" s="9">
        <v>266.39999999999998</v>
      </c>
      <c r="I122" s="10">
        <v>15</v>
      </c>
      <c r="J122" s="10"/>
      <c r="K122" s="22"/>
      <c r="L122" s="10"/>
      <c r="M122" s="4">
        <f t="shared" si="6"/>
        <v>15</v>
      </c>
      <c r="N122">
        <f t="shared" si="7"/>
        <v>3995.9999999999995</v>
      </c>
    </row>
    <row r="123" spans="1:14" ht="22.5" customHeight="1">
      <c r="A123" s="8">
        <v>136</v>
      </c>
      <c r="B123" s="8"/>
      <c r="C123" s="8" t="s">
        <v>163</v>
      </c>
      <c r="D123" s="21">
        <v>121</v>
      </c>
      <c r="E123" s="29" t="s">
        <v>163</v>
      </c>
      <c r="F123" s="21" t="s">
        <v>285</v>
      </c>
      <c r="G123" s="21" t="s">
        <v>6</v>
      </c>
      <c r="H123" s="9">
        <v>8487</v>
      </c>
      <c r="I123" s="10">
        <v>200</v>
      </c>
      <c r="J123" s="10"/>
      <c r="K123" s="22"/>
      <c r="L123" s="10"/>
      <c r="M123" s="4">
        <f t="shared" si="6"/>
        <v>200</v>
      </c>
      <c r="N123">
        <f t="shared" si="7"/>
        <v>1697400</v>
      </c>
    </row>
    <row r="124" spans="1:14" ht="31.5" customHeight="1">
      <c r="A124" s="8">
        <v>137</v>
      </c>
      <c r="B124" s="8"/>
      <c r="C124" s="8" t="s">
        <v>162</v>
      </c>
      <c r="D124" s="21">
        <v>122</v>
      </c>
      <c r="E124" s="29" t="s">
        <v>162</v>
      </c>
      <c r="F124" s="21" t="s">
        <v>286</v>
      </c>
      <c r="G124" s="21" t="s">
        <v>6</v>
      </c>
      <c r="H124" s="9">
        <v>8487</v>
      </c>
      <c r="I124" s="10">
        <v>200</v>
      </c>
      <c r="J124" s="10"/>
      <c r="K124" s="22"/>
      <c r="L124" s="10"/>
      <c r="M124" s="4">
        <f t="shared" si="6"/>
        <v>200</v>
      </c>
      <c r="N124">
        <f t="shared" si="7"/>
        <v>1697400</v>
      </c>
    </row>
    <row r="125" spans="1:14" ht="33" customHeight="1">
      <c r="A125" s="8">
        <v>138</v>
      </c>
      <c r="B125" s="8"/>
      <c r="C125" s="8" t="s">
        <v>279</v>
      </c>
      <c r="D125" s="21">
        <v>123</v>
      </c>
      <c r="E125" s="29" t="s">
        <v>7</v>
      </c>
      <c r="F125" s="21" t="s">
        <v>44</v>
      </c>
      <c r="G125" s="21" t="s">
        <v>6</v>
      </c>
      <c r="H125" s="9">
        <v>10519.999999999998</v>
      </c>
      <c r="I125" s="10"/>
      <c r="J125" s="10">
        <v>150</v>
      </c>
      <c r="K125" s="22"/>
      <c r="L125" s="10"/>
      <c r="M125" s="4">
        <f t="shared" si="6"/>
        <v>150</v>
      </c>
      <c r="N125">
        <f t="shared" si="7"/>
        <v>1577999.9999999998</v>
      </c>
    </row>
    <row r="126" spans="1:14" ht="21" customHeight="1">
      <c r="A126" s="8">
        <v>139</v>
      </c>
      <c r="B126" s="8"/>
      <c r="C126" s="8" t="s">
        <v>279</v>
      </c>
      <c r="D126" s="21">
        <v>124</v>
      </c>
      <c r="E126" s="29" t="s">
        <v>7</v>
      </c>
      <c r="F126" s="21" t="s">
        <v>105</v>
      </c>
      <c r="G126" s="21" t="s">
        <v>6</v>
      </c>
      <c r="H126" s="9">
        <v>8333.3333333333339</v>
      </c>
      <c r="I126" s="10"/>
      <c r="J126" s="10">
        <v>250</v>
      </c>
      <c r="K126" s="22"/>
      <c r="L126" s="10"/>
      <c r="M126" s="4">
        <f t="shared" si="6"/>
        <v>250</v>
      </c>
      <c r="N126">
        <f t="shared" si="7"/>
        <v>2083333.3333333335</v>
      </c>
    </row>
    <row r="127" spans="1:14" ht="39" customHeight="1">
      <c r="A127" s="8">
        <v>140</v>
      </c>
      <c r="B127" s="8"/>
      <c r="C127" s="8" t="s">
        <v>8</v>
      </c>
      <c r="D127" s="21">
        <v>125</v>
      </c>
      <c r="E127" s="29" t="s">
        <v>8</v>
      </c>
      <c r="F127" s="21" t="s">
        <v>45</v>
      </c>
      <c r="G127" s="21" t="s">
        <v>6</v>
      </c>
      <c r="H127" s="9">
        <v>7800</v>
      </c>
      <c r="I127" s="10"/>
      <c r="J127" s="10">
        <v>100</v>
      </c>
      <c r="K127" s="22"/>
      <c r="L127" s="10"/>
      <c r="M127" s="4">
        <f t="shared" si="6"/>
        <v>100</v>
      </c>
      <c r="N127">
        <f t="shared" si="7"/>
        <v>780000</v>
      </c>
    </row>
    <row r="128" spans="1:14" ht="21" customHeight="1">
      <c r="A128" s="8">
        <v>141</v>
      </c>
      <c r="B128" s="8"/>
      <c r="C128" s="8" t="s">
        <v>10</v>
      </c>
      <c r="D128" s="21">
        <v>126</v>
      </c>
      <c r="E128" s="29" t="s">
        <v>10</v>
      </c>
      <c r="F128" s="21" t="s">
        <v>47</v>
      </c>
      <c r="G128" s="21" t="s">
        <v>6</v>
      </c>
      <c r="H128" s="9">
        <v>13080</v>
      </c>
      <c r="I128" s="10"/>
      <c r="J128" s="10">
        <v>30</v>
      </c>
      <c r="K128" s="22"/>
      <c r="L128" s="10"/>
      <c r="M128" s="4">
        <f t="shared" si="6"/>
        <v>30</v>
      </c>
      <c r="N128">
        <f t="shared" si="7"/>
        <v>392400</v>
      </c>
    </row>
    <row r="129" spans="1:14" ht="23.25" customHeight="1">
      <c r="A129" s="8">
        <v>142</v>
      </c>
      <c r="B129" s="8"/>
      <c r="C129" s="8" t="s">
        <v>9</v>
      </c>
      <c r="D129" s="21">
        <v>127</v>
      </c>
      <c r="E129" s="29" t="s">
        <v>9</v>
      </c>
      <c r="F129" s="21" t="s">
        <v>46</v>
      </c>
      <c r="G129" s="21" t="s">
        <v>6</v>
      </c>
      <c r="H129" s="9">
        <v>10704</v>
      </c>
      <c r="I129" s="10"/>
      <c r="J129" s="10">
        <v>10</v>
      </c>
      <c r="K129" s="22"/>
      <c r="L129" s="10"/>
      <c r="M129" s="4">
        <f t="shared" si="6"/>
        <v>10</v>
      </c>
      <c r="N129">
        <f t="shared" si="7"/>
        <v>107040</v>
      </c>
    </row>
    <row r="130" spans="1:14" ht="20.25" customHeight="1">
      <c r="A130" s="8">
        <v>143</v>
      </c>
      <c r="B130" s="8"/>
      <c r="C130" s="8" t="s">
        <v>11</v>
      </c>
      <c r="D130" s="21">
        <v>128</v>
      </c>
      <c r="E130" s="29" t="s">
        <v>11</v>
      </c>
      <c r="F130" s="21" t="s">
        <v>48</v>
      </c>
      <c r="G130" s="21" t="s">
        <v>6</v>
      </c>
      <c r="H130" s="9">
        <v>13080</v>
      </c>
      <c r="I130" s="10"/>
      <c r="J130" s="10">
        <v>30</v>
      </c>
      <c r="K130" s="22"/>
      <c r="L130" s="10"/>
      <c r="M130" s="4">
        <f t="shared" si="6"/>
        <v>30</v>
      </c>
      <c r="N130">
        <f t="shared" si="7"/>
        <v>392400</v>
      </c>
    </row>
    <row r="131" spans="1:14" ht="25.5">
      <c r="A131" s="8">
        <v>144</v>
      </c>
      <c r="B131" s="8"/>
      <c r="C131" s="8" t="s">
        <v>143</v>
      </c>
      <c r="D131" s="21">
        <v>129</v>
      </c>
      <c r="E131" s="29" t="s">
        <v>143</v>
      </c>
      <c r="F131" s="21" t="s">
        <v>222</v>
      </c>
      <c r="G131" s="21" t="s">
        <v>6</v>
      </c>
      <c r="H131" s="9">
        <v>24</v>
      </c>
      <c r="I131" s="10">
        <v>40</v>
      </c>
      <c r="J131" s="10"/>
      <c r="K131" s="22"/>
      <c r="L131" s="10"/>
      <c r="M131" s="4">
        <f t="shared" ref="M131:M162" si="8">I131+J131+K131+L131</f>
        <v>40</v>
      </c>
      <c r="N131">
        <f t="shared" ref="N131:N162" si="9">H131*M131</f>
        <v>960</v>
      </c>
    </row>
    <row r="132" spans="1:14" ht="77.25" customHeight="1">
      <c r="A132" s="8">
        <v>146</v>
      </c>
      <c r="B132" s="8"/>
      <c r="C132" s="8" t="s">
        <v>133</v>
      </c>
      <c r="D132" s="21">
        <v>130</v>
      </c>
      <c r="E132" s="29" t="s">
        <v>133</v>
      </c>
      <c r="F132" s="21" t="s">
        <v>133</v>
      </c>
      <c r="G132" s="21" t="s">
        <v>6</v>
      </c>
      <c r="H132" s="9">
        <v>408</v>
      </c>
      <c r="I132" s="10">
        <v>40</v>
      </c>
      <c r="J132" s="10"/>
      <c r="K132" s="22"/>
      <c r="L132" s="10"/>
      <c r="M132" s="4">
        <f t="shared" si="8"/>
        <v>40</v>
      </c>
      <c r="N132">
        <f t="shared" si="9"/>
        <v>16320</v>
      </c>
    </row>
    <row r="133" spans="1:14" ht="93" customHeight="1">
      <c r="A133" s="8">
        <v>147</v>
      </c>
      <c r="B133" s="8"/>
      <c r="C133" s="8" t="s">
        <v>134</v>
      </c>
      <c r="D133" s="21">
        <v>131</v>
      </c>
      <c r="E133" s="29" t="s">
        <v>134</v>
      </c>
      <c r="F133" s="21" t="s">
        <v>134</v>
      </c>
      <c r="G133" s="21" t="s">
        <v>6</v>
      </c>
      <c r="H133" s="9">
        <v>408</v>
      </c>
      <c r="I133" s="10">
        <v>40</v>
      </c>
      <c r="J133" s="10"/>
      <c r="K133" s="22"/>
      <c r="L133" s="10"/>
      <c r="M133" s="4">
        <f t="shared" si="8"/>
        <v>40</v>
      </c>
      <c r="N133">
        <f t="shared" si="9"/>
        <v>16320</v>
      </c>
    </row>
    <row r="134" spans="1:14" ht="24.75" customHeight="1">
      <c r="A134" s="8">
        <v>148</v>
      </c>
      <c r="B134" s="8"/>
      <c r="C134" s="8" t="s">
        <v>137</v>
      </c>
      <c r="D134" s="21">
        <v>132</v>
      </c>
      <c r="E134" s="29" t="s">
        <v>137</v>
      </c>
      <c r="F134" s="21" t="s">
        <v>216</v>
      </c>
      <c r="G134" s="21" t="s">
        <v>6</v>
      </c>
      <c r="H134" s="9">
        <v>8.8800000000000008</v>
      </c>
      <c r="I134" s="10">
        <v>1000</v>
      </c>
      <c r="J134" s="10"/>
      <c r="K134" s="22"/>
      <c r="L134" s="10"/>
      <c r="M134" s="4">
        <f t="shared" si="8"/>
        <v>1000</v>
      </c>
      <c r="N134">
        <f t="shared" si="9"/>
        <v>8880</v>
      </c>
    </row>
    <row r="135" spans="1:14" ht="22.5" customHeight="1">
      <c r="A135" s="8">
        <v>149</v>
      </c>
      <c r="B135" s="8"/>
      <c r="C135" s="8" t="s">
        <v>141</v>
      </c>
      <c r="D135" s="21">
        <v>133</v>
      </c>
      <c r="E135" s="29" t="s">
        <v>141</v>
      </c>
      <c r="F135" s="21" t="s">
        <v>220</v>
      </c>
      <c r="G135" s="21" t="s">
        <v>6</v>
      </c>
      <c r="H135" s="9">
        <v>1.62</v>
      </c>
      <c r="I135" s="10">
        <v>2700</v>
      </c>
      <c r="J135" s="10"/>
      <c r="K135" s="22"/>
      <c r="L135" s="10"/>
      <c r="M135" s="4">
        <f t="shared" si="8"/>
        <v>2700</v>
      </c>
      <c r="N135">
        <f t="shared" si="9"/>
        <v>4374</v>
      </c>
    </row>
    <row r="136" spans="1:14" ht="21.75" customHeight="1">
      <c r="A136" s="8">
        <v>150</v>
      </c>
      <c r="B136" s="8"/>
      <c r="C136" s="8" t="s">
        <v>142</v>
      </c>
      <c r="D136" s="21">
        <v>134</v>
      </c>
      <c r="E136" s="29" t="s">
        <v>142</v>
      </c>
      <c r="F136" s="21" t="s">
        <v>221</v>
      </c>
      <c r="G136" s="21" t="s">
        <v>6</v>
      </c>
      <c r="H136" s="9">
        <v>4</v>
      </c>
      <c r="I136" s="10">
        <v>1500</v>
      </c>
      <c r="J136" s="10"/>
      <c r="K136" s="22"/>
      <c r="L136" s="10"/>
      <c r="M136" s="4">
        <f t="shared" si="8"/>
        <v>1500</v>
      </c>
      <c r="N136">
        <f t="shared" si="9"/>
        <v>6000</v>
      </c>
    </row>
    <row r="137" spans="1:14" ht="16.5" customHeight="1">
      <c r="A137" s="8">
        <v>151</v>
      </c>
      <c r="B137" s="8"/>
      <c r="C137" s="8" t="s">
        <v>194</v>
      </c>
      <c r="D137" s="21">
        <v>135</v>
      </c>
      <c r="E137" s="29" t="s">
        <v>194</v>
      </c>
      <c r="F137" s="21" t="s">
        <v>274</v>
      </c>
      <c r="G137" s="21" t="s">
        <v>6</v>
      </c>
      <c r="H137" s="9">
        <v>12</v>
      </c>
      <c r="I137" s="10">
        <v>200</v>
      </c>
      <c r="J137" s="10"/>
      <c r="K137" s="22"/>
      <c r="L137" s="10"/>
      <c r="M137" s="4">
        <f t="shared" si="8"/>
        <v>200</v>
      </c>
      <c r="N137">
        <f t="shared" si="9"/>
        <v>2400</v>
      </c>
    </row>
    <row r="138" spans="1:14" ht="30.75" customHeight="1">
      <c r="A138" s="8">
        <v>152</v>
      </c>
      <c r="B138" s="8"/>
      <c r="C138" s="8" t="s">
        <v>108</v>
      </c>
      <c r="D138" s="21">
        <v>136</v>
      </c>
      <c r="E138" s="29" t="s">
        <v>109</v>
      </c>
      <c r="F138" s="21" t="s">
        <v>197</v>
      </c>
      <c r="G138" s="21" t="s">
        <v>6</v>
      </c>
      <c r="H138" s="9">
        <v>72.222222222222214</v>
      </c>
      <c r="I138" s="10">
        <v>10</v>
      </c>
      <c r="J138" s="10"/>
      <c r="K138" s="22"/>
      <c r="L138" s="10">
        <v>100</v>
      </c>
      <c r="M138" s="4">
        <f t="shared" si="8"/>
        <v>110</v>
      </c>
      <c r="N138">
        <f t="shared" si="9"/>
        <v>7944.4444444444434</v>
      </c>
    </row>
    <row r="139" spans="1:14">
      <c r="A139" s="8">
        <v>153</v>
      </c>
      <c r="B139" s="8"/>
      <c r="C139" s="8" t="s">
        <v>190</v>
      </c>
      <c r="D139" s="21">
        <v>137</v>
      </c>
      <c r="E139" s="29" t="s">
        <v>190</v>
      </c>
      <c r="F139" s="21" t="s">
        <v>270</v>
      </c>
      <c r="G139" s="21" t="s">
        <v>6</v>
      </c>
      <c r="H139" s="9">
        <v>333.4</v>
      </c>
      <c r="I139" s="10">
        <v>400</v>
      </c>
      <c r="J139" s="10"/>
      <c r="K139" s="22"/>
      <c r="L139" s="10"/>
      <c r="M139" s="4">
        <f t="shared" si="8"/>
        <v>400</v>
      </c>
      <c r="N139">
        <f t="shared" si="9"/>
        <v>133360</v>
      </c>
    </row>
    <row r="140" spans="1:14" ht="33.75" customHeight="1">
      <c r="A140" s="8">
        <v>154</v>
      </c>
      <c r="B140" s="8"/>
      <c r="C140" s="8" t="s">
        <v>160</v>
      </c>
      <c r="D140" s="21">
        <v>138</v>
      </c>
      <c r="E140" s="29" t="s">
        <v>160</v>
      </c>
      <c r="F140" s="21" t="s">
        <v>237</v>
      </c>
      <c r="G140" s="21" t="s">
        <v>6</v>
      </c>
      <c r="H140" s="9">
        <v>1777.7777777777778</v>
      </c>
      <c r="I140" s="10">
        <v>200</v>
      </c>
      <c r="J140" s="10"/>
      <c r="K140" s="22"/>
      <c r="L140" s="10"/>
      <c r="M140" s="4">
        <f t="shared" si="8"/>
        <v>200</v>
      </c>
      <c r="N140">
        <f t="shared" si="9"/>
        <v>355555.55555555556</v>
      </c>
    </row>
    <row r="141" spans="1:14" ht="18.75" customHeight="1">
      <c r="A141" s="8">
        <v>155</v>
      </c>
      <c r="B141" s="8"/>
      <c r="C141" s="8" t="s">
        <v>161</v>
      </c>
      <c r="D141" s="21">
        <v>139</v>
      </c>
      <c r="E141" s="29" t="s">
        <v>161</v>
      </c>
      <c r="F141" s="21" t="s">
        <v>238</v>
      </c>
      <c r="G141" s="21" t="s">
        <v>6</v>
      </c>
      <c r="H141" s="9">
        <v>2077.7777777777778</v>
      </c>
      <c r="I141" s="10">
        <v>200</v>
      </c>
      <c r="J141" s="10"/>
      <c r="K141" s="22"/>
      <c r="L141" s="10"/>
      <c r="M141" s="4">
        <f t="shared" si="8"/>
        <v>200</v>
      </c>
      <c r="N141">
        <f t="shared" si="9"/>
        <v>415555.55555555556</v>
      </c>
    </row>
    <row r="142" spans="1:14" ht="25.5">
      <c r="A142" s="8">
        <v>156</v>
      </c>
      <c r="B142" s="8"/>
      <c r="C142" s="8" t="s">
        <v>193</v>
      </c>
      <c r="D142" s="21">
        <v>140</v>
      </c>
      <c r="E142" s="29" t="s">
        <v>193</v>
      </c>
      <c r="F142" s="21" t="s">
        <v>273</v>
      </c>
      <c r="G142" s="21" t="s">
        <v>6</v>
      </c>
      <c r="H142" s="9">
        <v>8096.76</v>
      </c>
      <c r="I142" s="10">
        <v>20</v>
      </c>
      <c r="J142" s="10"/>
      <c r="K142" s="22"/>
      <c r="L142" s="10"/>
      <c r="M142" s="4">
        <f t="shared" si="8"/>
        <v>20</v>
      </c>
      <c r="N142">
        <f t="shared" si="9"/>
        <v>161935.20000000001</v>
      </c>
    </row>
    <row r="143" spans="1:14" ht="38.25">
      <c r="A143" s="8">
        <v>157</v>
      </c>
      <c r="B143" s="8"/>
      <c r="C143" s="8" t="s">
        <v>18</v>
      </c>
      <c r="D143" s="21">
        <v>141</v>
      </c>
      <c r="E143" s="29" t="s">
        <v>18</v>
      </c>
      <c r="F143" s="21" t="s">
        <v>52</v>
      </c>
      <c r="G143" s="21" t="s">
        <v>6</v>
      </c>
      <c r="H143" s="9">
        <v>740.88</v>
      </c>
      <c r="I143" s="10"/>
      <c r="J143" s="10">
        <v>10</v>
      </c>
      <c r="K143" s="22"/>
      <c r="L143" s="10"/>
      <c r="M143" s="4">
        <f t="shared" si="8"/>
        <v>10</v>
      </c>
      <c r="N143">
        <f t="shared" si="9"/>
        <v>7408.8</v>
      </c>
    </row>
    <row r="144" spans="1:14" ht="25.5">
      <c r="A144" s="8">
        <v>158</v>
      </c>
      <c r="B144" s="8"/>
      <c r="C144" s="8" t="s">
        <v>16</v>
      </c>
      <c r="D144" s="21">
        <v>142</v>
      </c>
      <c r="E144" s="29" t="s">
        <v>16</v>
      </c>
      <c r="F144" s="21" t="s">
        <v>51</v>
      </c>
      <c r="G144" s="21" t="s">
        <v>6</v>
      </c>
      <c r="H144" s="9">
        <v>5080.32</v>
      </c>
      <c r="I144" s="10"/>
      <c r="J144" s="10">
        <v>30</v>
      </c>
      <c r="K144" s="22"/>
      <c r="L144" s="10"/>
      <c r="M144" s="4">
        <f t="shared" si="8"/>
        <v>30</v>
      </c>
      <c r="N144">
        <f t="shared" si="9"/>
        <v>152409.59999999998</v>
      </c>
    </row>
    <row r="145" spans="1:14" ht="25.5">
      <c r="A145" s="8">
        <v>159</v>
      </c>
      <c r="B145" s="8"/>
      <c r="C145" s="8" t="s">
        <v>30</v>
      </c>
      <c r="D145" s="21">
        <v>143</v>
      </c>
      <c r="E145" s="29" t="s">
        <v>30</v>
      </c>
      <c r="F145" s="21" t="s">
        <v>74</v>
      </c>
      <c r="G145" s="21" t="s">
        <v>6</v>
      </c>
      <c r="H145" s="9">
        <v>1088.6400000000001</v>
      </c>
      <c r="I145" s="10"/>
      <c r="J145" s="10">
        <v>10</v>
      </c>
      <c r="K145" s="22"/>
      <c r="L145" s="10"/>
      <c r="M145" s="4">
        <f t="shared" si="8"/>
        <v>10</v>
      </c>
      <c r="N145">
        <f t="shared" si="9"/>
        <v>10886.400000000001</v>
      </c>
    </row>
    <row r="146" spans="1:14" ht="38.25">
      <c r="A146" s="8">
        <v>160</v>
      </c>
      <c r="B146" s="8"/>
      <c r="C146" s="8" t="s">
        <v>29</v>
      </c>
      <c r="D146" s="21">
        <v>144</v>
      </c>
      <c r="E146" s="29" t="s">
        <v>29</v>
      </c>
      <c r="F146" s="21" t="s">
        <v>73</v>
      </c>
      <c r="G146" s="21" t="s">
        <v>6</v>
      </c>
      <c r="H146" s="9">
        <v>1088.6400000000001</v>
      </c>
      <c r="I146" s="10"/>
      <c r="J146" s="10">
        <v>10</v>
      </c>
      <c r="K146" s="22"/>
      <c r="L146" s="10"/>
      <c r="M146" s="4">
        <f t="shared" si="8"/>
        <v>10</v>
      </c>
      <c r="N146">
        <f t="shared" si="9"/>
        <v>10886.400000000001</v>
      </c>
    </row>
    <row r="147" spans="1:14" ht="24.75" customHeight="1">
      <c r="A147" s="8">
        <v>163</v>
      </c>
      <c r="B147" s="8"/>
      <c r="C147" s="8" t="s">
        <v>132</v>
      </c>
      <c r="D147" s="21">
        <v>145</v>
      </c>
      <c r="E147" s="29" t="s">
        <v>132</v>
      </c>
      <c r="F147" s="21" t="s">
        <v>213</v>
      </c>
      <c r="G147" s="21" t="s">
        <v>6</v>
      </c>
      <c r="H147" s="9">
        <v>201.59</v>
      </c>
      <c r="I147" s="10">
        <v>300</v>
      </c>
      <c r="J147" s="10"/>
      <c r="K147" s="22"/>
      <c r="L147" s="10"/>
      <c r="M147" s="4">
        <f t="shared" si="8"/>
        <v>300</v>
      </c>
      <c r="N147">
        <f t="shared" si="9"/>
        <v>60477</v>
      </c>
    </row>
    <row r="148" spans="1:14" ht="26.25" customHeight="1">
      <c r="A148" s="8">
        <v>165</v>
      </c>
      <c r="B148" s="8"/>
      <c r="C148" s="8" t="s">
        <v>110</v>
      </c>
      <c r="D148" s="21">
        <v>146</v>
      </c>
      <c r="E148" s="29" t="s">
        <v>111</v>
      </c>
      <c r="F148" s="21" t="s">
        <v>198</v>
      </c>
      <c r="G148" s="21" t="s">
        <v>6</v>
      </c>
      <c r="H148" s="9">
        <v>166.66666666666666</v>
      </c>
      <c r="I148" s="10">
        <v>30</v>
      </c>
      <c r="J148" s="10"/>
      <c r="K148" s="22">
        <v>100</v>
      </c>
      <c r="L148" s="10"/>
      <c r="M148" s="4">
        <f t="shared" si="8"/>
        <v>130</v>
      </c>
      <c r="N148">
        <f t="shared" si="9"/>
        <v>21666.666666666664</v>
      </c>
    </row>
    <row r="149" spans="1:14" ht="47.25" customHeight="1">
      <c r="A149" s="8">
        <v>170</v>
      </c>
      <c r="B149" s="8"/>
      <c r="C149" s="8" t="s">
        <v>123</v>
      </c>
      <c r="D149" s="21">
        <v>147</v>
      </c>
      <c r="E149" s="29" t="s">
        <v>123</v>
      </c>
      <c r="F149" s="21" t="s">
        <v>206</v>
      </c>
      <c r="G149" s="21" t="s">
        <v>6</v>
      </c>
      <c r="H149" s="9">
        <v>1209.9290000000001</v>
      </c>
      <c r="I149" s="10">
        <v>5</v>
      </c>
      <c r="J149" s="10"/>
      <c r="K149" s="22"/>
      <c r="L149" s="10"/>
      <c r="M149" s="4">
        <f t="shared" si="8"/>
        <v>5</v>
      </c>
      <c r="N149">
        <f t="shared" si="9"/>
        <v>6049.6450000000004</v>
      </c>
    </row>
    <row r="150" spans="1:14" ht="31.5" customHeight="1">
      <c r="A150" s="8">
        <v>171</v>
      </c>
      <c r="B150" s="8"/>
      <c r="C150" s="8" t="s">
        <v>122</v>
      </c>
      <c r="D150" s="21">
        <v>148</v>
      </c>
      <c r="E150" s="29" t="s">
        <v>122</v>
      </c>
      <c r="F150" s="21" t="s">
        <v>205</v>
      </c>
      <c r="G150" s="21" t="s">
        <v>6</v>
      </c>
      <c r="H150" s="9">
        <v>13013.4</v>
      </c>
      <c r="I150" s="10">
        <v>5</v>
      </c>
      <c r="J150" s="10"/>
      <c r="K150" s="22"/>
      <c r="L150" s="10"/>
      <c r="M150" s="4">
        <f t="shared" si="8"/>
        <v>5</v>
      </c>
      <c r="N150">
        <f t="shared" si="9"/>
        <v>65067</v>
      </c>
    </row>
    <row r="151" spans="1:14" ht="25.5">
      <c r="A151" s="8">
        <v>172</v>
      </c>
      <c r="B151" s="8"/>
      <c r="C151" s="8" t="s">
        <v>124</v>
      </c>
      <c r="D151" s="21">
        <v>149</v>
      </c>
      <c r="E151" s="29" t="s">
        <v>125</v>
      </c>
      <c r="F151" s="21" t="s">
        <v>207</v>
      </c>
      <c r="G151" s="21" t="s">
        <v>6</v>
      </c>
      <c r="H151" s="9">
        <v>16.222222222222221</v>
      </c>
      <c r="I151" s="10">
        <v>400</v>
      </c>
      <c r="J151" s="10"/>
      <c r="K151" s="22"/>
      <c r="L151" s="10"/>
      <c r="M151" s="4">
        <f t="shared" si="8"/>
        <v>400</v>
      </c>
      <c r="N151">
        <f t="shared" si="9"/>
        <v>6488.8888888888887</v>
      </c>
    </row>
    <row r="152" spans="1:14">
      <c r="A152" s="8">
        <v>174</v>
      </c>
      <c r="B152" s="8"/>
      <c r="C152" s="8" t="s">
        <v>144</v>
      </c>
      <c r="D152" s="21">
        <v>150</v>
      </c>
      <c r="E152" s="29" t="s">
        <v>144</v>
      </c>
      <c r="F152" s="21" t="s">
        <v>144</v>
      </c>
      <c r="G152" s="21" t="s">
        <v>6</v>
      </c>
      <c r="H152" s="9">
        <v>87.6</v>
      </c>
      <c r="I152" s="10">
        <v>450</v>
      </c>
      <c r="J152" s="10"/>
      <c r="K152" s="22"/>
      <c r="L152" s="10"/>
      <c r="M152" s="4">
        <f t="shared" si="8"/>
        <v>450</v>
      </c>
      <c r="N152">
        <f t="shared" si="9"/>
        <v>39420</v>
      </c>
    </row>
    <row r="153" spans="1:14" ht="38.25">
      <c r="A153" s="8">
        <v>178</v>
      </c>
      <c r="B153" s="8"/>
      <c r="C153" s="8" t="s">
        <v>128</v>
      </c>
      <c r="D153" s="21">
        <v>151</v>
      </c>
      <c r="E153" s="29" t="s">
        <v>128</v>
      </c>
      <c r="F153" s="21" t="s">
        <v>209</v>
      </c>
      <c r="G153" s="21" t="s">
        <v>6</v>
      </c>
      <c r="H153" s="9">
        <v>34.020000000000003</v>
      </c>
      <c r="I153" s="10">
        <v>100</v>
      </c>
      <c r="J153" s="10"/>
      <c r="K153" s="22"/>
      <c r="L153" s="10"/>
      <c r="M153" s="4">
        <f t="shared" si="8"/>
        <v>100</v>
      </c>
      <c r="N153">
        <f t="shared" si="9"/>
        <v>3402.0000000000005</v>
      </c>
    </row>
    <row r="154" spans="1:14" ht="38.25">
      <c r="A154" s="8">
        <v>179</v>
      </c>
      <c r="B154" s="8"/>
      <c r="C154" s="8" t="s">
        <v>129</v>
      </c>
      <c r="D154" s="21">
        <v>152</v>
      </c>
      <c r="E154" s="29" t="s">
        <v>129</v>
      </c>
      <c r="F154" s="21" t="s">
        <v>210</v>
      </c>
      <c r="G154" s="21" t="s">
        <v>6</v>
      </c>
      <c r="H154" s="9">
        <v>56.7</v>
      </c>
      <c r="I154" s="10">
        <v>150</v>
      </c>
      <c r="J154" s="10"/>
      <c r="K154" s="22"/>
      <c r="L154" s="10"/>
      <c r="M154" s="4">
        <f t="shared" si="8"/>
        <v>150</v>
      </c>
      <c r="N154">
        <f t="shared" si="9"/>
        <v>8505</v>
      </c>
    </row>
    <row r="155" spans="1:14" ht="38.25">
      <c r="A155" s="8">
        <v>180</v>
      </c>
      <c r="B155" s="8"/>
      <c r="C155" s="8" t="s">
        <v>130</v>
      </c>
      <c r="D155" s="21">
        <v>153</v>
      </c>
      <c r="E155" s="29" t="s">
        <v>130</v>
      </c>
      <c r="F155" s="21" t="s">
        <v>211</v>
      </c>
      <c r="G155" s="21" t="s">
        <v>6</v>
      </c>
      <c r="H155" s="9">
        <v>34.020000000000003</v>
      </c>
      <c r="I155" s="10">
        <v>150</v>
      </c>
      <c r="J155" s="10"/>
      <c r="K155" s="22"/>
      <c r="L155" s="10"/>
      <c r="M155" s="4">
        <f t="shared" si="8"/>
        <v>150</v>
      </c>
      <c r="N155">
        <f t="shared" si="9"/>
        <v>5103.0000000000009</v>
      </c>
    </row>
    <row r="156" spans="1:14" ht="38.25">
      <c r="A156" s="8">
        <v>181</v>
      </c>
      <c r="B156" s="8"/>
      <c r="C156" s="8" t="s">
        <v>131</v>
      </c>
      <c r="D156" s="21">
        <v>154</v>
      </c>
      <c r="E156" s="29" t="s">
        <v>131</v>
      </c>
      <c r="F156" s="21" t="s">
        <v>212</v>
      </c>
      <c r="G156" s="21" t="s">
        <v>6</v>
      </c>
      <c r="H156" s="9">
        <v>56.7</v>
      </c>
      <c r="I156" s="10">
        <v>20</v>
      </c>
      <c r="J156" s="10"/>
      <c r="K156" s="22"/>
      <c r="L156" s="10"/>
      <c r="M156" s="4">
        <f t="shared" si="8"/>
        <v>20</v>
      </c>
      <c r="N156">
        <f t="shared" si="9"/>
        <v>1134</v>
      </c>
    </row>
    <row r="157" spans="1:14" ht="25.5">
      <c r="A157" s="8">
        <v>182</v>
      </c>
      <c r="B157" s="8"/>
      <c r="C157" s="8" t="s">
        <v>126</v>
      </c>
      <c r="D157" s="21">
        <v>155</v>
      </c>
      <c r="E157" s="29" t="s">
        <v>126</v>
      </c>
      <c r="F157" s="21" t="s">
        <v>208</v>
      </c>
      <c r="G157" s="21" t="s">
        <v>6</v>
      </c>
      <c r="H157" s="9">
        <v>34.020000000000003</v>
      </c>
      <c r="I157" s="10">
        <v>10</v>
      </c>
      <c r="J157" s="10"/>
      <c r="K157" s="22"/>
      <c r="L157" s="10"/>
      <c r="M157" s="4">
        <f t="shared" si="8"/>
        <v>10</v>
      </c>
      <c r="N157">
        <f t="shared" si="9"/>
        <v>340.20000000000005</v>
      </c>
    </row>
    <row r="158" spans="1:14" ht="25.5">
      <c r="A158" s="8">
        <v>183</v>
      </c>
      <c r="B158" s="8"/>
      <c r="C158" s="8" t="s">
        <v>127</v>
      </c>
      <c r="D158" s="21">
        <v>156</v>
      </c>
      <c r="E158" s="29" t="s">
        <v>127</v>
      </c>
      <c r="F158" s="21" t="s">
        <v>280</v>
      </c>
      <c r="G158" s="21" t="s">
        <v>6</v>
      </c>
      <c r="H158" s="9">
        <v>34.020000000000003</v>
      </c>
      <c r="I158" s="10">
        <v>100</v>
      </c>
      <c r="J158" s="10"/>
      <c r="K158" s="22"/>
      <c r="L158" s="10"/>
      <c r="M158" s="4">
        <f t="shared" si="8"/>
        <v>100</v>
      </c>
      <c r="N158">
        <f t="shared" si="9"/>
        <v>3402.0000000000005</v>
      </c>
    </row>
    <row r="159" spans="1:14" ht="33" customHeight="1">
      <c r="A159" s="8">
        <v>187</v>
      </c>
      <c r="B159" s="8"/>
      <c r="C159" s="8" t="s">
        <v>115</v>
      </c>
      <c r="D159" s="21">
        <v>157</v>
      </c>
      <c r="E159" s="29" t="s">
        <v>115</v>
      </c>
      <c r="F159" s="21" t="s">
        <v>281</v>
      </c>
      <c r="G159" s="21" t="s">
        <v>6</v>
      </c>
      <c r="H159" s="9">
        <v>166.32</v>
      </c>
      <c r="I159" s="10">
        <v>10</v>
      </c>
      <c r="J159" s="10"/>
      <c r="K159" s="22"/>
      <c r="L159" s="10"/>
      <c r="M159" s="4">
        <f t="shared" si="8"/>
        <v>10</v>
      </c>
      <c r="N159">
        <f t="shared" si="9"/>
        <v>1663.1999999999998</v>
      </c>
    </row>
    <row r="160" spans="1:14" ht="30.75" customHeight="1">
      <c r="A160" s="8">
        <v>190</v>
      </c>
      <c r="B160" s="8"/>
      <c r="C160" s="8" t="s">
        <v>35</v>
      </c>
      <c r="D160" s="21">
        <v>158</v>
      </c>
      <c r="E160" s="29" t="s">
        <v>35</v>
      </c>
      <c r="F160" s="21" t="s">
        <v>92</v>
      </c>
      <c r="G160" s="21" t="s">
        <v>6</v>
      </c>
      <c r="H160" s="9">
        <v>369.99999999999994</v>
      </c>
      <c r="I160" s="10"/>
      <c r="J160" s="10">
        <v>360</v>
      </c>
      <c r="K160" s="22"/>
      <c r="L160" s="10"/>
      <c r="M160" s="4">
        <f t="shared" si="8"/>
        <v>360</v>
      </c>
      <c r="N160">
        <f t="shared" si="9"/>
        <v>133199.99999999997</v>
      </c>
    </row>
    <row r="161" spans="1:14" ht="24.75" customHeight="1">
      <c r="A161" s="8">
        <v>191</v>
      </c>
      <c r="B161" s="8"/>
      <c r="C161" s="8" t="s">
        <v>35</v>
      </c>
      <c r="D161" s="21">
        <v>159</v>
      </c>
      <c r="E161" s="29" t="s">
        <v>35</v>
      </c>
      <c r="F161" s="21" t="s">
        <v>93</v>
      </c>
      <c r="G161" s="21" t="s">
        <v>6</v>
      </c>
      <c r="H161" s="9">
        <v>336.96</v>
      </c>
      <c r="I161" s="10">
        <v>100</v>
      </c>
      <c r="J161" s="10">
        <v>40</v>
      </c>
      <c r="K161" s="22"/>
      <c r="L161" s="10"/>
      <c r="M161" s="4">
        <f t="shared" si="8"/>
        <v>140</v>
      </c>
      <c r="N161">
        <f t="shared" si="9"/>
        <v>47174.399999999994</v>
      </c>
    </row>
    <row r="162" spans="1:14" ht="38.25">
      <c r="A162" s="8">
        <v>192</v>
      </c>
      <c r="B162" s="8"/>
      <c r="C162" s="8" t="s">
        <v>36</v>
      </c>
      <c r="D162" s="21">
        <v>160</v>
      </c>
      <c r="E162" s="29" t="s">
        <v>36</v>
      </c>
      <c r="F162" s="21" t="s">
        <v>94</v>
      </c>
      <c r="G162" s="21" t="s">
        <v>6</v>
      </c>
      <c r="H162" s="9">
        <v>426.77600000000001</v>
      </c>
      <c r="I162" s="10"/>
      <c r="J162" s="10">
        <v>10</v>
      </c>
      <c r="K162" s="22"/>
      <c r="L162" s="10"/>
      <c r="M162" s="4">
        <f t="shared" si="8"/>
        <v>10</v>
      </c>
      <c r="N162">
        <f t="shared" si="9"/>
        <v>4267.76</v>
      </c>
    </row>
    <row r="163" spans="1:14" ht="25.5">
      <c r="A163" s="8">
        <v>193</v>
      </c>
      <c r="B163" s="8"/>
      <c r="C163" s="8" t="s">
        <v>36</v>
      </c>
      <c r="D163" s="21">
        <v>161</v>
      </c>
      <c r="E163" s="29" t="s">
        <v>36</v>
      </c>
      <c r="F163" s="21" t="s">
        <v>95</v>
      </c>
      <c r="G163" s="21" t="s">
        <v>6</v>
      </c>
      <c r="H163" s="9">
        <v>547.20000000000005</v>
      </c>
      <c r="I163" s="10"/>
      <c r="J163" s="10">
        <v>80</v>
      </c>
      <c r="K163" s="22"/>
      <c r="L163" s="10"/>
      <c r="M163" s="4">
        <f t="shared" ref="M163:M164" si="10">I163+J163+K163+L163</f>
        <v>80</v>
      </c>
      <c r="N163">
        <f t="shared" ref="N163:N164" si="11">H163*M163</f>
        <v>43776</v>
      </c>
    </row>
    <row r="164" spans="1:14" ht="38.25">
      <c r="A164" s="8">
        <v>194</v>
      </c>
      <c r="B164" s="8"/>
      <c r="C164" s="8" t="s">
        <v>178</v>
      </c>
      <c r="D164" s="21">
        <v>162</v>
      </c>
      <c r="E164" s="29" t="s">
        <v>178</v>
      </c>
      <c r="F164" s="21" t="s">
        <v>259</v>
      </c>
      <c r="G164" s="21" t="s">
        <v>6</v>
      </c>
      <c r="H164" s="9">
        <v>345.38</v>
      </c>
      <c r="I164" s="10"/>
      <c r="J164" s="10">
        <v>40</v>
      </c>
      <c r="K164" s="22"/>
      <c r="L164" s="10"/>
      <c r="M164" s="4">
        <f t="shared" si="10"/>
        <v>40</v>
      </c>
      <c r="N164">
        <f t="shared" si="11"/>
        <v>13815.2</v>
      </c>
    </row>
    <row r="165" spans="1:14" ht="71.25">
      <c r="A165" s="11" t="s">
        <v>4</v>
      </c>
      <c r="B165" s="12"/>
      <c r="C165" s="12"/>
      <c r="D165" s="25"/>
      <c r="E165" s="30"/>
      <c r="F165" s="25"/>
      <c r="G165" s="25"/>
      <c r="H165" s="25"/>
      <c r="I165" s="26"/>
      <c r="M165">
        <f>SUM(M3:M164)</f>
        <v>55922</v>
      </c>
      <c r="N165">
        <f>SUM(N3:N164)</f>
        <v>14783919.75944444</v>
      </c>
    </row>
    <row r="166" spans="1:14">
      <c r="C166" s="3" t="s">
        <v>287</v>
      </c>
    </row>
  </sheetData>
  <autoFilter ref="A2:N166" xr:uid="{00000000-0001-0000-0400-00000000000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2AFF-512B-4E19-9AE7-DEC2F95A3D74}">
  <dimension ref="A1:G163"/>
  <sheetViews>
    <sheetView topLeftCell="A102" workbookViewId="0">
      <selection activeCell="M157" sqref="M157"/>
    </sheetView>
  </sheetViews>
  <sheetFormatPr defaultRowHeight="15"/>
  <cols>
    <col min="1" max="1" width="5.140625" customWidth="1"/>
    <col min="2" max="2" width="21" customWidth="1"/>
    <col min="3" max="3" width="22.28515625" customWidth="1"/>
    <col min="4" max="4" width="51" customWidth="1"/>
    <col min="5" max="5" width="13.5703125" customWidth="1"/>
    <col min="6" max="6" width="11.42578125" customWidth="1"/>
    <col min="7" max="7" width="11.85546875" customWidth="1"/>
  </cols>
  <sheetData>
    <row r="1" spans="1:7" ht="28.5">
      <c r="A1" s="1" t="s">
        <v>0</v>
      </c>
      <c r="B1" s="16" t="s">
        <v>1</v>
      </c>
      <c r="C1" s="1" t="s">
        <v>5</v>
      </c>
      <c r="D1" s="6" t="s">
        <v>2</v>
      </c>
      <c r="E1" s="1" t="s">
        <v>3</v>
      </c>
      <c r="F1" s="13" t="s">
        <v>288</v>
      </c>
      <c r="G1" s="13" t="s">
        <v>291</v>
      </c>
    </row>
    <row r="2" spans="1:7" ht="38.25">
      <c r="A2" s="8">
        <v>1</v>
      </c>
      <c r="B2" s="17" t="s">
        <v>135</v>
      </c>
      <c r="C2" s="8" t="s">
        <v>135</v>
      </c>
      <c r="D2" s="8" t="s">
        <v>214</v>
      </c>
      <c r="E2" s="8" t="s">
        <v>6</v>
      </c>
      <c r="F2" s="4">
        <v>50</v>
      </c>
      <c r="G2" s="4">
        <v>8151.11</v>
      </c>
    </row>
    <row r="3" spans="1:7" ht="38.25">
      <c r="A3" s="8">
        <v>2</v>
      </c>
      <c r="B3" s="17" t="s">
        <v>43</v>
      </c>
      <c r="C3" s="8" t="s">
        <v>43</v>
      </c>
      <c r="D3" s="8" t="s">
        <v>104</v>
      </c>
      <c r="E3" s="8" t="s">
        <v>6</v>
      </c>
      <c r="F3" s="4">
        <v>300</v>
      </c>
      <c r="G3" s="4">
        <v>43560</v>
      </c>
    </row>
    <row r="4" spans="1:7" ht="38.25">
      <c r="A4" s="8">
        <v>3</v>
      </c>
      <c r="B4" s="17" t="s">
        <v>185</v>
      </c>
      <c r="C4" s="8" t="s">
        <v>185</v>
      </c>
      <c r="D4" s="8" t="s">
        <v>267</v>
      </c>
      <c r="E4" s="8" t="s">
        <v>6</v>
      </c>
      <c r="F4" s="4">
        <v>50</v>
      </c>
      <c r="G4" s="4">
        <v>7200</v>
      </c>
    </row>
    <row r="5" spans="1:7" ht="104.25" customHeight="1">
      <c r="A5" s="8">
        <v>4</v>
      </c>
      <c r="B5" s="17" t="s">
        <v>277</v>
      </c>
      <c r="C5" s="8" t="s">
        <v>150</v>
      </c>
      <c r="D5" s="8" t="s">
        <v>227</v>
      </c>
      <c r="E5" s="8" t="s">
        <v>6</v>
      </c>
      <c r="F5" s="4">
        <v>1400</v>
      </c>
      <c r="G5" s="4">
        <v>5040</v>
      </c>
    </row>
    <row r="6" spans="1:7" ht="51">
      <c r="A6" s="8">
        <v>5</v>
      </c>
      <c r="B6" s="17" t="s">
        <v>149</v>
      </c>
      <c r="C6" s="8" t="s">
        <v>149</v>
      </c>
      <c r="D6" s="8" t="s">
        <v>226</v>
      </c>
      <c r="E6" s="8" t="s">
        <v>6</v>
      </c>
      <c r="F6" s="4">
        <v>800</v>
      </c>
      <c r="G6" s="4">
        <v>12960</v>
      </c>
    </row>
    <row r="7" spans="1:7" ht="25.5">
      <c r="A7" s="8">
        <v>6</v>
      </c>
      <c r="B7" s="17" t="s">
        <v>151</v>
      </c>
      <c r="C7" s="8" t="s">
        <v>151</v>
      </c>
      <c r="D7" s="8" t="s">
        <v>228</v>
      </c>
      <c r="E7" s="8" t="s">
        <v>6</v>
      </c>
      <c r="F7" s="4">
        <v>3500</v>
      </c>
      <c r="G7" s="4">
        <v>9240</v>
      </c>
    </row>
    <row r="8" spans="1:7" ht="116.25" customHeight="1">
      <c r="A8" s="8">
        <v>7</v>
      </c>
      <c r="B8" s="17" t="s">
        <v>154</v>
      </c>
      <c r="C8" s="8" t="s">
        <v>154</v>
      </c>
      <c r="D8" s="8" t="s">
        <v>231</v>
      </c>
      <c r="E8" s="8" t="s">
        <v>6</v>
      </c>
      <c r="F8" s="4">
        <v>1500</v>
      </c>
      <c r="G8" s="4">
        <v>10200</v>
      </c>
    </row>
    <row r="9" spans="1:7" ht="38.25">
      <c r="A9" s="8">
        <v>8</v>
      </c>
      <c r="B9" s="17" t="s">
        <v>146</v>
      </c>
      <c r="C9" s="8" t="s">
        <v>146</v>
      </c>
      <c r="D9" s="8" t="s">
        <v>224</v>
      </c>
      <c r="E9" s="8" t="s">
        <v>6</v>
      </c>
      <c r="F9" s="4">
        <v>300</v>
      </c>
      <c r="G9" s="4">
        <v>11664</v>
      </c>
    </row>
    <row r="10" spans="1:7" ht="89.25">
      <c r="A10" s="8">
        <v>9</v>
      </c>
      <c r="B10" s="17" t="s">
        <v>113</v>
      </c>
      <c r="C10" s="8" t="s">
        <v>114</v>
      </c>
      <c r="D10" s="8" t="s">
        <v>290</v>
      </c>
      <c r="E10" s="8" t="s">
        <v>6</v>
      </c>
      <c r="F10" s="4">
        <v>2</v>
      </c>
      <c r="G10" s="4">
        <v>818.4</v>
      </c>
    </row>
    <row r="11" spans="1:7" ht="140.25">
      <c r="A11" s="8">
        <v>10</v>
      </c>
      <c r="B11" s="17" t="s">
        <v>159</v>
      </c>
      <c r="C11" s="8" t="s">
        <v>159</v>
      </c>
      <c r="D11" s="8" t="s">
        <v>236</v>
      </c>
      <c r="E11" s="8" t="s">
        <v>6</v>
      </c>
      <c r="F11" s="4">
        <v>800</v>
      </c>
      <c r="G11" s="4">
        <v>41728</v>
      </c>
    </row>
    <row r="12" spans="1:7" ht="51">
      <c r="A12" s="8">
        <v>11</v>
      </c>
      <c r="B12" s="17" t="s">
        <v>164</v>
      </c>
      <c r="C12" s="8" t="s">
        <v>164</v>
      </c>
      <c r="D12" s="8" t="s">
        <v>239</v>
      </c>
      <c r="E12" s="8" t="s">
        <v>6</v>
      </c>
      <c r="F12" s="4">
        <v>5</v>
      </c>
      <c r="G12" s="4">
        <v>1582.06</v>
      </c>
    </row>
    <row r="13" spans="1:7" ht="51">
      <c r="A13" s="8">
        <v>12</v>
      </c>
      <c r="B13" s="17" t="s">
        <v>165</v>
      </c>
      <c r="C13" s="8" t="s">
        <v>165</v>
      </c>
      <c r="D13" s="8" t="s">
        <v>240</v>
      </c>
      <c r="E13" s="8" t="s">
        <v>6</v>
      </c>
      <c r="F13" s="4">
        <v>5</v>
      </c>
      <c r="G13" s="4">
        <v>2700</v>
      </c>
    </row>
    <row r="14" spans="1:7" ht="51">
      <c r="A14" s="8">
        <v>13</v>
      </c>
      <c r="B14" s="17" t="s">
        <v>17</v>
      </c>
      <c r="C14" s="8" t="s">
        <v>17</v>
      </c>
      <c r="D14" s="8" t="s">
        <v>107</v>
      </c>
      <c r="E14" s="8" t="s">
        <v>6</v>
      </c>
      <c r="F14" s="4">
        <v>30</v>
      </c>
      <c r="G14" s="4">
        <v>13219.199999999999</v>
      </c>
    </row>
    <row r="15" spans="1:7" ht="127.5">
      <c r="A15" s="8">
        <v>14</v>
      </c>
      <c r="B15" s="17" t="s">
        <v>19</v>
      </c>
      <c r="C15" s="8" t="s">
        <v>19</v>
      </c>
      <c r="D15" s="8" t="s">
        <v>53</v>
      </c>
      <c r="E15" s="8" t="s">
        <v>6</v>
      </c>
      <c r="F15" s="4">
        <v>250</v>
      </c>
      <c r="G15" s="4">
        <v>107178.5</v>
      </c>
    </row>
    <row r="16" spans="1:7" ht="140.25">
      <c r="A16" s="8">
        <v>15</v>
      </c>
      <c r="B16" s="17" t="s">
        <v>19</v>
      </c>
      <c r="C16" s="8" t="s">
        <v>19</v>
      </c>
      <c r="D16" s="8" t="s">
        <v>54</v>
      </c>
      <c r="E16" s="8" t="s">
        <v>6</v>
      </c>
      <c r="F16" s="4">
        <v>10</v>
      </c>
      <c r="G16" s="4">
        <v>4287.1400000000003</v>
      </c>
    </row>
    <row r="17" spans="1:7" ht="127.5">
      <c r="A17" s="8">
        <v>16</v>
      </c>
      <c r="B17" s="17" t="s">
        <v>19</v>
      </c>
      <c r="C17" s="8" t="s">
        <v>19</v>
      </c>
      <c r="D17" s="8" t="s">
        <v>55</v>
      </c>
      <c r="E17" s="8" t="s">
        <v>6</v>
      </c>
      <c r="F17" s="4">
        <v>30</v>
      </c>
      <c r="G17" s="4">
        <v>12861.42</v>
      </c>
    </row>
    <row r="18" spans="1:7" ht="114.75">
      <c r="A18" s="8">
        <v>17</v>
      </c>
      <c r="B18" s="17" t="s">
        <v>19</v>
      </c>
      <c r="C18" s="8" t="s">
        <v>19</v>
      </c>
      <c r="D18" s="8" t="s">
        <v>56</v>
      </c>
      <c r="E18" s="8" t="s">
        <v>6</v>
      </c>
      <c r="F18" s="4">
        <v>5</v>
      </c>
      <c r="G18" s="4">
        <v>2143.5700000000002</v>
      </c>
    </row>
    <row r="19" spans="1:7" ht="140.25">
      <c r="A19" s="8">
        <v>18</v>
      </c>
      <c r="B19" s="17" t="s">
        <v>19</v>
      </c>
      <c r="C19" s="8" t="s">
        <v>19</v>
      </c>
      <c r="D19" s="8" t="s">
        <v>57</v>
      </c>
      <c r="E19" s="8" t="s">
        <v>6</v>
      </c>
      <c r="F19" s="4">
        <v>50</v>
      </c>
      <c r="G19" s="4">
        <v>53136</v>
      </c>
    </row>
    <row r="20" spans="1:7" ht="140.25">
      <c r="A20" s="8">
        <v>19</v>
      </c>
      <c r="B20" s="17" t="s">
        <v>19</v>
      </c>
      <c r="C20" s="8" t="s">
        <v>19</v>
      </c>
      <c r="D20" s="8" t="s">
        <v>58</v>
      </c>
      <c r="E20" s="8" t="s">
        <v>6</v>
      </c>
      <c r="F20" s="4">
        <v>30</v>
      </c>
      <c r="G20" s="4">
        <v>12861.42</v>
      </c>
    </row>
    <row r="21" spans="1:7" ht="153">
      <c r="A21" s="8">
        <v>20</v>
      </c>
      <c r="B21" s="17" t="s">
        <v>19</v>
      </c>
      <c r="C21" s="8" t="s">
        <v>19</v>
      </c>
      <c r="D21" s="8" t="s">
        <v>59</v>
      </c>
      <c r="E21" s="8" t="s">
        <v>6</v>
      </c>
      <c r="F21" s="4">
        <v>5</v>
      </c>
      <c r="G21" s="4">
        <v>2143.5700000000002</v>
      </c>
    </row>
    <row r="22" spans="1:7" ht="89.25">
      <c r="A22" s="8">
        <v>21</v>
      </c>
      <c r="B22" s="17" t="s">
        <v>19</v>
      </c>
      <c r="C22" s="8" t="s">
        <v>19</v>
      </c>
      <c r="D22" s="8" t="s">
        <v>60</v>
      </c>
      <c r="E22" s="8" t="s">
        <v>6</v>
      </c>
      <c r="F22" s="4">
        <v>50</v>
      </c>
      <c r="G22" s="4">
        <v>53136</v>
      </c>
    </row>
    <row r="23" spans="1:7" ht="127.5">
      <c r="A23" s="8">
        <v>22</v>
      </c>
      <c r="B23" s="17" t="s">
        <v>20</v>
      </c>
      <c r="C23" s="8" t="s">
        <v>20</v>
      </c>
      <c r="D23" s="8" t="s">
        <v>283</v>
      </c>
      <c r="E23" s="8" t="s">
        <v>6</v>
      </c>
      <c r="F23" s="4">
        <v>40</v>
      </c>
      <c r="G23" s="4">
        <v>42508.800000000003</v>
      </c>
    </row>
    <row r="24" spans="1:7" ht="114.75">
      <c r="A24" s="8">
        <v>23</v>
      </c>
      <c r="B24" s="17" t="s">
        <v>23</v>
      </c>
      <c r="C24" s="8" t="s">
        <v>23</v>
      </c>
      <c r="D24" s="8" t="s">
        <v>64</v>
      </c>
      <c r="E24" s="8" t="s">
        <v>6</v>
      </c>
      <c r="F24" s="4">
        <v>20</v>
      </c>
      <c r="G24" s="4">
        <v>21822.22</v>
      </c>
    </row>
    <row r="25" spans="1:7" ht="102">
      <c r="A25" s="8">
        <v>24</v>
      </c>
      <c r="B25" s="17" t="s">
        <v>23</v>
      </c>
      <c r="C25" s="8" t="s">
        <v>23</v>
      </c>
      <c r="D25" s="8" t="s">
        <v>65</v>
      </c>
      <c r="E25" s="8" t="s">
        <v>6</v>
      </c>
      <c r="F25" s="4">
        <v>40</v>
      </c>
      <c r="G25" s="4">
        <v>43644.44</v>
      </c>
    </row>
    <row r="26" spans="1:7" ht="89.25">
      <c r="A26" s="8">
        <v>25</v>
      </c>
      <c r="B26" s="17" t="s">
        <v>23</v>
      </c>
      <c r="C26" s="8" t="s">
        <v>23</v>
      </c>
      <c r="D26" s="8" t="s">
        <v>66</v>
      </c>
      <c r="E26" s="8" t="s">
        <v>6</v>
      </c>
      <c r="F26" s="4">
        <v>20</v>
      </c>
      <c r="G26" s="4">
        <v>21822.22</v>
      </c>
    </row>
    <row r="27" spans="1:7" ht="127.5">
      <c r="A27" s="8">
        <v>26</v>
      </c>
      <c r="B27" s="17" t="s">
        <v>27</v>
      </c>
      <c r="C27" s="8" t="s">
        <v>27</v>
      </c>
      <c r="D27" s="8" t="s">
        <v>71</v>
      </c>
      <c r="E27" s="8" t="s">
        <v>6</v>
      </c>
      <c r="F27" s="4">
        <v>25</v>
      </c>
      <c r="G27" s="4">
        <v>181440</v>
      </c>
    </row>
    <row r="28" spans="1:7" ht="38.25">
      <c r="A28" s="8">
        <v>27</v>
      </c>
      <c r="B28" s="17" t="s">
        <v>37</v>
      </c>
      <c r="C28" s="8" t="s">
        <v>37</v>
      </c>
      <c r="D28" s="8" t="s">
        <v>96</v>
      </c>
      <c r="E28" s="8" t="s">
        <v>6</v>
      </c>
      <c r="F28" s="4">
        <v>150</v>
      </c>
      <c r="G28" s="4">
        <v>48600</v>
      </c>
    </row>
    <row r="29" spans="1:7" ht="51">
      <c r="A29" s="8">
        <v>28</v>
      </c>
      <c r="B29" s="17" t="s">
        <v>34</v>
      </c>
      <c r="C29" s="8" t="s">
        <v>34</v>
      </c>
      <c r="D29" s="8" t="s">
        <v>91</v>
      </c>
      <c r="E29" s="8" t="s">
        <v>6</v>
      </c>
      <c r="F29" s="4">
        <v>2</v>
      </c>
      <c r="G29" s="4">
        <v>912</v>
      </c>
    </row>
    <row r="30" spans="1:7" ht="127.5">
      <c r="A30" s="8">
        <v>29</v>
      </c>
      <c r="B30" s="17" t="s">
        <v>173</v>
      </c>
      <c r="C30" s="8" t="s">
        <v>173</v>
      </c>
      <c r="D30" s="8" t="s">
        <v>248</v>
      </c>
      <c r="E30" s="8" t="s">
        <v>6</v>
      </c>
      <c r="F30" s="4">
        <v>10</v>
      </c>
      <c r="G30" s="4">
        <v>4508.46</v>
      </c>
    </row>
    <row r="31" spans="1:7" ht="89.25">
      <c r="A31" s="8">
        <v>30</v>
      </c>
      <c r="B31" s="17" t="s">
        <v>15</v>
      </c>
      <c r="C31" s="8" t="s">
        <v>15</v>
      </c>
      <c r="D31" s="8" t="s">
        <v>50</v>
      </c>
      <c r="E31" s="8" t="s">
        <v>6</v>
      </c>
      <c r="F31" s="4">
        <v>10</v>
      </c>
      <c r="G31" s="4">
        <v>71280</v>
      </c>
    </row>
    <row r="32" spans="1:7" ht="76.5">
      <c r="A32" s="8">
        <v>31</v>
      </c>
      <c r="B32" s="17" t="s">
        <v>14</v>
      </c>
      <c r="C32" s="8" t="s">
        <v>14</v>
      </c>
      <c r="D32" s="8" t="s">
        <v>106</v>
      </c>
      <c r="E32" s="8" t="s">
        <v>6</v>
      </c>
      <c r="F32" s="4">
        <v>20</v>
      </c>
      <c r="G32" s="4">
        <v>173366</v>
      </c>
    </row>
    <row r="33" spans="1:7" ht="63.75">
      <c r="A33" s="8">
        <v>32</v>
      </c>
      <c r="B33" s="17" t="s">
        <v>25</v>
      </c>
      <c r="C33" s="8" t="s">
        <v>25</v>
      </c>
      <c r="D33" s="8" t="s">
        <v>69</v>
      </c>
      <c r="E33" s="8" t="s">
        <v>6</v>
      </c>
      <c r="F33" s="4">
        <v>30</v>
      </c>
      <c r="G33" s="4">
        <v>12066.6</v>
      </c>
    </row>
    <row r="34" spans="1:7" ht="76.5">
      <c r="A34" s="8">
        <v>33</v>
      </c>
      <c r="B34" s="17" t="s">
        <v>26</v>
      </c>
      <c r="C34" s="8" t="s">
        <v>26</v>
      </c>
      <c r="D34" s="8" t="s">
        <v>70</v>
      </c>
      <c r="E34" s="8" t="s">
        <v>6</v>
      </c>
      <c r="F34" s="4">
        <v>70</v>
      </c>
      <c r="G34" s="4">
        <v>28155.4</v>
      </c>
    </row>
    <row r="35" spans="1:7" ht="89.25">
      <c r="A35" s="8">
        <v>34</v>
      </c>
      <c r="B35" s="17" t="s">
        <v>26</v>
      </c>
      <c r="C35" s="8" t="s">
        <v>26</v>
      </c>
      <c r="D35" s="8" t="s">
        <v>251</v>
      </c>
      <c r="E35" s="8" t="s">
        <v>6</v>
      </c>
      <c r="F35" s="4">
        <v>20</v>
      </c>
      <c r="G35" s="4">
        <v>9333.880000000001</v>
      </c>
    </row>
    <row r="36" spans="1:7" ht="76.5">
      <c r="A36" s="8">
        <v>35</v>
      </c>
      <c r="B36" s="17" t="s">
        <v>24</v>
      </c>
      <c r="C36" s="8" t="s">
        <v>24</v>
      </c>
      <c r="D36" s="8" t="s">
        <v>67</v>
      </c>
      <c r="E36" s="8" t="s">
        <v>6</v>
      </c>
      <c r="F36" s="4">
        <v>80</v>
      </c>
      <c r="G36" s="4">
        <v>31104</v>
      </c>
    </row>
    <row r="37" spans="1:7" ht="63.75">
      <c r="A37" s="8">
        <v>36</v>
      </c>
      <c r="B37" s="17" t="s">
        <v>24</v>
      </c>
      <c r="C37" s="8" t="s">
        <v>24</v>
      </c>
      <c r="D37" s="8" t="s">
        <v>68</v>
      </c>
      <c r="E37" s="8" t="s">
        <v>6</v>
      </c>
      <c r="F37" s="4">
        <v>60</v>
      </c>
      <c r="G37" s="4">
        <v>23332.799999999999</v>
      </c>
    </row>
    <row r="38" spans="1:7" ht="127.5">
      <c r="A38" s="8">
        <v>37</v>
      </c>
      <c r="B38" s="17" t="s">
        <v>24</v>
      </c>
      <c r="C38" s="8" t="s">
        <v>24</v>
      </c>
      <c r="D38" s="8" t="s">
        <v>249</v>
      </c>
      <c r="E38" s="8" t="s">
        <v>6</v>
      </c>
      <c r="F38" s="4">
        <v>20</v>
      </c>
      <c r="G38" s="4">
        <v>9600</v>
      </c>
    </row>
    <row r="39" spans="1:7" ht="127.5">
      <c r="A39" s="8">
        <v>38</v>
      </c>
      <c r="B39" s="17" t="s">
        <v>24</v>
      </c>
      <c r="C39" s="8" t="s">
        <v>24</v>
      </c>
      <c r="D39" s="8" t="s">
        <v>250</v>
      </c>
      <c r="E39" s="8" t="s">
        <v>6</v>
      </c>
      <c r="F39" s="4">
        <v>20</v>
      </c>
      <c r="G39" s="4">
        <v>9600</v>
      </c>
    </row>
    <row r="40" spans="1:7" ht="127.5">
      <c r="A40" s="8">
        <v>39</v>
      </c>
      <c r="B40" s="17" t="s">
        <v>28</v>
      </c>
      <c r="C40" s="8" t="s">
        <v>28</v>
      </c>
      <c r="D40" s="8" t="s">
        <v>72</v>
      </c>
      <c r="E40" s="8" t="s">
        <v>6</v>
      </c>
      <c r="F40" s="4">
        <v>20</v>
      </c>
      <c r="G40" s="4">
        <v>222222.22</v>
      </c>
    </row>
    <row r="41" spans="1:7" ht="102">
      <c r="A41" s="8">
        <v>40</v>
      </c>
      <c r="B41" s="17" t="s">
        <v>32</v>
      </c>
      <c r="C41" s="8" t="s">
        <v>32</v>
      </c>
      <c r="D41" s="8" t="s">
        <v>80</v>
      </c>
      <c r="E41" s="8" t="s">
        <v>6</v>
      </c>
      <c r="F41" s="4">
        <v>160</v>
      </c>
      <c r="G41" s="4">
        <v>58133.33</v>
      </c>
    </row>
    <row r="42" spans="1:7" ht="89.25">
      <c r="A42" s="8">
        <v>41</v>
      </c>
      <c r="B42" s="17" t="s">
        <v>32</v>
      </c>
      <c r="C42" s="8" t="s">
        <v>32</v>
      </c>
      <c r="D42" s="8" t="s">
        <v>81</v>
      </c>
      <c r="E42" s="8" t="s">
        <v>6</v>
      </c>
      <c r="F42" s="4">
        <v>60</v>
      </c>
      <c r="G42" s="4">
        <v>25561.02</v>
      </c>
    </row>
    <row r="43" spans="1:7" ht="89.25">
      <c r="A43" s="8">
        <v>42</v>
      </c>
      <c r="B43" s="17" t="s">
        <v>32</v>
      </c>
      <c r="C43" s="8" t="s">
        <v>32</v>
      </c>
      <c r="D43" s="8" t="s">
        <v>82</v>
      </c>
      <c r="E43" s="8" t="s">
        <v>6</v>
      </c>
      <c r="F43" s="4">
        <v>10</v>
      </c>
      <c r="G43" s="4">
        <v>4260.17</v>
      </c>
    </row>
    <row r="44" spans="1:7" ht="114.75">
      <c r="A44" s="8">
        <v>43</v>
      </c>
      <c r="B44" s="17" t="s">
        <v>177</v>
      </c>
      <c r="C44" s="8" t="s">
        <v>177</v>
      </c>
      <c r="D44" s="8" t="s">
        <v>258</v>
      </c>
      <c r="E44" s="8" t="s">
        <v>6</v>
      </c>
      <c r="F44" s="4">
        <v>220</v>
      </c>
      <c r="G44" s="4">
        <v>87120</v>
      </c>
    </row>
    <row r="45" spans="1:7" ht="114.75">
      <c r="A45" s="8">
        <v>44</v>
      </c>
      <c r="B45" s="17" t="s">
        <v>176</v>
      </c>
      <c r="C45" s="8" t="s">
        <v>176</v>
      </c>
      <c r="D45" s="8" t="s">
        <v>257</v>
      </c>
      <c r="E45" s="8" t="s">
        <v>6</v>
      </c>
      <c r="F45" s="4">
        <v>100</v>
      </c>
      <c r="G45" s="4">
        <v>39600</v>
      </c>
    </row>
    <row r="46" spans="1:7" ht="114.75">
      <c r="A46" s="8">
        <v>45</v>
      </c>
      <c r="B46" s="17" t="s">
        <v>175</v>
      </c>
      <c r="C46" s="8" t="s">
        <v>175</v>
      </c>
      <c r="D46" s="8" t="s">
        <v>256</v>
      </c>
      <c r="E46" s="8" t="s">
        <v>6</v>
      </c>
      <c r="F46" s="4">
        <v>20</v>
      </c>
      <c r="G46" s="4">
        <v>7920</v>
      </c>
    </row>
    <row r="47" spans="1:7" ht="102">
      <c r="A47" s="8">
        <v>46</v>
      </c>
      <c r="B47" s="17" t="s">
        <v>33</v>
      </c>
      <c r="C47" s="8" t="s">
        <v>33</v>
      </c>
      <c r="D47" s="8" t="s">
        <v>83</v>
      </c>
      <c r="E47" s="8" t="s">
        <v>6</v>
      </c>
      <c r="F47" s="4">
        <v>10</v>
      </c>
      <c r="G47" s="4">
        <v>4145.05</v>
      </c>
    </row>
    <row r="48" spans="1:7" ht="102">
      <c r="A48" s="8">
        <v>47</v>
      </c>
      <c r="B48" s="17" t="s">
        <v>33</v>
      </c>
      <c r="C48" s="8" t="s">
        <v>33</v>
      </c>
      <c r="D48" s="8" t="s">
        <v>84</v>
      </c>
      <c r="E48" s="8" t="s">
        <v>6</v>
      </c>
      <c r="F48" s="4">
        <v>10</v>
      </c>
      <c r="G48" s="4">
        <v>4795.2</v>
      </c>
    </row>
    <row r="49" spans="1:7" ht="102">
      <c r="A49" s="8">
        <v>48</v>
      </c>
      <c r="B49" s="17" t="s">
        <v>33</v>
      </c>
      <c r="C49" s="8" t="s">
        <v>33</v>
      </c>
      <c r="D49" s="8" t="s">
        <v>85</v>
      </c>
      <c r="E49" s="8" t="s">
        <v>6</v>
      </c>
      <c r="F49" s="4">
        <v>10</v>
      </c>
      <c r="G49" s="4">
        <v>4795.2</v>
      </c>
    </row>
    <row r="50" spans="1:7" ht="102">
      <c r="A50" s="8">
        <v>49</v>
      </c>
      <c r="B50" s="17" t="s">
        <v>33</v>
      </c>
      <c r="C50" s="8" t="s">
        <v>33</v>
      </c>
      <c r="D50" s="8" t="s">
        <v>86</v>
      </c>
      <c r="E50" s="8" t="s">
        <v>6</v>
      </c>
      <c r="F50" s="4">
        <v>20</v>
      </c>
      <c r="G50" s="4">
        <v>9590.4</v>
      </c>
    </row>
    <row r="51" spans="1:7" ht="102">
      <c r="A51" s="8">
        <v>50</v>
      </c>
      <c r="B51" s="17" t="s">
        <v>33</v>
      </c>
      <c r="C51" s="8" t="s">
        <v>33</v>
      </c>
      <c r="D51" s="8" t="s">
        <v>87</v>
      </c>
      <c r="E51" s="8" t="s">
        <v>6</v>
      </c>
      <c r="F51" s="4">
        <v>30</v>
      </c>
      <c r="G51" s="4">
        <v>14385.599999999999</v>
      </c>
    </row>
    <row r="52" spans="1:7" ht="89.25">
      <c r="A52" s="8">
        <v>51</v>
      </c>
      <c r="B52" s="17" t="s">
        <v>33</v>
      </c>
      <c r="C52" s="8" t="s">
        <v>33</v>
      </c>
      <c r="D52" s="8" t="s">
        <v>88</v>
      </c>
      <c r="E52" s="8" t="s">
        <v>6</v>
      </c>
      <c r="F52" s="4">
        <v>50</v>
      </c>
      <c r="G52" s="4">
        <v>23976</v>
      </c>
    </row>
    <row r="53" spans="1:7" ht="89.25">
      <c r="A53" s="8">
        <v>52</v>
      </c>
      <c r="B53" s="17" t="s">
        <v>33</v>
      </c>
      <c r="C53" s="8" t="s">
        <v>33</v>
      </c>
      <c r="D53" s="8" t="s">
        <v>89</v>
      </c>
      <c r="E53" s="8" t="s">
        <v>6</v>
      </c>
      <c r="F53" s="4">
        <v>50</v>
      </c>
      <c r="G53" s="4">
        <v>23976</v>
      </c>
    </row>
    <row r="54" spans="1:7" ht="89.25">
      <c r="A54" s="8">
        <v>53</v>
      </c>
      <c r="B54" s="17" t="s">
        <v>33</v>
      </c>
      <c r="C54" s="8" t="s">
        <v>33</v>
      </c>
      <c r="D54" s="8" t="s">
        <v>90</v>
      </c>
      <c r="E54" s="8" t="s">
        <v>6</v>
      </c>
      <c r="F54" s="4">
        <v>10</v>
      </c>
      <c r="G54" s="4">
        <v>4795.2</v>
      </c>
    </row>
    <row r="55" spans="1:7" ht="102">
      <c r="A55" s="8">
        <v>54</v>
      </c>
      <c r="B55" s="17" t="s">
        <v>174</v>
      </c>
      <c r="C55" s="8" t="s">
        <v>174</v>
      </c>
      <c r="D55" s="8" t="s">
        <v>252</v>
      </c>
      <c r="E55" s="8" t="s">
        <v>6</v>
      </c>
      <c r="F55" s="4">
        <v>100</v>
      </c>
      <c r="G55" s="4">
        <v>66000</v>
      </c>
    </row>
    <row r="56" spans="1:7" ht="102">
      <c r="A56" s="8">
        <v>55</v>
      </c>
      <c r="B56" s="17" t="s">
        <v>174</v>
      </c>
      <c r="C56" s="8" t="s">
        <v>174</v>
      </c>
      <c r="D56" s="8" t="s">
        <v>253</v>
      </c>
      <c r="E56" s="8" t="s">
        <v>6</v>
      </c>
      <c r="F56" s="4">
        <v>75</v>
      </c>
      <c r="G56" s="4">
        <v>49500</v>
      </c>
    </row>
    <row r="57" spans="1:7" ht="102">
      <c r="A57" s="8">
        <v>56</v>
      </c>
      <c r="B57" s="17" t="s">
        <v>174</v>
      </c>
      <c r="C57" s="8" t="s">
        <v>174</v>
      </c>
      <c r="D57" s="8" t="s">
        <v>254</v>
      </c>
      <c r="E57" s="8" t="s">
        <v>6</v>
      </c>
      <c r="F57" s="4">
        <v>80</v>
      </c>
      <c r="G57" s="4">
        <v>52800</v>
      </c>
    </row>
    <row r="58" spans="1:7" ht="102">
      <c r="A58" s="8">
        <v>57</v>
      </c>
      <c r="B58" s="17" t="s">
        <v>174</v>
      </c>
      <c r="C58" s="8" t="s">
        <v>174</v>
      </c>
      <c r="D58" s="8" t="s">
        <v>255</v>
      </c>
      <c r="E58" s="8" t="s">
        <v>6</v>
      </c>
      <c r="F58" s="4">
        <v>30</v>
      </c>
      <c r="G58" s="4">
        <v>19800</v>
      </c>
    </row>
    <row r="59" spans="1:7" ht="51">
      <c r="A59" s="8">
        <v>58</v>
      </c>
      <c r="B59" s="17" t="s">
        <v>31</v>
      </c>
      <c r="C59" s="8" t="s">
        <v>31</v>
      </c>
      <c r="D59" s="8" t="s">
        <v>75</v>
      </c>
      <c r="E59" s="8" t="s">
        <v>6</v>
      </c>
      <c r="F59" s="4">
        <v>10</v>
      </c>
      <c r="G59" s="4">
        <v>5821.11</v>
      </c>
    </row>
    <row r="60" spans="1:7" ht="51">
      <c r="A60" s="8">
        <v>59</v>
      </c>
      <c r="B60" s="17" t="s">
        <v>31</v>
      </c>
      <c r="C60" s="8" t="s">
        <v>31</v>
      </c>
      <c r="D60" s="8" t="s">
        <v>76</v>
      </c>
      <c r="E60" s="8" t="s">
        <v>6</v>
      </c>
      <c r="F60" s="4">
        <v>10</v>
      </c>
      <c r="G60" s="4">
        <v>5821.11</v>
      </c>
    </row>
    <row r="61" spans="1:7" ht="51">
      <c r="A61" s="8">
        <v>60</v>
      </c>
      <c r="B61" s="17" t="s">
        <v>31</v>
      </c>
      <c r="C61" s="8" t="s">
        <v>31</v>
      </c>
      <c r="D61" s="8" t="s">
        <v>77</v>
      </c>
      <c r="E61" s="8" t="s">
        <v>6</v>
      </c>
      <c r="F61" s="4">
        <v>30</v>
      </c>
      <c r="G61" s="4">
        <v>17463.330000000002</v>
      </c>
    </row>
    <row r="62" spans="1:7" ht="51">
      <c r="A62" s="8">
        <v>61</v>
      </c>
      <c r="B62" s="17" t="s">
        <v>31</v>
      </c>
      <c r="C62" s="8" t="s">
        <v>31</v>
      </c>
      <c r="D62" s="8" t="s">
        <v>78</v>
      </c>
      <c r="E62" s="8" t="s">
        <v>6</v>
      </c>
      <c r="F62" s="4">
        <v>30</v>
      </c>
      <c r="G62" s="4">
        <v>17463.330000000002</v>
      </c>
    </row>
    <row r="63" spans="1:7" ht="51">
      <c r="A63" s="8">
        <v>62</v>
      </c>
      <c r="B63" s="17" t="s">
        <v>31</v>
      </c>
      <c r="C63" s="8" t="s">
        <v>31</v>
      </c>
      <c r="D63" s="8" t="s">
        <v>79</v>
      </c>
      <c r="E63" s="8" t="s">
        <v>6</v>
      </c>
      <c r="F63" s="4">
        <v>25</v>
      </c>
      <c r="G63" s="4">
        <v>14552.77</v>
      </c>
    </row>
    <row r="64" spans="1:7" ht="127.5">
      <c r="A64" s="8">
        <v>63</v>
      </c>
      <c r="B64" s="17" t="s">
        <v>21</v>
      </c>
      <c r="C64" s="8" t="s">
        <v>21</v>
      </c>
      <c r="D64" s="8" t="s">
        <v>61</v>
      </c>
      <c r="E64" s="8" t="s">
        <v>6</v>
      </c>
      <c r="F64" s="4">
        <v>20</v>
      </c>
      <c r="G64" s="4">
        <v>20111.11</v>
      </c>
    </row>
    <row r="65" spans="1:7" ht="127.5">
      <c r="A65" s="8">
        <v>64</v>
      </c>
      <c r="B65" s="17" t="s">
        <v>172</v>
      </c>
      <c r="C65" s="8" t="s">
        <v>172</v>
      </c>
      <c r="D65" s="8" t="s">
        <v>247</v>
      </c>
      <c r="E65" s="8" t="s">
        <v>6</v>
      </c>
      <c r="F65" s="4">
        <v>10</v>
      </c>
      <c r="G65" s="4">
        <v>10892.9</v>
      </c>
    </row>
    <row r="66" spans="1:7" ht="204">
      <c r="A66" s="8">
        <v>65</v>
      </c>
      <c r="B66" s="17" t="s">
        <v>170</v>
      </c>
      <c r="C66" s="8" t="s">
        <v>170</v>
      </c>
      <c r="D66" s="8" t="s">
        <v>245</v>
      </c>
      <c r="E66" s="8" t="s">
        <v>6</v>
      </c>
      <c r="F66" s="4">
        <v>20</v>
      </c>
      <c r="G66" s="4">
        <v>11690</v>
      </c>
    </row>
    <row r="67" spans="1:7" ht="140.25">
      <c r="A67" s="8">
        <v>66</v>
      </c>
      <c r="B67" s="17" t="s">
        <v>171</v>
      </c>
      <c r="C67" s="8" t="s">
        <v>171</v>
      </c>
      <c r="D67" s="8" t="s">
        <v>246</v>
      </c>
      <c r="E67" s="8" t="s">
        <v>6</v>
      </c>
      <c r="F67" s="4">
        <v>30</v>
      </c>
      <c r="G67" s="4">
        <v>32678.699999999997</v>
      </c>
    </row>
    <row r="68" spans="1:7" ht="204">
      <c r="A68" s="8">
        <v>67</v>
      </c>
      <c r="B68" s="17" t="s">
        <v>168</v>
      </c>
      <c r="C68" s="8" t="s">
        <v>168</v>
      </c>
      <c r="D68" s="8" t="s">
        <v>243</v>
      </c>
      <c r="E68" s="8" t="s">
        <v>6</v>
      </c>
      <c r="F68" s="4">
        <v>20</v>
      </c>
      <c r="G68" s="4">
        <v>11690</v>
      </c>
    </row>
    <row r="69" spans="1:7" ht="165.75">
      <c r="A69" s="8">
        <v>68</v>
      </c>
      <c r="B69" s="17" t="s">
        <v>169</v>
      </c>
      <c r="C69" s="8" t="s">
        <v>169</v>
      </c>
      <c r="D69" s="8" t="s">
        <v>244</v>
      </c>
      <c r="E69" s="8" t="s">
        <v>6</v>
      </c>
      <c r="F69" s="4">
        <v>60</v>
      </c>
      <c r="G69" s="4">
        <v>70200</v>
      </c>
    </row>
    <row r="70" spans="1:7" ht="204">
      <c r="A70" s="8">
        <v>69</v>
      </c>
      <c r="B70" s="17" t="s">
        <v>166</v>
      </c>
      <c r="C70" s="8" t="s">
        <v>166</v>
      </c>
      <c r="D70" s="8" t="s">
        <v>241</v>
      </c>
      <c r="E70" s="8" t="s">
        <v>6</v>
      </c>
      <c r="F70" s="4">
        <v>40</v>
      </c>
      <c r="G70" s="4">
        <v>23380</v>
      </c>
    </row>
    <row r="71" spans="1:7" ht="165.75">
      <c r="A71" s="8">
        <v>70</v>
      </c>
      <c r="B71" s="17" t="s">
        <v>167</v>
      </c>
      <c r="C71" s="8" t="s">
        <v>167</v>
      </c>
      <c r="D71" s="8" t="s">
        <v>242</v>
      </c>
      <c r="E71" s="8" t="s">
        <v>6</v>
      </c>
      <c r="F71" s="4">
        <v>100</v>
      </c>
      <c r="G71" s="4">
        <v>117000</v>
      </c>
    </row>
    <row r="72" spans="1:7" ht="102">
      <c r="A72" s="8">
        <v>71</v>
      </c>
      <c r="B72" s="17" t="s">
        <v>22</v>
      </c>
      <c r="C72" s="8" t="s">
        <v>22</v>
      </c>
      <c r="D72" s="8" t="s">
        <v>62</v>
      </c>
      <c r="E72" s="8" t="s">
        <v>6</v>
      </c>
      <c r="F72" s="4">
        <v>10</v>
      </c>
      <c r="G72" s="4">
        <v>10911.11</v>
      </c>
    </row>
    <row r="73" spans="1:7" ht="102">
      <c r="A73" s="8">
        <v>72</v>
      </c>
      <c r="B73" s="17" t="s">
        <v>22</v>
      </c>
      <c r="C73" s="8" t="s">
        <v>22</v>
      </c>
      <c r="D73" s="8" t="s">
        <v>63</v>
      </c>
      <c r="E73" s="8" t="s">
        <v>6</v>
      </c>
      <c r="F73" s="4">
        <v>10</v>
      </c>
      <c r="G73" s="4">
        <v>10911.11</v>
      </c>
    </row>
    <row r="74" spans="1:7" ht="25.5">
      <c r="A74" s="8">
        <v>73</v>
      </c>
      <c r="B74" s="17" t="s">
        <v>40</v>
      </c>
      <c r="C74" s="8" t="s">
        <v>40</v>
      </c>
      <c r="D74" s="8" t="s">
        <v>40</v>
      </c>
      <c r="E74" s="8" t="s">
        <v>6</v>
      </c>
      <c r="F74" s="4">
        <v>5</v>
      </c>
      <c r="G74" s="4">
        <v>3110.4</v>
      </c>
    </row>
    <row r="75" spans="1:7" ht="38.25">
      <c r="A75" s="8">
        <v>74</v>
      </c>
      <c r="B75" s="17" t="s">
        <v>41</v>
      </c>
      <c r="C75" s="8" t="s">
        <v>41</v>
      </c>
      <c r="D75" s="8" t="s">
        <v>41</v>
      </c>
      <c r="E75" s="8" t="s">
        <v>6</v>
      </c>
      <c r="F75" s="4">
        <v>5</v>
      </c>
      <c r="G75" s="4">
        <v>3110.4</v>
      </c>
    </row>
    <row r="76" spans="1:7" ht="38.25">
      <c r="A76" s="8">
        <v>75</v>
      </c>
      <c r="B76" s="17" t="s">
        <v>38</v>
      </c>
      <c r="C76" s="8" t="s">
        <v>38</v>
      </c>
      <c r="D76" s="8" t="s">
        <v>97</v>
      </c>
      <c r="E76" s="8" t="s">
        <v>6</v>
      </c>
      <c r="F76" s="4">
        <v>150</v>
      </c>
      <c r="G76" s="4">
        <v>34992</v>
      </c>
    </row>
    <row r="77" spans="1:7" ht="38.25">
      <c r="A77" s="8">
        <v>76</v>
      </c>
      <c r="B77" s="17" t="s">
        <v>38</v>
      </c>
      <c r="C77" s="8" t="s">
        <v>38</v>
      </c>
      <c r="D77" s="8" t="s">
        <v>98</v>
      </c>
      <c r="E77" s="8" t="s">
        <v>6</v>
      </c>
      <c r="F77" s="4">
        <v>250</v>
      </c>
      <c r="G77" s="4">
        <v>58320</v>
      </c>
    </row>
    <row r="78" spans="1:7" ht="38.25">
      <c r="A78" s="8">
        <v>77</v>
      </c>
      <c r="B78" s="17" t="s">
        <v>38</v>
      </c>
      <c r="C78" s="8" t="s">
        <v>38</v>
      </c>
      <c r="D78" s="8" t="s">
        <v>99</v>
      </c>
      <c r="E78" s="8" t="s">
        <v>6</v>
      </c>
      <c r="F78" s="4">
        <v>100</v>
      </c>
      <c r="G78" s="4">
        <v>23328</v>
      </c>
    </row>
    <row r="79" spans="1:7" ht="38.25">
      <c r="A79" s="8">
        <v>78</v>
      </c>
      <c r="B79" s="17" t="s">
        <v>39</v>
      </c>
      <c r="C79" s="8" t="s">
        <v>39</v>
      </c>
      <c r="D79" s="8" t="s">
        <v>100</v>
      </c>
      <c r="E79" s="8" t="s">
        <v>6</v>
      </c>
      <c r="F79" s="4">
        <v>200</v>
      </c>
      <c r="G79" s="4">
        <v>46656</v>
      </c>
    </row>
    <row r="80" spans="1:7" ht="38.25">
      <c r="A80" s="8">
        <v>79</v>
      </c>
      <c r="B80" s="17" t="s">
        <v>39</v>
      </c>
      <c r="C80" s="8" t="s">
        <v>39</v>
      </c>
      <c r="D80" s="8" t="s">
        <v>260</v>
      </c>
      <c r="E80" s="8" t="s">
        <v>6</v>
      </c>
      <c r="F80" s="4">
        <v>400</v>
      </c>
      <c r="G80" s="4">
        <v>95644</v>
      </c>
    </row>
    <row r="81" spans="1:7" ht="63.75">
      <c r="A81" s="8">
        <v>80</v>
      </c>
      <c r="B81" s="17" t="s">
        <v>42</v>
      </c>
      <c r="C81" s="8" t="s">
        <v>42</v>
      </c>
      <c r="D81" s="8" t="s">
        <v>101</v>
      </c>
      <c r="E81" s="8" t="s">
        <v>6</v>
      </c>
      <c r="F81" s="4">
        <v>120</v>
      </c>
      <c r="G81" s="4">
        <v>80014.799999999988</v>
      </c>
    </row>
    <row r="82" spans="1:7" ht="63.75">
      <c r="A82" s="8">
        <v>81</v>
      </c>
      <c r="B82" s="17" t="s">
        <v>42</v>
      </c>
      <c r="C82" s="8" t="s">
        <v>42</v>
      </c>
      <c r="D82" s="8" t="s">
        <v>102</v>
      </c>
      <c r="E82" s="8" t="s">
        <v>6</v>
      </c>
      <c r="F82" s="4">
        <v>120</v>
      </c>
      <c r="G82" s="4">
        <v>80014.799999999988</v>
      </c>
    </row>
    <row r="83" spans="1:7" ht="89.25">
      <c r="A83" s="8">
        <v>82</v>
      </c>
      <c r="B83" s="17" t="s">
        <v>42</v>
      </c>
      <c r="C83" s="8" t="s">
        <v>42</v>
      </c>
      <c r="D83" s="8" t="s">
        <v>103</v>
      </c>
      <c r="E83" s="8" t="s">
        <v>6</v>
      </c>
      <c r="F83" s="4">
        <v>20</v>
      </c>
      <c r="G83" s="4">
        <v>13335.8</v>
      </c>
    </row>
    <row r="84" spans="1:7" ht="63.75">
      <c r="A84" s="8">
        <v>83</v>
      </c>
      <c r="B84" s="17" t="s">
        <v>183</v>
      </c>
      <c r="C84" s="8" t="s">
        <v>183</v>
      </c>
      <c r="D84" s="8" t="s">
        <v>278</v>
      </c>
      <c r="E84" s="8" t="s">
        <v>6</v>
      </c>
      <c r="F84" s="4">
        <v>20</v>
      </c>
      <c r="G84" s="4">
        <v>7680</v>
      </c>
    </row>
    <row r="85" spans="1:7" ht="51">
      <c r="A85" s="8">
        <v>84</v>
      </c>
      <c r="B85" s="17" t="s">
        <v>179</v>
      </c>
      <c r="C85" s="8" t="s">
        <v>179</v>
      </c>
      <c r="D85" s="8" t="s">
        <v>261</v>
      </c>
      <c r="E85" s="8" t="s">
        <v>6</v>
      </c>
      <c r="F85" s="4">
        <v>20</v>
      </c>
      <c r="G85" s="4">
        <v>7680</v>
      </c>
    </row>
    <row r="86" spans="1:7" ht="51">
      <c r="A86" s="8">
        <v>85</v>
      </c>
      <c r="B86" s="17" t="s">
        <v>180</v>
      </c>
      <c r="C86" s="8" t="s">
        <v>180</v>
      </c>
      <c r="D86" s="8" t="s">
        <v>262</v>
      </c>
      <c r="E86" s="8" t="s">
        <v>6</v>
      </c>
      <c r="F86" s="4">
        <v>20</v>
      </c>
      <c r="G86" s="4">
        <v>7680</v>
      </c>
    </row>
    <row r="87" spans="1:7" ht="76.5">
      <c r="A87" s="8">
        <v>86</v>
      </c>
      <c r="B87" s="17" t="s">
        <v>184</v>
      </c>
      <c r="C87" s="8" t="s">
        <v>184</v>
      </c>
      <c r="D87" s="8" t="s">
        <v>266</v>
      </c>
      <c r="E87" s="8" t="s">
        <v>6</v>
      </c>
      <c r="F87" s="4">
        <v>20</v>
      </c>
      <c r="G87" s="4">
        <v>7680</v>
      </c>
    </row>
    <row r="88" spans="1:7" ht="51">
      <c r="A88" s="8">
        <v>87</v>
      </c>
      <c r="B88" s="17" t="s">
        <v>181</v>
      </c>
      <c r="C88" s="8" t="s">
        <v>181</v>
      </c>
      <c r="D88" s="8" t="s">
        <v>263</v>
      </c>
      <c r="E88" s="8" t="s">
        <v>6</v>
      </c>
      <c r="F88" s="4">
        <v>20</v>
      </c>
      <c r="G88" s="4">
        <v>7680</v>
      </c>
    </row>
    <row r="89" spans="1:7" ht="51">
      <c r="A89" s="8">
        <v>88</v>
      </c>
      <c r="B89" s="17" t="s">
        <v>181</v>
      </c>
      <c r="C89" s="8" t="s">
        <v>181</v>
      </c>
      <c r="D89" s="8" t="s">
        <v>265</v>
      </c>
      <c r="E89" s="8" t="s">
        <v>6</v>
      </c>
      <c r="F89" s="4">
        <v>20</v>
      </c>
      <c r="G89" s="4">
        <v>7680</v>
      </c>
    </row>
    <row r="90" spans="1:7" ht="51">
      <c r="A90" s="8">
        <v>89</v>
      </c>
      <c r="B90" s="17" t="s">
        <v>182</v>
      </c>
      <c r="C90" s="8" t="s">
        <v>182</v>
      </c>
      <c r="D90" s="8" t="s">
        <v>264</v>
      </c>
      <c r="E90" s="8" t="s">
        <v>6</v>
      </c>
      <c r="F90" s="4">
        <v>20</v>
      </c>
      <c r="G90" s="4">
        <v>7680</v>
      </c>
    </row>
    <row r="91" spans="1:7" ht="51">
      <c r="A91" s="8">
        <v>90</v>
      </c>
      <c r="B91" s="17" t="s">
        <v>182</v>
      </c>
      <c r="C91" s="8" t="s">
        <v>182</v>
      </c>
      <c r="D91" s="8" t="s">
        <v>265</v>
      </c>
      <c r="E91" s="8" t="s">
        <v>6</v>
      </c>
      <c r="F91" s="4">
        <v>20</v>
      </c>
      <c r="G91" s="4">
        <v>7680</v>
      </c>
    </row>
    <row r="92" spans="1:7">
      <c r="A92" s="8">
        <v>91</v>
      </c>
      <c r="B92" s="17" t="s">
        <v>186</v>
      </c>
      <c r="C92" s="8" t="s">
        <v>186</v>
      </c>
      <c r="D92" s="8" t="s">
        <v>268</v>
      </c>
      <c r="E92" s="8" t="s">
        <v>6</v>
      </c>
      <c r="F92" s="4">
        <v>100</v>
      </c>
      <c r="G92" s="4">
        <v>17535</v>
      </c>
    </row>
    <row r="93" spans="1:7">
      <c r="A93" s="8">
        <v>92</v>
      </c>
      <c r="B93" s="17" t="s">
        <v>136</v>
      </c>
      <c r="C93" s="8" t="s">
        <v>136</v>
      </c>
      <c r="D93" s="8" t="s">
        <v>215</v>
      </c>
      <c r="E93" s="8" t="s">
        <v>6</v>
      </c>
      <c r="F93" s="4">
        <v>400</v>
      </c>
      <c r="G93" s="4">
        <v>5512</v>
      </c>
    </row>
    <row r="94" spans="1:7" ht="63.75">
      <c r="A94" s="8">
        <v>93</v>
      </c>
      <c r="B94" s="17" t="s">
        <v>140</v>
      </c>
      <c r="C94" s="8" t="s">
        <v>140</v>
      </c>
      <c r="D94" s="8" t="s">
        <v>219</v>
      </c>
      <c r="E94" s="8" t="s">
        <v>6</v>
      </c>
      <c r="F94" s="4">
        <v>5</v>
      </c>
      <c r="G94" s="4">
        <v>11994</v>
      </c>
    </row>
    <row r="95" spans="1:7">
      <c r="A95" s="8">
        <v>94</v>
      </c>
      <c r="B95" s="17" t="s">
        <v>138</v>
      </c>
      <c r="C95" s="8" t="s">
        <v>138</v>
      </c>
      <c r="D95" s="8" t="s">
        <v>217</v>
      </c>
      <c r="E95" s="8" t="s">
        <v>6</v>
      </c>
      <c r="F95" s="4">
        <v>6000</v>
      </c>
      <c r="G95" s="4">
        <v>32280</v>
      </c>
    </row>
    <row r="96" spans="1:7">
      <c r="A96" s="8">
        <v>95</v>
      </c>
      <c r="B96" s="17" t="s">
        <v>139</v>
      </c>
      <c r="C96" s="8" t="s">
        <v>139</v>
      </c>
      <c r="D96" s="8" t="s">
        <v>218</v>
      </c>
      <c r="E96" s="8" t="s">
        <v>6</v>
      </c>
      <c r="F96" s="4">
        <v>6000</v>
      </c>
      <c r="G96" s="4">
        <v>32280</v>
      </c>
    </row>
    <row r="97" spans="1:7" ht="102">
      <c r="A97" s="8">
        <v>96</v>
      </c>
      <c r="B97" s="17" t="s">
        <v>112</v>
      </c>
      <c r="C97" s="8" t="s">
        <v>112</v>
      </c>
      <c r="D97" s="8" t="s">
        <v>199</v>
      </c>
      <c r="E97" s="8" t="s">
        <v>6</v>
      </c>
      <c r="F97" s="4">
        <v>10</v>
      </c>
      <c r="G97" s="4">
        <v>3780</v>
      </c>
    </row>
    <row r="98" spans="1:7" ht="51">
      <c r="A98" s="8">
        <v>97</v>
      </c>
      <c r="B98" s="17" t="s">
        <v>145</v>
      </c>
      <c r="C98" s="8" t="s">
        <v>145</v>
      </c>
      <c r="D98" s="8" t="s">
        <v>223</v>
      </c>
      <c r="E98" s="8" t="s">
        <v>6</v>
      </c>
      <c r="F98" s="4">
        <v>40</v>
      </c>
      <c r="G98" s="4">
        <v>1099.2</v>
      </c>
    </row>
    <row r="99" spans="1:7" ht="38.25">
      <c r="A99" s="8">
        <v>98</v>
      </c>
      <c r="B99" s="17" t="s">
        <v>189</v>
      </c>
      <c r="C99" s="8" t="s">
        <v>189</v>
      </c>
      <c r="D99" s="8" t="s">
        <v>269</v>
      </c>
      <c r="E99" s="8" t="s">
        <v>6</v>
      </c>
      <c r="F99" s="4">
        <v>27</v>
      </c>
      <c r="G99" s="4">
        <v>10692</v>
      </c>
    </row>
    <row r="100" spans="1:7" ht="63.75">
      <c r="A100" s="8">
        <v>99</v>
      </c>
      <c r="B100" s="17" t="s">
        <v>191</v>
      </c>
      <c r="C100" s="8" t="s">
        <v>191</v>
      </c>
      <c r="D100" s="8" t="s">
        <v>271</v>
      </c>
      <c r="E100" s="8" t="s">
        <v>6</v>
      </c>
      <c r="F100" s="4">
        <v>20</v>
      </c>
      <c r="G100" s="4">
        <v>57600</v>
      </c>
    </row>
    <row r="101" spans="1:7" ht="51">
      <c r="A101" s="8">
        <v>100</v>
      </c>
      <c r="B101" s="17" t="s">
        <v>196</v>
      </c>
      <c r="C101" s="8" t="s">
        <v>196</v>
      </c>
      <c r="D101" s="8" t="s">
        <v>276</v>
      </c>
      <c r="E101" s="8" t="s">
        <v>6</v>
      </c>
      <c r="F101" s="4">
        <v>10</v>
      </c>
      <c r="G101" s="4">
        <v>4200</v>
      </c>
    </row>
    <row r="102" spans="1:7" ht="38.25">
      <c r="A102" s="8">
        <v>101</v>
      </c>
      <c r="B102" s="17" t="s">
        <v>188</v>
      </c>
      <c r="C102" s="8" t="s">
        <v>188</v>
      </c>
      <c r="D102" s="8" t="s">
        <v>269</v>
      </c>
      <c r="E102" s="8" t="s">
        <v>6</v>
      </c>
      <c r="F102" s="4">
        <v>27</v>
      </c>
      <c r="G102" s="4">
        <v>17398.8</v>
      </c>
    </row>
    <row r="103" spans="1:7" ht="38.25">
      <c r="A103" s="8">
        <v>102</v>
      </c>
      <c r="B103" s="17" t="s">
        <v>187</v>
      </c>
      <c r="C103" s="8" t="s">
        <v>187</v>
      </c>
      <c r="D103" s="8" t="s">
        <v>269</v>
      </c>
      <c r="E103" s="8" t="s">
        <v>6</v>
      </c>
      <c r="F103" s="4">
        <v>3000</v>
      </c>
      <c r="G103" s="4">
        <v>889199.99999999988</v>
      </c>
    </row>
    <row r="104" spans="1:7" ht="51">
      <c r="A104" s="8">
        <v>103</v>
      </c>
      <c r="B104" s="17" t="s">
        <v>121</v>
      </c>
      <c r="C104" s="8" t="s">
        <v>121</v>
      </c>
      <c r="D104" s="8" t="s">
        <v>204</v>
      </c>
      <c r="E104" s="8" t="s">
        <v>6</v>
      </c>
      <c r="F104" s="4">
        <v>700</v>
      </c>
      <c r="G104" s="4">
        <v>123239.9</v>
      </c>
    </row>
    <row r="105" spans="1:7" ht="51">
      <c r="A105" s="8">
        <v>104</v>
      </c>
      <c r="B105" s="17" t="s">
        <v>147</v>
      </c>
      <c r="C105" s="8" t="s">
        <v>147</v>
      </c>
      <c r="D105" s="8" t="s">
        <v>225</v>
      </c>
      <c r="E105" s="8" t="s">
        <v>6</v>
      </c>
      <c r="F105" s="4">
        <v>40</v>
      </c>
      <c r="G105" s="4">
        <v>9000</v>
      </c>
    </row>
    <row r="106" spans="1:7" ht="25.5">
      <c r="A106" s="8">
        <v>105</v>
      </c>
      <c r="B106" s="17" t="s">
        <v>148</v>
      </c>
      <c r="C106" s="8" t="s">
        <v>148</v>
      </c>
      <c r="D106" s="8" t="s">
        <v>148</v>
      </c>
      <c r="E106" s="8" t="s">
        <v>6</v>
      </c>
      <c r="F106" s="4">
        <v>20</v>
      </c>
      <c r="G106" s="4">
        <v>25440</v>
      </c>
    </row>
    <row r="107" spans="1:7" ht="63.75">
      <c r="A107" s="8">
        <v>106</v>
      </c>
      <c r="B107" s="17" t="s">
        <v>13</v>
      </c>
      <c r="C107" s="8" t="s">
        <v>13</v>
      </c>
      <c r="D107" s="8" t="s">
        <v>284</v>
      </c>
      <c r="E107" s="8" t="s">
        <v>6</v>
      </c>
      <c r="F107" s="4">
        <v>70</v>
      </c>
      <c r="G107" s="4">
        <v>67233.600000000006</v>
      </c>
    </row>
    <row r="108" spans="1:7" ht="51">
      <c r="A108" s="8">
        <v>107</v>
      </c>
      <c r="B108" s="17" t="s">
        <v>12</v>
      </c>
      <c r="C108" s="8" t="s">
        <v>12</v>
      </c>
      <c r="D108" s="8" t="s">
        <v>49</v>
      </c>
      <c r="E108" s="8" t="s">
        <v>6</v>
      </c>
      <c r="F108" s="4">
        <v>80</v>
      </c>
      <c r="G108" s="4">
        <v>86553.600000000006</v>
      </c>
    </row>
    <row r="109" spans="1:7" ht="178.5">
      <c r="A109" s="8">
        <v>108</v>
      </c>
      <c r="B109" s="17" t="s">
        <v>118</v>
      </c>
      <c r="C109" s="8" t="s">
        <v>118</v>
      </c>
      <c r="D109" s="8" t="s">
        <v>202</v>
      </c>
      <c r="E109" s="8" t="s">
        <v>6</v>
      </c>
      <c r="F109" s="4">
        <v>50</v>
      </c>
      <c r="G109" s="4">
        <v>5700</v>
      </c>
    </row>
    <row r="110" spans="1:7" ht="178.5">
      <c r="A110" s="8">
        <v>109</v>
      </c>
      <c r="B110" s="17" t="s">
        <v>117</v>
      </c>
      <c r="C110" s="8" t="s">
        <v>117</v>
      </c>
      <c r="D110" s="8" t="s">
        <v>201</v>
      </c>
      <c r="E110" s="8" t="s">
        <v>6</v>
      </c>
      <c r="F110" s="4">
        <v>50</v>
      </c>
      <c r="G110" s="4">
        <v>5100</v>
      </c>
    </row>
    <row r="111" spans="1:7" ht="89.25">
      <c r="A111" s="8">
        <v>110</v>
      </c>
      <c r="B111" s="17" t="s">
        <v>116</v>
      </c>
      <c r="C111" s="8" t="s">
        <v>116</v>
      </c>
      <c r="D111" s="8" t="s">
        <v>200</v>
      </c>
      <c r="E111" s="8" t="s">
        <v>6</v>
      </c>
      <c r="F111" s="4">
        <v>5</v>
      </c>
      <c r="G111" s="4">
        <v>7087.75</v>
      </c>
    </row>
    <row r="112" spans="1:7" ht="165.75">
      <c r="A112" s="8">
        <v>111</v>
      </c>
      <c r="B112" s="17" t="s">
        <v>155</v>
      </c>
      <c r="C112" s="8" t="s">
        <v>155</v>
      </c>
      <c r="D112" s="8" t="s">
        <v>232</v>
      </c>
      <c r="E112" s="8" t="s">
        <v>6</v>
      </c>
      <c r="F112" s="4">
        <v>400</v>
      </c>
      <c r="G112" s="4">
        <v>7920</v>
      </c>
    </row>
    <row r="113" spans="1:7" ht="153">
      <c r="A113" s="8">
        <v>112</v>
      </c>
      <c r="B113" s="17" t="s">
        <v>156</v>
      </c>
      <c r="C113" s="8" t="s">
        <v>156</v>
      </c>
      <c r="D113" s="8" t="s">
        <v>233</v>
      </c>
      <c r="E113" s="8" t="s">
        <v>6</v>
      </c>
      <c r="F113" s="4">
        <v>400</v>
      </c>
      <c r="G113" s="4">
        <v>7920</v>
      </c>
    </row>
    <row r="114" spans="1:7" ht="165.75">
      <c r="A114" s="8">
        <v>113</v>
      </c>
      <c r="B114" s="17" t="s">
        <v>157</v>
      </c>
      <c r="C114" s="8" t="s">
        <v>157</v>
      </c>
      <c r="D114" s="8" t="s">
        <v>234</v>
      </c>
      <c r="E114" s="8" t="s">
        <v>6</v>
      </c>
      <c r="F114" s="4">
        <v>750</v>
      </c>
      <c r="G114" s="4">
        <v>14850</v>
      </c>
    </row>
    <row r="115" spans="1:7" ht="165.75">
      <c r="A115" s="8">
        <v>114</v>
      </c>
      <c r="B115" s="17" t="s">
        <v>158</v>
      </c>
      <c r="C115" s="8" t="s">
        <v>158</v>
      </c>
      <c r="D115" s="8" t="s">
        <v>235</v>
      </c>
      <c r="E115" s="8" t="s">
        <v>6</v>
      </c>
      <c r="F115" s="4">
        <v>1400</v>
      </c>
      <c r="G115" s="4">
        <v>27720</v>
      </c>
    </row>
    <row r="116" spans="1:7" ht="242.25">
      <c r="A116" s="8">
        <v>115</v>
      </c>
      <c r="B116" s="17" t="s">
        <v>120</v>
      </c>
      <c r="C116" s="8" t="s">
        <v>120</v>
      </c>
      <c r="D116" s="8" t="s">
        <v>203</v>
      </c>
      <c r="E116" s="8" t="s">
        <v>6</v>
      </c>
      <c r="F116" s="4">
        <v>2</v>
      </c>
      <c r="G116" s="4">
        <v>2222.4</v>
      </c>
    </row>
    <row r="117" spans="1:7" ht="242.25">
      <c r="A117" s="8">
        <v>116</v>
      </c>
      <c r="B117" s="17" t="s">
        <v>119</v>
      </c>
      <c r="C117" s="8" t="s">
        <v>119</v>
      </c>
      <c r="D117" s="8" t="s">
        <v>203</v>
      </c>
      <c r="E117" s="8" t="s">
        <v>6</v>
      </c>
      <c r="F117" s="4">
        <v>2</v>
      </c>
      <c r="G117" s="4">
        <v>2222.4</v>
      </c>
    </row>
    <row r="118" spans="1:7" ht="63.75">
      <c r="A118" s="8">
        <v>117</v>
      </c>
      <c r="B118" s="17" t="s">
        <v>152</v>
      </c>
      <c r="C118" s="8" t="s">
        <v>152</v>
      </c>
      <c r="D118" s="8" t="s">
        <v>229</v>
      </c>
      <c r="E118" s="8" t="s">
        <v>6</v>
      </c>
      <c r="F118" s="4">
        <v>2000</v>
      </c>
      <c r="G118" s="4">
        <v>1936.3999999999999</v>
      </c>
    </row>
    <row r="119" spans="1:7" ht="25.5">
      <c r="A119" s="8">
        <v>118</v>
      </c>
      <c r="B119" s="17" t="s">
        <v>153</v>
      </c>
      <c r="C119" s="8" t="s">
        <v>153</v>
      </c>
      <c r="D119" s="8" t="s">
        <v>230</v>
      </c>
      <c r="E119" s="8" t="s">
        <v>6</v>
      </c>
      <c r="F119" s="4">
        <v>2500</v>
      </c>
      <c r="G119" s="4">
        <v>1944.44</v>
      </c>
    </row>
    <row r="120" spans="1:7" ht="25.5">
      <c r="A120" s="8">
        <v>119</v>
      </c>
      <c r="B120" s="17" t="s">
        <v>192</v>
      </c>
      <c r="C120" s="8" t="s">
        <v>192</v>
      </c>
      <c r="D120" s="8" t="s">
        <v>272</v>
      </c>
      <c r="E120" s="8" t="s">
        <v>6</v>
      </c>
      <c r="F120" s="4">
        <v>15</v>
      </c>
      <c r="G120" s="4">
        <v>3995.9999999999995</v>
      </c>
    </row>
    <row r="121" spans="1:7" ht="409.5">
      <c r="A121" s="8">
        <v>120</v>
      </c>
      <c r="B121" s="17" t="s">
        <v>163</v>
      </c>
      <c r="C121" s="8" t="s">
        <v>163</v>
      </c>
      <c r="D121" s="8" t="s">
        <v>285</v>
      </c>
      <c r="E121" s="8" t="s">
        <v>6</v>
      </c>
      <c r="F121" s="4">
        <v>200</v>
      </c>
      <c r="G121" s="4">
        <v>1697400</v>
      </c>
    </row>
    <row r="122" spans="1:7" ht="409.5">
      <c r="A122" s="8">
        <v>121</v>
      </c>
      <c r="B122" s="17" t="s">
        <v>162</v>
      </c>
      <c r="C122" s="8" t="s">
        <v>162</v>
      </c>
      <c r="D122" s="8" t="s">
        <v>286</v>
      </c>
      <c r="E122" s="8" t="s">
        <v>6</v>
      </c>
      <c r="F122" s="4">
        <v>200</v>
      </c>
      <c r="G122" s="4">
        <v>1697400</v>
      </c>
    </row>
    <row r="123" spans="1:7" ht="229.5">
      <c r="A123" s="8">
        <v>122</v>
      </c>
      <c r="B123" s="17" t="s">
        <v>279</v>
      </c>
      <c r="C123" s="8" t="s">
        <v>7</v>
      </c>
      <c r="D123" s="8" t="s">
        <v>44</v>
      </c>
      <c r="E123" s="8" t="s">
        <v>6</v>
      </c>
      <c r="F123" s="4">
        <v>150</v>
      </c>
      <c r="G123" s="4">
        <v>1577999.9999999998</v>
      </c>
    </row>
    <row r="124" spans="1:7" ht="242.25">
      <c r="A124" s="8">
        <v>123</v>
      </c>
      <c r="B124" s="17" t="s">
        <v>279</v>
      </c>
      <c r="C124" s="8" t="s">
        <v>7</v>
      </c>
      <c r="D124" s="8" t="s">
        <v>105</v>
      </c>
      <c r="E124" s="8" t="s">
        <v>6</v>
      </c>
      <c r="F124" s="4">
        <v>250</v>
      </c>
      <c r="G124" s="4">
        <v>2083333.33</v>
      </c>
    </row>
    <row r="125" spans="1:7" ht="255">
      <c r="A125" s="8">
        <v>124</v>
      </c>
      <c r="B125" s="17" t="s">
        <v>8</v>
      </c>
      <c r="C125" s="8" t="s">
        <v>8</v>
      </c>
      <c r="D125" s="8" t="s">
        <v>45</v>
      </c>
      <c r="E125" s="8" t="s">
        <v>6</v>
      </c>
      <c r="F125" s="4">
        <v>100</v>
      </c>
      <c r="G125" s="4">
        <v>780000</v>
      </c>
    </row>
    <row r="126" spans="1:7" ht="255">
      <c r="A126" s="8">
        <v>125</v>
      </c>
      <c r="B126" s="17" t="s">
        <v>10</v>
      </c>
      <c r="C126" s="8" t="s">
        <v>10</v>
      </c>
      <c r="D126" s="8" t="s">
        <v>47</v>
      </c>
      <c r="E126" s="8" t="s">
        <v>6</v>
      </c>
      <c r="F126" s="4">
        <v>30</v>
      </c>
      <c r="G126" s="4">
        <v>392400</v>
      </c>
    </row>
    <row r="127" spans="1:7" ht="255">
      <c r="A127" s="8">
        <v>126</v>
      </c>
      <c r="B127" s="17" t="s">
        <v>9</v>
      </c>
      <c r="C127" s="8" t="s">
        <v>9</v>
      </c>
      <c r="D127" s="8" t="s">
        <v>46</v>
      </c>
      <c r="E127" s="8" t="s">
        <v>6</v>
      </c>
      <c r="F127" s="4">
        <v>10</v>
      </c>
      <c r="G127" s="4">
        <v>107040</v>
      </c>
    </row>
    <row r="128" spans="1:7" ht="242.25">
      <c r="A128" s="8">
        <v>127</v>
      </c>
      <c r="B128" s="17" t="s">
        <v>11</v>
      </c>
      <c r="C128" s="8" t="s">
        <v>11</v>
      </c>
      <c r="D128" s="8" t="s">
        <v>48</v>
      </c>
      <c r="E128" s="8" t="s">
        <v>6</v>
      </c>
      <c r="F128" s="4">
        <v>30</v>
      </c>
      <c r="G128" s="4">
        <v>392400</v>
      </c>
    </row>
    <row r="129" spans="1:7" ht="38.25">
      <c r="A129" s="8">
        <v>128</v>
      </c>
      <c r="B129" s="17" t="s">
        <v>143</v>
      </c>
      <c r="C129" s="8" t="s">
        <v>143</v>
      </c>
      <c r="D129" s="8" t="s">
        <v>222</v>
      </c>
      <c r="E129" s="8" t="s">
        <v>6</v>
      </c>
      <c r="F129" s="4">
        <v>40</v>
      </c>
      <c r="G129" s="4">
        <v>960</v>
      </c>
    </row>
    <row r="130" spans="1:7" ht="127.5">
      <c r="A130" s="8">
        <v>129</v>
      </c>
      <c r="B130" s="17" t="s">
        <v>133</v>
      </c>
      <c r="C130" s="8" t="s">
        <v>133</v>
      </c>
      <c r="D130" s="8" t="s">
        <v>133</v>
      </c>
      <c r="E130" s="8" t="s">
        <v>6</v>
      </c>
      <c r="F130" s="4">
        <v>40</v>
      </c>
      <c r="G130" s="4">
        <v>16320</v>
      </c>
    </row>
    <row r="131" spans="1:7" ht="127.5">
      <c r="A131" s="8">
        <v>130</v>
      </c>
      <c r="B131" s="17" t="s">
        <v>134</v>
      </c>
      <c r="C131" s="8" t="s">
        <v>134</v>
      </c>
      <c r="D131" s="8" t="s">
        <v>134</v>
      </c>
      <c r="E131" s="8" t="s">
        <v>6</v>
      </c>
      <c r="F131" s="4">
        <v>40</v>
      </c>
      <c r="G131" s="4">
        <v>16320</v>
      </c>
    </row>
    <row r="132" spans="1:7" ht="102">
      <c r="A132" s="8">
        <v>131</v>
      </c>
      <c r="B132" s="17" t="s">
        <v>137</v>
      </c>
      <c r="C132" s="8" t="s">
        <v>137</v>
      </c>
      <c r="D132" s="8" t="s">
        <v>216</v>
      </c>
      <c r="E132" s="8" t="s">
        <v>6</v>
      </c>
      <c r="F132" s="4">
        <v>1000</v>
      </c>
      <c r="G132" s="4">
        <v>8880</v>
      </c>
    </row>
    <row r="133" spans="1:7" ht="89.25">
      <c r="A133" s="8">
        <v>132</v>
      </c>
      <c r="B133" s="17" t="s">
        <v>141</v>
      </c>
      <c r="C133" s="8" t="s">
        <v>141</v>
      </c>
      <c r="D133" s="8" t="s">
        <v>220</v>
      </c>
      <c r="E133" s="8" t="s">
        <v>6</v>
      </c>
      <c r="F133" s="4">
        <v>2700</v>
      </c>
      <c r="G133" s="4">
        <v>4374</v>
      </c>
    </row>
    <row r="134" spans="1:7" ht="114.75">
      <c r="A134" s="8">
        <v>133</v>
      </c>
      <c r="B134" s="17" t="s">
        <v>142</v>
      </c>
      <c r="C134" s="8" t="s">
        <v>142</v>
      </c>
      <c r="D134" s="8" t="s">
        <v>221</v>
      </c>
      <c r="E134" s="8" t="s">
        <v>6</v>
      </c>
      <c r="F134" s="4">
        <v>1500</v>
      </c>
      <c r="G134" s="4">
        <v>6000</v>
      </c>
    </row>
    <row r="135" spans="1:7" ht="38.25">
      <c r="A135" s="8">
        <v>134</v>
      </c>
      <c r="B135" s="17" t="s">
        <v>194</v>
      </c>
      <c r="C135" s="8" t="s">
        <v>194</v>
      </c>
      <c r="D135" s="8" t="s">
        <v>274</v>
      </c>
      <c r="E135" s="8" t="s">
        <v>6</v>
      </c>
      <c r="F135" s="4">
        <v>200</v>
      </c>
      <c r="G135" s="4">
        <v>2400</v>
      </c>
    </row>
    <row r="136" spans="1:7" ht="76.5">
      <c r="A136" s="8">
        <v>135</v>
      </c>
      <c r="B136" s="17" t="s">
        <v>108</v>
      </c>
      <c r="C136" s="8" t="s">
        <v>109</v>
      </c>
      <c r="D136" s="8" t="s">
        <v>197</v>
      </c>
      <c r="E136" s="8" t="s">
        <v>6</v>
      </c>
      <c r="F136" s="4">
        <v>10</v>
      </c>
      <c r="G136" s="4">
        <v>722.22</v>
      </c>
    </row>
    <row r="137" spans="1:7">
      <c r="A137" s="8">
        <v>136</v>
      </c>
      <c r="B137" s="17" t="s">
        <v>190</v>
      </c>
      <c r="C137" s="8" t="s">
        <v>190</v>
      </c>
      <c r="D137" s="8" t="s">
        <v>270</v>
      </c>
      <c r="E137" s="8" t="s">
        <v>6</v>
      </c>
      <c r="F137" s="4">
        <v>400</v>
      </c>
      <c r="G137" s="4">
        <v>133360</v>
      </c>
    </row>
    <row r="138" spans="1:7" ht="409.5">
      <c r="A138" s="8">
        <v>137</v>
      </c>
      <c r="B138" s="17" t="s">
        <v>160</v>
      </c>
      <c r="C138" s="8" t="s">
        <v>160</v>
      </c>
      <c r="D138" s="8" t="s">
        <v>237</v>
      </c>
      <c r="E138" s="8" t="s">
        <v>6</v>
      </c>
      <c r="F138" s="4">
        <v>200</v>
      </c>
      <c r="G138" s="4">
        <v>355555.55</v>
      </c>
    </row>
    <row r="139" spans="1:7" ht="409.5">
      <c r="A139" s="8">
        <v>138</v>
      </c>
      <c r="B139" s="17" t="s">
        <v>161</v>
      </c>
      <c r="C139" s="8" t="s">
        <v>161</v>
      </c>
      <c r="D139" s="8" t="s">
        <v>238</v>
      </c>
      <c r="E139" s="8" t="s">
        <v>6</v>
      </c>
      <c r="F139" s="4">
        <v>200</v>
      </c>
      <c r="G139" s="4">
        <v>415555.55499999999</v>
      </c>
    </row>
    <row r="140" spans="1:7" ht="25.5">
      <c r="A140" s="8">
        <v>139</v>
      </c>
      <c r="B140" s="17" t="s">
        <v>193</v>
      </c>
      <c r="C140" s="8" t="s">
        <v>193</v>
      </c>
      <c r="D140" s="8" t="s">
        <v>273</v>
      </c>
      <c r="E140" s="8" t="s">
        <v>6</v>
      </c>
      <c r="F140" s="4">
        <v>20</v>
      </c>
      <c r="G140" s="4">
        <v>161935.20000000001</v>
      </c>
    </row>
    <row r="141" spans="1:7" ht="51">
      <c r="A141" s="8">
        <v>140</v>
      </c>
      <c r="B141" s="17" t="s">
        <v>18</v>
      </c>
      <c r="C141" s="8" t="s">
        <v>18</v>
      </c>
      <c r="D141" s="8" t="s">
        <v>52</v>
      </c>
      <c r="E141" s="8" t="s">
        <v>6</v>
      </c>
      <c r="F141" s="4">
        <v>10</v>
      </c>
      <c r="G141" s="4">
        <v>7408.8</v>
      </c>
    </row>
    <row r="142" spans="1:7" ht="25.5">
      <c r="A142" s="8">
        <v>141</v>
      </c>
      <c r="B142" s="17" t="s">
        <v>16</v>
      </c>
      <c r="C142" s="8" t="s">
        <v>16</v>
      </c>
      <c r="D142" s="8" t="s">
        <v>51</v>
      </c>
      <c r="E142" s="8" t="s">
        <v>6</v>
      </c>
      <c r="F142" s="4">
        <v>30</v>
      </c>
      <c r="G142" s="4">
        <v>152409.59999999998</v>
      </c>
    </row>
    <row r="143" spans="1:7" ht="38.25">
      <c r="A143" s="8">
        <v>142</v>
      </c>
      <c r="B143" s="17" t="s">
        <v>30</v>
      </c>
      <c r="C143" s="8" t="s">
        <v>30</v>
      </c>
      <c r="D143" s="8" t="s">
        <v>74</v>
      </c>
      <c r="E143" s="8" t="s">
        <v>6</v>
      </c>
      <c r="F143" s="4">
        <v>10</v>
      </c>
      <c r="G143" s="4">
        <v>10886.400000000001</v>
      </c>
    </row>
    <row r="144" spans="1:7" ht="38.25">
      <c r="A144" s="8">
        <v>143</v>
      </c>
      <c r="B144" s="17" t="s">
        <v>29</v>
      </c>
      <c r="C144" s="8" t="s">
        <v>29</v>
      </c>
      <c r="D144" s="8" t="s">
        <v>73</v>
      </c>
      <c r="E144" s="8" t="s">
        <v>6</v>
      </c>
      <c r="F144" s="4">
        <v>10</v>
      </c>
      <c r="G144" s="4">
        <v>10886.400000000001</v>
      </c>
    </row>
    <row r="145" spans="1:7" ht="76.5">
      <c r="A145" s="8">
        <v>144</v>
      </c>
      <c r="B145" s="17" t="s">
        <v>132</v>
      </c>
      <c r="C145" s="8" t="s">
        <v>132</v>
      </c>
      <c r="D145" s="8" t="s">
        <v>213</v>
      </c>
      <c r="E145" s="8" t="s">
        <v>6</v>
      </c>
      <c r="F145" s="4">
        <v>300</v>
      </c>
      <c r="G145" s="4">
        <v>60477</v>
      </c>
    </row>
    <row r="146" spans="1:7" ht="114.75">
      <c r="A146" s="8">
        <v>145</v>
      </c>
      <c r="B146" s="17" t="s">
        <v>110</v>
      </c>
      <c r="C146" s="8" t="s">
        <v>111</v>
      </c>
      <c r="D146" s="8" t="s">
        <v>198</v>
      </c>
      <c r="E146" s="8" t="s">
        <v>6</v>
      </c>
      <c r="F146" s="4">
        <v>30</v>
      </c>
      <c r="G146" s="4">
        <v>5000</v>
      </c>
    </row>
    <row r="147" spans="1:7" ht="63.75">
      <c r="A147" s="8">
        <v>146</v>
      </c>
      <c r="B147" s="17" t="s">
        <v>123</v>
      </c>
      <c r="C147" s="8" t="s">
        <v>123</v>
      </c>
      <c r="D147" s="8" t="s">
        <v>206</v>
      </c>
      <c r="E147" s="8" t="s">
        <v>6</v>
      </c>
      <c r="F147" s="4">
        <v>5</v>
      </c>
      <c r="G147" s="4">
        <v>6049.64</v>
      </c>
    </row>
    <row r="148" spans="1:7" ht="89.25">
      <c r="A148" s="8">
        <v>147</v>
      </c>
      <c r="B148" s="17" t="s">
        <v>122</v>
      </c>
      <c r="C148" s="8" t="s">
        <v>122</v>
      </c>
      <c r="D148" s="8" t="s">
        <v>205</v>
      </c>
      <c r="E148" s="8" t="s">
        <v>6</v>
      </c>
      <c r="F148" s="4">
        <v>5</v>
      </c>
      <c r="G148" s="4">
        <v>65067</v>
      </c>
    </row>
    <row r="149" spans="1:7" ht="38.25">
      <c r="A149" s="8">
        <v>148</v>
      </c>
      <c r="B149" s="17" t="s">
        <v>124</v>
      </c>
      <c r="C149" s="8" t="s">
        <v>125</v>
      </c>
      <c r="D149" s="8" t="s">
        <v>207</v>
      </c>
      <c r="E149" s="8" t="s">
        <v>6</v>
      </c>
      <c r="F149" s="4">
        <v>400</v>
      </c>
      <c r="G149" s="4">
        <v>6488.88</v>
      </c>
    </row>
    <row r="150" spans="1:7">
      <c r="A150" s="8">
        <v>149</v>
      </c>
      <c r="B150" s="17" t="s">
        <v>144</v>
      </c>
      <c r="C150" s="8" t="s">
        <v>144</v>
      </c>
      <c r="D150" s="8" t="s">
        <v>144</v>
      </c>
      <c r="E150" s="8" t="s">
        <v>6</v>
      </c>
      <c r="F150" s="4">
        <v>450</v>
      </c>
      <c r="G150" s="4">
        <v>39420</v>
      </c>
    </row>
    <row r="151" spans="1:7" ht="38.25">
      <c r="A151" s="8">
        <v>150</v>
      </c>
      <c r="B151" s="17" t="s">
        <v>128</v>
      </c>
      <c r="C151" s="8" t="s">
        <v>128</v>
      </c>
      <c r="D151" s="8" t="s">
        <v>209</v>
      </c>
      <c r="E151" s="8" t="s">
        <v>6</v>
      </c>
      <c r="F151" s="4">
        <v>100</v>
      </c>
      <c r="G151" s="4">
        <v>3402.0000000000005</v>
      </c>
    </row>
    <row r="152" spans="1:7" ht="38.25">
      <c r="A152" s="8">
        <v>151</v>
      </c>
      <c r="B152" s="17" t="s">
        <v>129</v>
      </c>
      <c r="C152" s="8" t="s">
        <v>129</v>
      </c>
      <c r="D152" s="8" t="s">
        <v>210</v>
      </c>
      <c r="E152" s="8" t="s">
        <v>6</v>
      </c>
      <c r="F152" s="4">
        <v>150</v>
      </c>
      <c r="G152" s="4">
        <v>8505</v>
      </c>
    </row>
    <row r="153" spans="1:7" ht="38.25">
      <c r="A153" s="8">
        <v>152</v>
      </c>
      <c r="B153" s="17" t="s">
        <v>130</v>
      </c>
      <c r="C153" s="8" t="s">
        <v>130</v>
      </c>
      <c r="D153" s="8" t="s">
        <v>211</v>
      </c>
      <c r="E153" s="8" t="s">
        <v>6</v>
      </c>
      <c r="F153" s="4">
        <v>150</v>
      </c>
      <c r="G153" s="4">
        <v>5103.0000000000009</v>
      </c>
    </row>
    <row r="154" spans="1:7" ht="38.25">
      <c r="A154" s="8">
        <v>153</v>
      </c>
      <c r="B154" s="17" t="s">
        <v>131</v>
      </c>
      <c r="C154" s="8" t="s">
        <v>131</v>
      </c>
      <c r="D154" s="8" t="s">
        <v>212</v>
      </c>
      <c r="E154" s="8" t="s">
        <v>6</v>
      </c>
      <c r="F154" s="4">
        <v>20</v>
      </c>
      <c r="G154" s="4">
        <v>1134</v>
      </c>
    </row>
    <row r="155" spans="1:7" ht="38.25">
      <c r="A155" s="8">
        <v>154</v>
      </c>
      <c r="B155" s="17" t="s">
        <v>126</v>
      </c>
      <c r="C155" s="8" t="s">
        <v>126</v>
      </c>
      <c r="D155" s="8" t="s">
        <v>208</v>
      </c>
      <c r="E155" s="8" t="s">
        <v>6</v>
      </c>
      <c r="F155" s="4">
        <v>10</v>
      </c>
      <c r="G155" s="4">
        <v>340.20000000000005</v>
      </c>
    </row>
    <row r="156" spans="1:7" ht="38.25">
      <c r="A156" s="8">
        <v>155</v>
      </c>
      <c r="B156" s="17" t="s">
        <v>127</v>
      </c>
      <c r="C156" s="8" t="s">
        <v>127</v>
      </c>
      <c r="D156" s="8" t="s">
        <v>280</v>
      </c>
      <c r="E156" s="8" t="s">
        <v>6</v>
      </c>
      <c r="F156" s="4">
        <v>100</v>
      </c>
      <c r="G156" s="4">
        <v>3402.0000000000005</v>
      </c>
    </row>
    <row r="157" spans="1:7" ht="127.5">
      <c r="A157" s="8">
        <v>156</v>
      </c>
      <c r="B157" s="17" t="s">
        <v>115</v>
      </c>
      <c r="C157" s="8" t="s">
        <v>115</v>
      </c>
      <c r="D157" s="8" t="s">
        <v>281</v>
      </c>
      <c r="E157" s="8" t="s">
        <v>6</v>
      </c>
      <c r="F157" s="4">
        <v>10</v>
      </c>
      <c r="G157" s="4">
        <v>1663.1999999999998</v>
      </c>
    </row>
    <row r="158" spans="1:7" ht="63.75">
      <c r="A158" s="8">
        <v>157</v>
      </c>
      <c r="B158" s="17" t="s">
        <v>35</v>
      </c>
      <c r="C158" s="8" t="s">
        <v>35</v>
      </c>
      <c r="D158" s="8" t="s">
        <v>92</v>
      </c>
      <c r="E158" s="8" t="s">
        <v>6</v>
      </c>
      <c r="F158" s="4">
        <v>360</v>
      </c>
      <c r="G158" s="4">
        <v>133199.99999999997</v>
      </c>
    </row>
    <row r="159" spans="1:7" ht="51">
      <c r="A159" s="8">
        <v>158</v>
      </c>
      <c r="B159" s="17" t="s">
        <v>35</v>
      </c>
      <c r="C159" s="8" t="s">
        <v>35</v>
      </c>
      <c r="D159" s="8" t="s">
        <v>93</v>
      </c>
      <c r="E159" s="8" t="s">
        <v>6</v>
      </c>
      <c r="F159" s="4">
        <v>140</v>
      </c>
      <c r="G159" s="4">
        <v>47174.399999999994</v>
      </c>
    </row>
    <row r="160" spans="1:7" ht="38.25">
      <c r="A160" s="8">
        <v>159</v>
      </c>
      <c r="B160" s="17" t="s">
        <v>36</v>
      </c>
      <c r="C160" s="8" t="s">
        <v>36</v>
      </c>
      <c r="D160" s="8" t="s">
        <v>94</v>
      </c>
      <c r="E160" s="8" t="s">
        <v>6</v>
      </c>
      <c r="F160" s="4">
        <v>10</v>
      </c>
      <c r="G160" s="4">
        <v>4267.76</v>
      </c>
    </row>
    <row r="161" spans="1:7" ht="25.5">
      <c r="A161" s="8">
        <v>160</v>
      </c>
      <c r="B161" s="17" t="s">
        <v>36</v>
      </c>
      <c r="C161" s="8" t="s">
        <v>36</v>
      </c>
      <c r="D161" s="8" t="s">
        <v>95</v>
      </c>
      <c r="E161" s="8" t="s">
        <v>6</v>
      </c>
      <c r="F161" s="4">
        <v>80</v>
      </c>
      <c r="G161" s="4">
        <v>43776</v>
      </c>
    </row>
    <row r="162" spans="1:7" ht="38.25">
      <c r="A162" s="8">
        <v>161</v>
      </c>
      <c r="B162" s="17" t="s">
        <v>178</v>
      </c>
      <c r="C162" s="8" t="s">
        <v>178</v>
      </c>
      <c r="D162" s="8" t="s">
        <v>259</v>
      </c>
      <c r="E162" s="8" t="s">
        <v>6</v>
      </c>
      <c r="F162" s="4">
        <v>40</v>
      </c>
      <c r="G162" s="4">
        <v>13815.2</v>
      </c>
    </row>
    <row r="163" spans="1:7">
      <c r="A163" s="14" t="s">
        <v>4</v>
      </c>
      <c r="B163" s="15"/>
      <c r="C163" s="18"/>
      <c r="D163" s="18"/>
      <c r="E163" s="18"/>
      <c r="F163" s="4"/>
      <c r="G163" s="4">
        <v>14716725.27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perfuziologie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2023-09-12T08:24:40Z</dcterms:modified>
</cp:coreProperties>
</file>