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- IC\Documente pentru demarare\"/>
    </mc:Choice>
  </mc:AlternateContent>
  <xr:revisionPtr revIDLastSave="0" documentId="13_ncr:1_{9F72D413-DFC5-4158-BFF3-A4B92CD4D39E}" xr6:coauthVersionLast="47" xr6:coauthVersionMax="47" xr10:uidLastSave="{00000000-0000-0000-0000-000000000000}"/>
  <bookViews>
    <workbookView xWindow="-2955" yWindow="4530" windowWidth="21600" windowHeight="11295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8" i="5" l="1"/>
  <c r="K8" i="5"/>
  <c r="J8" i="5"/>
  <c r="K7" i="5"/>
  <c r="J7" i="5"/>
  <c r="K12" i="7" l="1"/>
  <c r="J12" i="7"/>
</calcChain>
</file>

<file path=xl/sharedStrings.xml><?xml version="1.0" encoding="utf-8"?>
<sst xmlns="http://schemas.openxmlformats.org/spreadsheetml/2006/main" count="54" uniqueCount="40">
  <si>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</si>
  <si>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</si>
  <si>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</si>
  <si>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</si>
  <si>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</si>
  <si>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</si>
  <si>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</si>
  <si>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</si>
  <si>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</si>
  <si>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</si>
  <si>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</si>
  <si>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</si>
  <si>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</si>
  <si>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</si>
  <si>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</si>
  <si>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</si>
  <si>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</si>
  <si>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</si>
  <si>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</si>
  <si>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</si>
  <si>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</si>
  <si>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</si>
  <si>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</si>
  <si>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</si>
  <si>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</si>
  <si>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</si>
  <si>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</si>
  <si>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</si>
  <si>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</si>
  <si>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</si>
  <si>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Standarde de referință/ Număr de înregistrare AMDM</t>
  </si>
  <si>
    <t>33100000-1</t>
  </si>
  <si>
    <t xml:space="preserve">Valoarea estimativă </t>
  </si>
  <si>
    <t>Achiziționarea consumabilelor medicale de protecție pentru IMSP Institutul de Cardiologie</t>
  </si>
  <si>
    <t>Set steril jetabil pentru intervenții (electrofiziologie)</t>
  </si>
  <si>
    <t>Set steril jetabil pentru intervenții (electrofiziologie) (003433)</t>
  </si>
  <si>
    <t>Bucată</t>
  </si>
  <si>
    <t>În conformitate cu cerințele/ condițiile de livrare stipulate în anunțul de participare</t>
  </si>
  <si>
    <t>Total</t>
  </si>
  <si>
    <t xml:space="preserve">1. 1 buc.: câmp de masă instrumentar, ranforsat - 150x150cm (+/-5cm), zonă absorbantă pe toată suprafața, 2 straturi: strat absorbant din polipropilen minim 30 g/m2; strat impermeabil din polietilenă minim 55 mcm grosime. 
2. 1 buc.: câmp de masă instrumentar - 150x190cm (+/-5cm), zona absorbantă – minim 190x75cm, 2 straturi: strat absorbant din viscoză minim 20 g/m2; strat impermeabil din polietilenă minim 55 mcm grosime. 
3. 1 buc.: câmp Mayo pentru masă de operație, ranforsat, din dimensiuni 80x145cm (±5cm), zonă absorbantă din viscoză minim 25 g/m2 cu zona de absorbție 65x85cm (±5cm) (se va exclude Mayo cu zonă hidrofobă). Pictogramă pentru ghidare.
4. 5 buc.: șervețele pentru mâini, din celuloză, minim 20x25cm. 
5. 1 buc.: bandă adezivă - 10x50cm(+/-2cm), 2 straturi: a) impermeabil din polietilenă minim 25mcm grosime; b) absorbant din poliester minim 40g/dm2; pentru fixarea tuburilor.
6. 70 buc.: Tampon absorbant din viscoză/poliester - dimensiuni 10x10cm(+/-3cm), minim 4 straturi, capacitatea de absorbție a lichidelor - minim 700%. 
7. 1 buc.: Câmp angiografie cu dimensiuni 240x330cm (+/-10cm), integru, impermeabil 100% pe toată suprafața. a) Zona critică 90x110mm (+/-10cm) – ranforsată, triplu stratificată, din viscoză minim 50g/m2, polietilenă minim 50mcm, polipropilenă minim 10g/m2, cu grad înalt de absorbție nu mai puțin de 3,5 g/dm2, cu 2 orificii de 5x10cm (+/-2cm), cu bord adeziv impregnat în jurul orificiilor (nu se va accepta lipici cu 2 fețe). b) Zona semi-critică absorbantă, minim 100x320cm. c) Margini laterale transparente, dim. 70x320cm. Toate zonele câmpului vor asigura 100% etanșeitate, vor fi sigilate termic, să nu se dezlipească în mediu uscat și/sau lichid.
8. 3 buc.: Halat chirurgical XL - a) Din material nețesut, fibre de polipropilen, minim 3 tipuri de fibre –SMS; b) Repelent, grosimea materialului SMS minim 35 g/m²; c) Mâneca cusută cu laser pentru a asigura impermeabilitatea la microbi și lichide, se va exclude mâneca cusută cu acul; d) Lungimea mânecilor de 60cm (±3cm), lungimea halatului (din umeri până la poale) - 130cm (+/-5cm), lățimea halatului în zona axilară 75cm (±3cm).
9. 3 perechi: Mănuşi sterile, nepudrate (mărimi: N7,0 – 1 pereche; N8,0 – 2 perechi) - din cauciuc deproteinizat, cu potențial alergen scăzut (proteine extractibile nu mai mult de 50mcg/g), rezistente la intervenții chirurgicale cu utilizarea ghidurilor metalice; apirogenice, rezistența la rupere – nu mai puțin de 18N, grosimea la degete - nu mai puțin de 0,27mm; acoperit pe interior cu biogel pentru protecție dublă și rezistența la rupere, AQL – nu mai mare de 0,65 (AQL – standard de protecție a personalului medical în cadrul intervențiilor de lungă durată (nivelul de penetrare la microorganisme și lichide, substanțe chimice – conform standardului EN 374-2:2014)).
10. 1 buc.: husă mâner lampă chirurgicală.
11. 1 buc.: husă – 20x30cm(+/-3cm), transparent. 
12. 1 buc.: husă ecran circulară - 140cm din polietilenă, transparentă, cu elastic.
13. 1 buc.: husă ecran angiograf – 100x100cm(+/-3cm), transparentă.
14. 4 buc.: Aplicator - lungime aprox. 15cm.
15. 2 buc.: Bol 250ml din polipropilen, gradat, transparent.
16. 1 buc.: Bol min.120ml din polipropilen, gradat, transparent, cu filet și capac, înălțimea minim 7cm, inscripționat cu eticheta “risc biologic”.
17. 1 buc.: Bisturiu N11. 
18. 2 buc. Pahar gradat min.150ml, transparent.
19. 3 buc.: Seringă Luer Lock 5 ml. 
20. 1 buc.: Seringă Luer Lock 20 ml. 
21. 2 buc: Ac seringa 21G. 
22. 2 buc.: Ac seringă 22G.
23. 1 buc.: Prelungitor PVC minim 180cm, rezistent la 500Psi, compatibil cu toate seringile de la diferiți producători.
24. 5 perechi: Bahile albe din material neţesut.
25. 5 buc.: Mască chirurgicală 3 straturi, incl. strat antibacterian 
26. 5 buc.: Bonetă chirurgicală bărbați.
27. 2 buc.: Bonetă chirurgicală femei.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</si>
</sst>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7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  <charset val="204"/>
    </font>
    <font>
      <sz val="10"/>
      <name val="Arial"/>
    </font>
    <font>
      <b/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4">
    <xf numFmtId="0" fontId="0" fillId="0" borderId="0"/>
    <xf numFmtId="0" fontId="14" fillId="0" borderId="0"/>
    <xf numFmtId="0" fontId="16" fillId="0" borderId="0"/>
    <xf numFmtId="0" fontId="17" fillId="0" borderId="0"/>
    <xf numFmtId="0" fontId="17" fillId="0" borderId="0"/>
    <xf numFmtId="0" fontId="5" fillId="0" borderId="0"/>
    <xf numFmtId="0" fontId="18" fillId="0" borderId="0"/>
    <xf numFmtId="0" fontId="19" fillId="0" borderId="0"/>
    <xf numFmtId="0" fontId="16" fillId="0" borderId="0"/>
    <xf numFmtId="0" fontId="17" fillId="0" borderId="0"/>
    <xf numFmtId="0" fontId="16" fillId="0" borderId="0"/>
    <xf numFmtId="0" fontId="20" fillId="0" borderId="0"/>
    <xf numFmtId="0" fontId="16" fillId="0" borderId="0"/>
    <xf numFmtId="9" fontId="16" fillId="0" borderId="0" applyFont="0" applyFill="0" applyBorder="0" applyAlignment="0" applyProtection="0"/>
    <xf numFmtId="0" fontId="4" fillId="0" borderId="0"/>
    <xf numFmtId="0" fontId="16" fillId="0" borderId="0"/>
    <xf numFmtId="0" fontId="14" fillId="0" borderId="0"/>
    <xf numFmtId="0" fontId="16" fillId="0" borderId="0"/>
    <xf numFmtId="0" fontId="4" fillId="0" borderId="0"/>
    <xf numFmtId="0" fontId="21" fillId="0" borderId="0" applyBorder="0" applyProtection="0"/>
    <xf numFmtId="0" fontId="16" fillId="0" borderId="0"/>
    <xf numFmtId="0" fontId="22" fillId="5" borderId="4" applyNumberFormat="0" applyAlignment="0" applyProtection="0"/>
    <xf numFmtId="0" fontId="16" fillId="0" borderId="0"/>
    <xf numFmtId="0" fontId="16" fillId="0" borderId="0"/>
    <xf numFmtId="0" fontId="17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19" fillId="0" borderId="0"/>
    <xf numFmtId="0" fontId="26" fillId="0" borderId="0"/>
    <xf numFmtId="0" fontId="23" fillId="0" borderId="0"/>
    <xf numFmtId="0" fontId="23" fillId="0" borderId="0"/>
    <xf numFmtId="9" fontId="23" fillId="0" borderId="0" applyBorder="0" applyProtection="0"/>
    <xf numFmtId="0" fontId="23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7" fillId="0" borderId="0" applyBorder="0" applyProtection="0"/>
    <xf numFmtId="0" fontId="25" fillId="0" borderId="0"/>
    <xf numFmtId="0" fontId="24" fillId="6" borderId="4" applyProtection="0"/>
    <xf numFmtId="0" fontId="28" fillId="4" borderId="0" applyNumberFormat="0" applyBorder="0" applyAlignment="0" applyProtection="0"/>
    <xf numFmtId="0" fontId="17" fillId="0" borderId="0"/>
    <xf numFmtId="0" fontId="17" fillId="0" borderId="0"/>
    <xf numFmtId="0" fontId="16" fillId="0" borderId="0"/>
    <xf numFmtId="43" fontId="17" fillId="0" borderId="0" applyFont="0" applyFill="0" applyBorder="0" applyAlignment="0" applyProtection="0"/>
    <xf numFmtId="0" fontId="17" fillId="0" borderId="0"/>
    <xf numFmtId="0" fontId="29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7" fillId="0" borderId="0" applyFont="0" applyFill="0" applyBorder="0" applyAlignment="0" applyProtection="0"/>
    <xf numFmtId="0" fontId="2" fillId="0" borderId="0"/>
    <xf numFmtId="0" fontId="16" fillId="0" borderId="0"/>
    <xf numFmtId="0" fontId="15" fillId="0" borderId="0"/>
    <xf numFmtId="0" fontId="1" fillId="0" borderId="0"/>
    <xf numFmtId="43" fontId="35" fillId="0" borderId="0" applyFont="0" applyFill="0" applyBorder="0" applyAlignment="0" applyProtection="0"/>
  </cellStyleXfs>
  <cellXfs count="76">
    <xf numFmtId="0" fontId="0" fillId="0" borderId="0" xfId="0"/>
    <xf numFmtId="0" fontId="7" fillId="0" borderId="0" xfId="1" applyFont="1" applyProtection="1">
      <protection locked="0"/>
    </xf>
    <xf numFmtId="0" fontId="9" fillId="0" borderId="0" xfId="1" applyFont="1" applyFill="1" applyBorder="1" applyAlignment="1" applyProtection="1">
      <alignment horizontal="left" vertical="top" wrapText="1"/>
      <protection locked="0"/>
    </xf>
    <xf numFmtId="0" fontId="7" fillId="0" borderId="0" xfId="1" applyFont="1" applyFill="1" applyBorder="1" applyAlignment="1" applyProtection="1">
      <alignment wrapText="1"/>
      <protection locked="0"/>
    </xf>
    <xf numFmtId="0" fontId="7" fillId="0" borderId="0" xfId="1" applyFont="1" applyFill="1" applyBorder="1" applyProtection="1">
      <protection locked="0"/>
    </xf>
    <xf numFmtId="0" fontId="7" fillId="0" borderId="0" xfId="1" applyFont="1" applyAlignment="1" applyProtection="1">
      <alignment horizontal="center"/>
      <protection locked="0"/>
    </xf>
    <xf numFmtId="165" fontId="7" fillId="0" borderId="0" xfId="1" applyNumberFormat="1" applyFont="1" applyProtection="1"/>
    <xf numFmtId="0" fontId="13" fillId="0" borderId="0" xfId="1" applyFont="1" applyProtection="1">
      <protection locked="0"/>
    </xf>
    <xf numFmtId="0" fontId="7" fillId="0" borderId="0" xfId="1" applyFont="1" applyProtection="1"/>
    <xf numFmtId="0" fontId="7" fillId="0" borderId="0" xfId="1" applyFont="1" applyAlignment="1" applyProtection="1">
      <alignment horizontal="center"/>
    </xf>
    <xf numFmtId="0" fontId="7" fillId="0" borderId="0" xfId="1" applyFont="1" applyBorder="1" applyProtection="1"/>
    <xf numFmtId="0" fontId="7" fillId="0" borderId="1" xfId="0" applyFont="1" applyBorder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2" fontId="7" fillId="0" borderId="0" xfId="1" applyNumberFormat="1" applyFont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vertical="top" wrapText="1"/>
      <protection locked="0"/>
    </xf>
    <xf numFmtId="0" fontId="9" fillId="0" borderId="1" xfId="0" applyFont="1" applyFill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wrapText="1"/>
      <protection locked="0"/>
    </xf>
    <xf numFmtId="0" fontId="7" fillId="0" borderId="1" xfId="0" applyFont="1" applyBorder="1" applyAlignment="1" applyProtection="1">
      <alignment wrapText="1"/>
      <protection locked="0"/>
    </xf>
    <xf numFmtId="0" fontId="7" fillId="0" borderId="0" xfId="1" applyFont="1" applyAlignment="1" applyProtection="1">
      <alignment wrapText="1"/>
      <protection locked="0"/>
    </xf>
    <xf numFmtId="0" fontId="9" fillId="0" borderId="1" xfId="1" applyFont="1" applyFill="1" applyBorder="1" applyAlignment="1" applyProtection="1">
      <alignment vertical="top" wrapText="1"/>
      <protection locked="0"/>
    </xf>
    <xf numFmtId="0" fontId="7" fillId="0" borderId="1" xfId="0" applyFont="1" applyBorder="1" applyAlignment="1" applyProtection="1">
      <alignment horizontal="right"/>
      <protection locked="0"/>
    </xf>
    <xf numFmtId="0" fontId="7" fillId="0" borderId="0" xfId="1" applyFont="1" applyAlignment="1" applyProtection="1">
      <alignment horizontal="right"/>
      <protection locked="0"/>
    </xf>
    <xf numFmtId="164" fontId="12" fillId="0" borderId="0" xfId="1" applyNumberFormat="1" applyFont="1" applyAlignment="1" applyProtection="1">
      <alignment horizontal="center"/>
      <protection locked="0"/>
    </xf>
    <xf numFmtId="164" fontId="7" fillId="0" borderId="0" xfId="1" applyNumberFormat="1" applyFont="1" applyProtection="1">
      <protection locked="0"/>
    </xf>
    <xf numFmtId="164" fontId="9" fillId="0" borderId="1" xfId="1" applyNumberFormat="1" applyFont="1" applyFill="1" applyBorder="1" applyAlignment="1" applyProtection="1">
      <alignment vertical="top" wrapText="1"/>
      <protection locked="0"/>
    </xf>
    <xf numFmtId="0" fontId="6" fillId="2" borderId="1" xfId="1" applyFont="1" applyFill="1" applyBorder="1" applyAlignment="1">
      <alignment horizontal="center" vertical="center" wrapText="1"/>
    </xf>
    <xf numFmtId="2" fontId="6" fillId="2" borderId="1" xfId="1" applyNumberFormat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30" fillId="2" borderId="0" xfId="1" applyFont="1" applyFill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1" fillId="3" borderId="1" xfId="0" applyFont="1" applyFill="1" applyBorder="1" applyAlignment="1" applyProtection="1">
      <alignment horizontal="center" vertical="center" wrapText="1"/>
      <protection locked="0"/>
    </xf>
    <xf numFmtId="0" fontId="34" fillId="3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  <protection locked="0"/>
    </xf>
    <xf numFmtId="0" fontId="9" fillId="3" borderId="1" xfId="1" applyFont="1" applyFill="1" applyBorder="1" applyAlignment="1">
      <alignment horizontal="center" vertical="center" wrapText="1"/>
    </xf>
    <xf numFmtId="43" fontId="36" fillId="0" borderId="1" xfId="73" applyFont="1" applyBorder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 wrapText="1"/>
      <protection locked="0"/>
    </xf>
    <xf numFmtId="2" fontId="7" fillId="0" borderId="1" xfId="1" applyNumberFormat="1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left" vertical="top" wrapText="1"/>
      <protection locked="0"/>
    </xf>
    <xf numFmtId="0" fontId="6" fillId="2" borderId="2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left" vertical="top" wrapText="1"/>
    </xf>
    <xf numFmtId="0" fontId="33" fillId="0" borderId="1" xfId="0" applyFont="1" applyBorder="1" applyProtection="1">
      <protection locked="0"/>
    </xf>
    <xf numFmtId="0" fontId="32" fillId="0" borderId="1" xfId="0" applyFont="1" applyBorder="1" applyAlignment="1">
      <alignment horizontal="center" vertical="center" wrapText="1"/>
    </xf>
    <xf numFmtId="0" fontId="12" fillId="0" borderId="6" xfId="1" applyFont="1" applyBorder="1" applyAlignment="1" applyProtection="1">
      <alignment horizontal="center"/>
      <protection locked="0"/>
    </xf>
    <xf numFmtId="0" fontId="12" fillId="0" borderId="7" xfId="1" applyFont="1" applyBorder="1" applyAlignment="1" applyProtection="1">
      <alignment horizontal="center"/>
      <protection locked="0"/>
    </xf>
    <xf numFmtId="0" fontId="12" fillId="0" borderId="8" xfId="1" applyFont="1" applyBorder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 wrapText="1"/>
      <protection locked="0"/>
    </xf>
    <xf numFmtId="0" fontId="10" fillId="0" borderId="5" xfId="0" applyFont="1" applyBorder="1" applyAlignment="1" applyProtection="1">
      <alignment horizontal="center" wrapText="1"/>
      <protection locked="0"/>
    </xf>
    <xf numFmtId="0" fontId="10" fillId="0" borderId="3" xfId="0" applyFont="1" applyBorder="1" applyAlignment="1" applyProtection="1">
      <alignment horizontal="center" wrapText="1"/>
      <protection locked="0"/>
    </xf>
    <xf numFmtId="0" fontId="6" fillId="0" borderId="2" xfId="0" applyFont="1" applyBorder="1" applyAlignment="1" applyProtection="1">
      <alignment horizontal="right" vertical="center"/>
      <protection locked="0"/>
    </xf>
    <xf numFmtId="0" fontId="6" fillId="0" borderId="5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right" vertical="center"/>
      <protection locked="0"/>
    </xf>
    <xf numFmtId="0" fontId="7" fillId="0" borderId="2" xfId="0" applyFont="1" applyBorder="1" applyAlignment="1" applyProtection="1">
      <alignment horizontal="left" vertical="center"/>
      <protection locked="0"/>
    </xf>
    <xf numFmtId="0" fontId="7" fillId="0" borderId="5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left" vertical="center"/>
      <protection locked="0"/>
    </xf>
    <xf numFmtId="0" fontId="8" fillId="0" borderId="2" xfId="0" applyFont="1" applyFill="1" applyBorder="1" applyAlignment="1" applyProtection="1">
      <alignment horizontal="right" vertical="center" wrapText="1"/>
      <protection locked="0"/>
    </xf>
    <xf numFmtId="0" fontId="8" fillId="0" borderId="5" xfId="0" applyFont="1" applyFill="1" applyBorder="1" applyAlignment="1" applyProtection="1">
      <alignment horizontal="right" vertical="center" wrapText="1"/>
      <protection locked="0"/>
    </xf>
    <xf numFmtId="0" fontId="8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1" xfId="1" applyFont="1" applyFill="1" applyBorder="1" applyAlignment="1" applyProtection="1">
      <alignment horizontal="left" vertical="top" wrapText="1"/>
      <protection locked="0"/>
    </xf>
    <xf numFmtId="0" fontId="12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horizontal="right" vertical="center"/>
      <protection locked="0"/>
    </xf>
    <xf numFmtId="0" fontId="7" fillId="0" borderId="0" xfId="1" applyFont="1" applyAlignment="1" applyProtection="1">
      <alignment horizontal="left" vertical="center"/>
      <protection locked="0"/>
    </xf>
    <xf numFmtId="0" fontId="8" fillId="0" borderId="1" xfId="1" applyFont="1" applyFill="1" applyBorder="1" applyAlignment="1" applyProtection="1">
      <alignment horizontal="right" vertical="center" wrapText="1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/>
    </xf>
  </cellXfs>
  <cellStyles count="74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Normal_Sheet1" xfId="71" xr:uid="{0F1010C7-3762-4295-9BF5-E82E6FB05101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0" xr:uid="{2FB14159-07FF-49E0-86EF-79F439EDEAC9}"/>
    <cellStyle name="Обычный 6" xfId="72" xr:uid="{D8E784DF-E38C-4914-82BF-CD0A8C5C7B6D}"/>
    <cellStyle name="Финансовый" xfId="73" builtinId="3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7"/>
  <sheetViews>
    <sheetView zoomScale="60" zoomScaleNormal="60" workbookViewId="0">
      <selection activeCell="C17" sqref="C17"/>
    </sheetView>
  </sheetViews>
  <sheetFormatPr defaultRowHeight="15.75"/>
  <cols>
    <col min="1" max="1" width="11.85546875" style="11" customWidth="1"/>
    <col min="2" max="2" width="9.5703125" style="20" customWidth="1"/>
    <col min="3" max="3" width="25.85546875" style="17" customWidth="1"/>
    <col min="4" max="4" width="31.140625" style="17" customWidth="1"/>
    <col min="5" max="5" width="10.5703125" style="11" customWidth="1"/>
    <col min="6" max="6" width="11.28515625" style="11" customWidth="1"/>
    <col min="7" max="7" width="10.7109375" style="11" customWidth="1"/>
    <col min="8" max="8" width="108.42578125" style="11" customWidth="1"/>
    <col min="9" max="9" width="30.42578125" style="11" customWidth="1"/>
    <col min="10" max="10" width="30" style="17" customWidth="1"/>
    <col min="11" max="11" width="13.5703125" style="11" customWidth="1"/>
    <col min="12" max="16384" width="9.140625" style="11"/>
  </cols>
  <sheetData>
    <row r="1" spans="1:11">
      <c r="C1" s="52" t="s">
        <v>27</v>
      </c>
      <c r="D1" s="53"/>
      <c r="E1" s="53"/>
      <c r="F1" s="53"/>
      <c r="G1" s="53"/>
      <c r="H1" s="53"/>
      <c r="I1" s="53"/>
      <c r="J1" s="53"/>
      <c r="K1" s="54"/>
    </row>
    <row r="2" spans="1:11">
      <c r="D2" s="55" t="s">
        <v>14</v>
      </c>
      <c r="E2" s="56"/>
      <c r="F2" s="56"/>
      <c r="G2" s="56"/>
      <c r="H2" s="57"/>
    </row>
    <row r="3" spans="1:11">
      <c r="A3" s="58" t="s">
        <v>9</v>
      </c>
      <c r="B3" s="59"/>
      <c r="C3" s="60"/>
      <c r="D3" s="61" t="s">
        <v>29</v>
      </c>
      <c r="E3" s="62"/>
      <c r="F3" s="62"/>
      <c r="G3" s="62"/>
      <c r="H3" s="63"/>
      <c r="I3" s="11" t="s">
        <v>10</v>
      </c>
      <c r="J3" s="17" t="s">
        <v>12</v>
      </c>
    </row>
    <row r="4" spans="1:11" s="16" customFormat="1">
      <c r="A4" s="64" t="s">
        <v>8</v>
      </c>
      <c r="B4" s="65"/>
      <c r="C4" s="66"/>
      <c r="D4" s="67" t="s">
        <v>33</v>
      </c>
      <c r="E4" s="67"/>
      <c r="F4" s="67"/>
      <c r="G4" s="67"/>
      <c r="H4" s="67"/>
      <c r="I4" s="67"/>
      <c r="J4" s="14" t="s">
        <v>13</v>
      </c>
      <c r="K4" s="15"/>
    </row>
    <row r="5" spans="1:11" ht="47.25">
      <c r="A5" s="41" t="s">
        <v>2</v>
      </c>
      <c r="B5" s="41" t="s">
        <v>0</v>
      </c>
      <c r="C5" s="42" t="s">
        <v>1</v>
      </c>
      <c r="D5" s="42" t="s">
        <v>3</v>
      </c>
      <c r="E5" s="42" t="s">
        <v>4</v>
      </c>
      <c r="F5" s="42" t="s">
        <v>5</v>
      </c>
      <c r="G5" s="43" t="s">
        <v>6</v>
      </c>
      <c r="H5" s="42" t="s">
        <v>7</v>
      </c>
      <c r="I5" s="44" t="s">
        <v>28</v>
      </c>
      <c r="J5" s="44" t="s">
        <v>30</v>
      </c>
      <c r="K5" s="45"/>
    </row>
    <row r="6" spans="1:11">
      <c r="A6" s="44">
        <v>1</v>
      </c>
      <c r="B6" s="46">
        <v>2</v>
      </c>
      <c r="C6" s="47"/>
      <c r="D6" s="48"/>
      <c r="E6" s="44">
        <v>3</v>
      </c>
      <c r="F6" s="44">
        <v>4</v>
      </c>
      <c r="G6" s="44">
        <v>5</v>
      </c>
      <c r="H6" s="42">
        <v>6</v>
      </c>
      <c r="I6" s="30">
        <v>7</v>
      </c>
      <c r="J6" s="49">
        <v>8</v>
      </c>
      <c r="K6" s="45"/>
    </row>
    <row r="7" spans="1:11" ht="409.5">
      <c r="A7" s="32" t="s">
        <v>31</v>
      </c>
      <c r="B7" s="33">
        <v>86</v>
      </c>
      <c r="C7" s="34" t="s">
        <v>34</v>
      </c>
      <c r="D7" s="34" t="s">
        <v>35</v>
      </c>
      <c r="E7" s="50"/>
      <c r="F7" s="50"/>
      <c r="G7" s="50"/>
      <c r="H7" s="51" t="s">
        <v>39</v>
      </c>
    </row>
  </sheetData>
  <mergeCells count="6">
    <mergeCell ref="C1:K1"/>
    <mergeCell ref="D2:H2"/>
    <mergeCell ref="A3:C3"/>
    <mergeCell ref="D3:H3"/>
    <mergeCell ref="A4:C4"/>
    <mergeCell ref="D4:I4"/>
  </mergeCells>
  <phoneticPr fontId="15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8"/>
  <sheetViews>
    <sheetView tabSelected="1" zoomScale="60" zoomScaleNormal="60" workbookViewId="0">
      <selection activeCell="M20" sqref="M20"/>
    </sheetView>
  </sheetViews>
  <sheetFormatPr defaultRowHeight="15.75"/>
  <cols>
    <col min="1" max="1" width="3.42578125" style="1" customWidth="1"/>
    <col min="2" max="2" width="8.85546875" style="1" customWidth="1"/>
    <col min="3" max="3" width="9.42578125" style="21" customWidth="1"/>
    <col min="4" max="4" width="20.7109375" style="1" customWidth="1"/>
    <col min="5" max="5" width="23" style="18" customWidth="1"/>
    <col min="6" max="6" width="15.28515625" style="5" customWidth="1"/>
    <col min="7" max="7" width="14.7109375" style="13" customWidth="1"/>
    <col min="8" max="8" width="15.8554687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23.28515625" style="23" customWidth="1"/>
    <col min="14" max="16384" width="9.140625" style="1"/>
  </cols>
  <sheetData>
    <row r="1" spans="1:13">
      <c r="D1" s="68" t="s">
        <v>26</v>
      </c>
      <c r="E1" s="68"/>
      <c r="F1" s="68"/>
      <c r="G1" s="68"/>
      <c r="H1" s="68"/>
      <c r="I1" s="68"/>
      <c r="J1" s="68"/>
      <c r="K1" s="68"/>
      <c r="L1" s="68"/>
      <c r="M1" s="22"/>
    </row>
    <row r="2" spans="1:13">
      <c r="D2" s="69" t="s">
        <v>17</v>
      </c>
      <c r="E2" s="69"/>
      <c r="F2" s="69"/>
      <c r="G2" s="69"/>
      <c r="H2" s="69"/>
      <c r="I2" s="69"/>
      <c r="J2" s="69"/>
      <c r="K2" s="12"/>
    </row>
    <row r="3" spans="1:13">
      <c r="B3" s="70" t="s">
        <v>9</v>
      </c>
      <c r="C3" s="70"/>
      <c r="D3" s="70"/>
      <c r="E3" s="71" t="s">
        <v>29</v>
      </c>
      <c r="F3" s="71"/>
      <c r="G3" s="71"/>
      <c r="H3" s="71"/>
      <c r="I3" s="71"/>
      <c r="K3" s="1" t="s">
        <v>10</v>
      </c>
      <c r="L3" s="1" t="s">
        <v>12</v>
      </c>
    </row>
    <row r="4" spans="1:13" s="3" customFormat="1" ht="55.5" customHeight="1">
      <c r="A4" s="2"/>
      <c r="B4" s="72" t="s">
        <v>8</v>
      </c>
      <c r="C4" s="72"/>
      <c r="D4" s="72"/>
      <c r="E4" s="73" t="s">
        <v>33</v>
      </c>
      <c r="F4" s="73"/>
      <c r="G4" s="73"/>
      <c r="H4" s="73"/>
      <c r="I4" s="73"/>
      <c r="J4" s="73"/>
      <c r="K4" s="19" t="s">
        <v>11</v>
      </c>
      <c r="L4" s="19" t="s">
        <v>13</v>
      </c>
      <c r="M4" s="24"/>
    </row>
    <row r="5" spans="1:13" s="4" customFormat="1" ht="47.25">
      <c r="A5" s="2"/>
      <c r="B5" s="25" t="s">
        <v>2</v>
      </c>
      <c r="C5" s="25" t="s">
        <v>0</v>
      </c>
      <c r="D5" s="25" t="s">
        <v>1</v>
      </c>
      <c r="E5" s="25" t="s">
        <v>3</v>
      </c>
      <c r="F5" s="25" t="s">
        <v>18</v>
      </c>
      <c r="G5" s="26" t="s">
        <v>19</v>
      </c>
      <c r="H5" s="25" t="s">
        <v>20</v>
      </c>
      <c r="I5" s="25" t="s">
        <v>21</v>
      </c>
      <c r="J5" s="25" t="s">
        <v>22</v>
      </c>
      <c r="K5" s="25" t="s">
        <v>23</v>
      </c>
      <c r="L5" s="25" t="s">
        <v>24</v>
      </c>
      <c r="M5" s="27" t="s">
        <v>32</v>
      </c>
    </row>
    <row r="6" spans="1:13">
      <c r="B6" s="28">
        <v>1</v>
      </c>
      <c r="C6" s="74">
        <v>2</v>
      </c>
      <c r="D6" s="74"/>
      <c r="E6" s="74"/>
      <c r="F6" s="25">
        <v>3</v>
      </c>
      <c r="G6" s="29">
        <v>4</v>
      </c>
      <c r="H6" s="28">
        <v>5</v>
      </c>
      <c r="I6" s="28">
        <v>6</v>
      </c>
      <c r="J6" s="28">
        <v>7</v>
      </c>
      <c r="K6" s="28">
        <v>8</v>
      </c>
      <c r="L6" s="30">
        <v>9</v>
      </c>
      <c r="M6" s="31"/>
    </row>
    <row r="7" spans="1:13" ht="60">
      <c r="B7" s="32" t="s">
        <v>31</v>
      </c>
      <c r="C7" s="33">
        <v>86</v>
      </c>
      <c r="D7" s="34" t="s">
        <v>34</v>
      </c>
      <c r="E7" s="34" t="s">
        <v>35</v>
      </c>
      <c r="F7" s="35" t="s">
        <v>36</v>
      </c>
      <c r="G7" s="35">
        <v>220</v>
      </c>
      <c r="H7" s="36"/>
      <c r="I7" s="36"/>
      <c r="J7" s="36">
        <f t="shared" ref="J7" si="0">H7*G7</f>
        <v>0</v>
      </c>
      <c r="K7" s="36">
        <f t="shared" ref="K7" si="1">I7*G7</f>
        <v>0</v>
      </c>
      <c r="L7" s="37" t="s">
        <v>37</v>
      </c>
      <c r="M7" s="38">
        <v>281600</v>
      </c>
    </row>
    <row r="8" spans="1:13">
      <c r="B8" s="36"/>
      <c r="C8" s="36"/>
      <c r="D8" s="36" t="s">
        <v>38</v>
      </c>
      <c r="E8" s="39"/>
      <c r="F8" s="36"/>
      <c r="G8" s="40"/>
      <c r="H8" s="36"/>
      <c r="I8" s="36"/>
      <c r="J8" s="36">
        <f>SUM(J7:J7)</f>
        <v>0</v>
      </c>
      <c r="K8" s="36">
        <f>SUM(K7:K7)</f>
        <v>0</v>
      </c>
      <c r="L8" s="36"/>
      <c r="M8" s="36">
        <f>SUM(M7:M7)</f>
        <v>281600</v>
      </c>
    </row>
  </sheetData>
  <mergeCells count="7">
    <mergeCell ref="C6:E6"/>
    <mergeCell ref="D1:L1"/>
    <mergeCell ref="D2:J2"/>
    <mergeCell ref="B3:D3"/>
    <mergeCell ref="E3:I3"/>
    <mergeCell ref="B4:D4"/>
    <mergeCell ref="E4:J4"/>
  </mergeCells>
  <phoneticPr fontId="15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8"/>
      <c r="C11" s="8"/>
      <c r="D11" s="8"/>
      <c r="E11" s="8"/>
      <c r="F11" s="9"/>
      <c r="G11" s="8"/>
      <c r="H11" s="10"/>
      <c r="I11" s="10"/>
      <c r="J11" s="8"/>
      <c r="K11" s="8"/>
      <c r="L11" s="8"/>
    </row>
    <row r="12" spans="2:12" s="1" customFormat="1" ht="15.75">
      <c r="B12" s="8"/>
      <c r="C12" s="8"/>
      <c r="D12" s="8"/>
      <c r="E12" s="8"/>
      <c r="F12" s="9"/>
      <c r="G12" s="8"/>
      <c r="H12" s="75" t="s">
        <v>25</v>
      </c>
      <c r="I12" s="75"/>
      <c r="J12" s="6" t="e">
        <f>SUM(#REF!)</f>
        <v>#REF!</v>
      </c>
      <c r="K12" s="6" t="e">
        <f>SUM(#REF!)</f>
        <v>#REF!</v>
      </c>
      <c r="L12" s="8"/>
    </row>
    <row r="13" spans="2:12" s="1" customFormat="1" ht="15.75">
      <c r="F13" s="5"/>
    </row>
    <row r="14" spans="2:12" s="1" customFormat="1" ht="15.75">
      <c r="F14" s="5"/>
    </row>
    <row r="15" spans="2:12" s="7" customFormat="1" ht="20.25">
      <c r="D15" s="7" t="s">
        <v>15</v>
      </c>
    </row>
    <row r="16" spans="2:12" s="7" customFormat="1" ht="20.25"/>
    <row r="17" spans="4:4" s="7" customFormat="1" ht="20.25">
      <c r="D17" s="7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Nicov Alisa</cp:lastModifiedBy>
  <cp:lastPrinted>2017-06-21T13:37:38Z</cp:lastPrinted>
  <dcterms:created xsi:type="dcterms:W3CDTF">2017-08-17T12:48:14Z</dcterms:created>
  <dcterms:modified xsi:type="dcterms:W3CDTF">2026-04-16T05:46:27Z</dcterms:modified>
</cp:coreProperties>
</file>