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Medicamente\Licitații 2026\Gadobutrol pu 2026\Lista de distribuție\"/>
    </mc:Choice>
  </mc:AlternateContent>
  <xr:revisionPtr revIDLastSave="0" documentId="13_ncr:1_{628D45A9-89D0-4844-BE6F-789F4C083C73}" xr6:coauthVersionLast="47" xr6:coauthVersionMax="47" xr10:uidLastSave="{00000000-0000-0000-0000-000000000000}"/>
  <bookViews>
    <workbookView xWindow="-120" yWindow="-120" windowWidth="29040" windowHeight="15840" xr2:uid="{00000000-000D-0000-FFFF-FFFF00000000}"/>
  </bookViews>
  <sheets>
    <sheet name="Foaie1" sheetId="1" r:id="rId1"/>
    <sheet name="medicamente" sheetId="2" state="hidden" r:id="rId2"/>
    <sheet name="parafarmaceutice" sheetId="3" state="hidden" r:id="rId3"/>
    <sheet name="Лист1" sheetId="4" state="hidden" r:id="rId4"/>
  </sheets>
  <definedNames>
    <definedName name="_xlnm._FilterDatabase" localSheetId="0" hidden="1">Foaie1!$B$4:$F$8</definedName>
    <definedName name="_xlnm.Print_Area" localSheetId="0">Foaie1!$B$4:$F$8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7" i="1" l="1"/>
  <c r="M5" i="1"/>
  <c r="M6" i="1"/>
  <c r="J36" i="3"/>
  <c r="J35" i="3"/>
  <c r="J33" i="3" l="1"/>
  <c r="J32" i="3"/>
  <c r="J31" i="3"/>
  <c r="J30" i="3"/>
  <c r="J29" i="3"/>
  <c r="J28" i="3"/>
  <c r="J27" i="3"/>
  <c r="J26" i="3"/>
  <c r="J24" i="3"/>
  <c r="J23" i="3"/>
  <c r="J22" i="3"/>
  <c r="J21" i="3"/>
  <c r="J20" i="3"/>
  <c r="J19" i="3"/>
  <c r="J18" i="3"/>
  <c r="J17" i="3"/>
  <c r="J16" i="3"/>
  <c r="J15" i="3"/>
  <c r="J14" i="3"/>
  <c r="J13" i="3"/>
  <c r="J12" i="3"/>
  <c r="J11" i="3"/>
  <c r="J9" i="3"/>
  <c r="J7" i="3"/>
  <c r="J5" i="3"/>
  <c r="J4" i="3"/>
  <c r="J3" i="3"/>
  <c r="J44" i="2" l="1"/>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0" i="2"/>
  <c r="J9" i="2"/>
  <c r="J8" i="2"/>
  <c r="J7" i="2"/>
  <c r="J6" i="2"/>
  <c r="J5" i="2"/>
  <c r="J4" i="2"/>
</calcChain>
</file>

<file path=xl/sharedStrings.xml><?xml version="1.0" encoding="utf-8"?>
<sst xmlns="http://schemas.openxmlformats.org/spreadsheetml/2006/main" count="415" uniqueCount="246">
  <si>
    <t>Nr.</t>
  </si>
  <si>
    <t>Denumirea Comună Internaţională</t>
  </si>
  <si>
    <t>Forma unificată</t>
  </si>
  <si>
    <t>Unitate masură</t>
  </si>
  <si>
    <t>Comprimate/Capsule</t>
  </si>
  <si>
    <t>per os</t>
  </si>
  <si>
    <t>bucata</t>
  </si>
  <si>
    <t>Comprimate</t>
  </si>
  <si>
    <t>comprimat</t>
  </si>
  <si>
    <t>250 mg</t>
  </si>
  <si>
    <t>200 mg</t>
  </si>
  <si>
    <t>mililitru</t>
  </si>
  <si>
    <t>fiola</t>
  </si>
  <si>
    <t>extern</t>
  </si>
  <si>
    <t>gram</t>
  </si>
  <si>
    <t>i/v</t>
  </si>
  <si>
    <t>flacon</t>
  </si>
  <si>
    <t>500 mg</t>
  </si>
  <si>
    <t>Solutie perfuzabila</t>
  </si>
  <si>
    <t>Acidum ascorbicum</t>
  </si>
  <si>
    <t>A11GA01</t>
  </si>
  <si>
    <t>Solutie injectabila</t>
  </si>
  <si>
    <t>i/v+i/m</t>
  </si>
  <si>
    <t>10% 5 ml</t>
  </si>
  <si>
    <t>1% 1 ml</t>
  </si>
  <si>
    <t>i/m</t>
  </si>
  <si>
    <t>50 mg</t>
  </si>
  <si>
    <t>R03DA05</t>
  </si>
  <si>
    <t>20-24 mg/ml 5 ml</t>
  </si>
  <si>
    <t>25 mg</t>
  </si>
  <si>
    <t>10 mg/ml 2 ml</t>
  </si>
  <si>
    <t>Solutie cutanata</t>
  </si>
  <si>
    <t>Amoxicillinum</t>
  </si>
  <si>
    <t>J01CA04</t>
  </si>
  <si>
    <t>Pulbere/sol.inj./perf.</t>
  </si>
  <si>
    <t>i/m, s/cutan</t>
  </si>
  <si>
    <t>Unguent</t>
  </si>
  <si>
    <t>Bendazolum</t>
  </si>
  <si>
    <t>C01DX</t>
  </si>
  <si>
    <t>1% 5 ml</t>
  </si>
  <si>
    <t>Supozitoare</t>
  </si>
  <si>
    <t>rectal</t>
  </si>
  <si>
    <t>Supozitor</t>
  </si>
  <si>
    <t>Calcii gluconas</t>
  </si>
  <si>
    <t>A12AA03</t>
  </si>
  <si>
    <t>100 mg/ml</t>
  </si>
  <si>
    <t>Captoprilum</t>
  </si>
  <si>
    <t>C09AA01</t>
  </si>
  <si>
    <t>Carbo activatus</t>
  </si>
  <si>
    <t>A07BA01</t>
  </si>
  <si>
    <t>D03AX</t>
  </si>
  <si>
    <t>7,5 mg+40 mg/g</t>
  </si>
  <si>
    <t>Chloropyraminum</t>
  </si>
  <si>
    <t>R06AC03</t>
  </si>
  <si>
    <t>20 mg/1 ml</t>
  </si>
  <si>
    <t>Clemastinum</t>
  </si>
  <si>
    <t>R06AA04</t>
  </si>
  <si>
    <t>0.1% 2 ml</t>
  </si>
  <si>
    <t>Dexamethasonum</t>
  </si>
  <si>
    <t>H02AB02</t>
  </si>
  <si>
    <t>4 mg/ml 1 ml</t>
  </si>
  <si>
    <t>Dexketoprofenum</t>
  </si>
  <si>
    <t>M01AE17</t>
  </si>
  <si>
    <t>50 mg/2 ml</t>
  </si>
  <si>
    <t>10 mg/2 ml</t>
  </si>
  <si>
    <t>Digoxinum</t>
  </si>
  <si>
    <t>C01AA05</t>
  </si>
  <si>
    <t>0.25 mg/ml 1 ml</t>
  </si>
  <si>
    <t>R06AA02</t>
  </si>
  <si>
    <t>Drotaverinum/Drotaverini hydrochloridum</t>
  </si>
  <si>
    <t>A03AD02</t>
  </si>
  <si>
    <t>2% 2 ml</t>
  </si>
  <si>
    <t>Enalaprilum</t>
  </si>
  <si>
    <t>C09AA02</t>
  </si>
  <si>
    <t>1.25 mg/1 ml</t>
  </si>
  <si>
    <t>C01CA24</t>
  </si>
  <si>
    <t>1.82 mg/ml 1 ml</t>
  </si>
  <si>
    <t>100 mcg/doza 200 doze</t>
  </si>
  <si>
    <t>inhalatie</t>
  </si>
  <si>
    <t>Furosemidum</t>
  </si>
  <si>
    <t>C03CA01</t>
  </si>
  <si>
    <t>Gentamicinum</t>
  </si>
  <si>
    <t>J01GB03</t>
  </si>
  <si>
    <t>80 mg/2 ml</t>
  </si>
  <si>
    <t>Glucosum</t>
  </si>
  <si>
    <t>-</t>
  </si>
  <si>
    <t>5% 200 ml-250 ml</t>
  </si>
  <si>
    <t>Hydrogenii peroxydum</t>
  </si>
  <si>
    <t>D08AX01</t>
  </si>
  <si>
    <t>3% 100 ml</t>
  </si>
  <si>
    <t>3% 1000 ml</t>
  </si>
  <si>
    <t>Fiola/Flacon</t>
  </si>
  <si>
    <t>Magnesii sulfas</t>
  </si>
  <si>
    <t>B05XA05</t>
  </si>
  <si>
    <t>25% 5 ml</t>
  </si>
  <si>
    <t>N02BB02</t>
  </si>
  <si>
    <t>50% 2 ml</t>
  </si>
  <si>
    <t>A03FA01</t>
  </si>
  <si>
    <t>Metoclopramidum/Metoclopramidi hydrochloridum</t>
  </si>
  <si>
    <t>B05CB01</t>
  </si>
  <si>
    <t>Natrii chloridum/Sodium chloridum</t>
  </si>
  <si>
    <t>0.9% 200 ml-250 ml</t>
  </si>
  <si>
    <t>0.9% 10 ml</t>
  </si>
  <si>
    <t>0.9% 5 ml</t>
  </si>
  <si>
    <t>Papaverinum</t>
  </si>
  <si>
    <t>A03AD01</t>
  </si>
  <si>
    <t>Paracetamolum</t>
  </si>
  <si>
    <t>N02BE01</t>
  </si>
  <si>
    <t>125 mg</t>
  </si>
  <si>
    <t>Piracetamum</t>
  </si>
  <si>
    <t>N06BX03</t>
  </si>
  <si>
    <t>20% 5 ml</t>
  </si>
  <si>
    <t>D08AG02</t>
  </si>
  <si>
    <t>Povidoni iodidum (solutie standardizata de Povidon-iod)</t>
  </si>
  <si>
    <t>67 mg/ml 100 ml</t>
  </si>
  <si>
    <t>67 mg/ml 1000 ml</t>
  </si>
  <si>
    <t>Salbutamolum</t>
  </si>
  <si>
    <t>R03AC02</t>
  </si>
  <si>
    <t>susp./inhalat presurizata</t>
  </si>
  <si>
    <t>Spiritus aethylicus</t>
  </si>
  <si>
    <t>D08AX08</t>
  </si>
  <si>
    <t>70% 100 ml</t>
  </si>
  <si>
    <t>70% 1000 ml</t>
  </si>
  <si>
    <t>96% 100 ml</t>
  </si>
  <si>
    <t>N05CM09</t>
  </si>
  <si>
    <t>20 mg-30 mg</t>
  </si>
  <si>
    <t>Valeriana officinalis L./Valerianae radicis extractum siccum</t>
  </si>
  <si>
    <t>Total:</t>
  </si>
  <si>
    <r>
      <t xml:space="preserve">Epinephrinum/Epinephrini hydrotartras   </t>
    </r>
    <r>
      <rPr>
        <sz val="12"/>
        <color rgb="FFFF0000"/>
        <rFont val="Times New Roman"/>
        <family val="1"/>
        <charset val="204"/>
      </rPr>
      <t xml:space="preserve"> (adrenalin)</t>
    </r>
  </si>
  <si>
    <r>
      <t xml:space="preserve">Chloramphenicolum+Methyluracilum                  ( </t>
    </r>
    <r>
      <rPr>
        <sz val="12"/>
        <color rgb="FFFF0000"/>
        <rFont val="Times New Roman"/>
        <family val="1"/>
        <charset val="204"/>
      </rPr>
      <t>levomicoli)</t>
    </r>
  </si>
  <si>
    <r>
      <t xml:space="preserve">Aminophyllinum  ( </t>
    </r>
    <r>
      <rPr>
        <sz val="12"/>
        <color rgb="FFFF0000"/>
        <rFont val="Times New Roman"/>
        <family val="1"/>
        <charset val="204"/>
      </rPr>
      <t>eufilin)</t>
    </r>
  </si>
  <si>
    <r>
      <t xml:space="preserve">Metamizoli natrium </t>
    </r>
    <r>
      <rPr>
        <sz val="12"/>
        <color rgb="FFFF0000"/>
        <rFont val="Times New Roman"/>
        <family val="1"/>
        <charset val="204"/>
      </rPr>
      <t xml:space="preserve"> (analghin)</t>
    </r>
  </si>
  <si>
    <r>
      <t xml:space="preserve">Diphenhydraminum </t>
    </r>
    <r>
      <rPr>
        <sz val="12"/>
        <color rgb="FFFF0000"/>
        <rFont val="Times New Roman"/>
        <family val="1"/>
        <charset val="204"/>
      </rPr>
      <t xml:space="preserve"> (dimidrol)</t>
    </r>
  </si>
  <si>
    <t>NECESAR     medicamente   2026</t>
  </si>
  <si>
    <t>Consumabile PROTEC002685</t>
  </si>
  <si>
    <t>Bahile (botoși de protecție)</t>
  </si>
  <si>
    <t xml:space="preserve">1. Impermeabil (HDPE, LDPE, CPE) ≥ 20 µm 
2. Mărime: 41*15cm (±2cm) 
3. Dotate cu bandă elastică pe perimetru
4. De unică folosință </t>
  </si>
  <si>
    <t>Bucată</t>
  </si>
  <si>
    <t>Consumabile PROTEC002722</t>
  </si>
  <si>
    <t>Bonetă medicală bufantă</t>
  </si>
  <si>
    <t xml:space="preserve">1.De unică folosință 2.material: nețesut (polipropilenă) 3.ambalat: câte 50 - 100 buc. 4.greutatea unității minim 3.8 g. 5. Circumferința la extindere min. 60cm. </t>
  </si>
  <si>
    <t>Consumabile PROTEC002926</t>
  </si>
  <si>
    <t>Cearșaf medical 200*100cm</t>
  </si>
  <si>
    <t xml:space="preserve">Cearșaf medical de uz medical unic - dimensiuni 200x100cm (deviere admisibilă ±5cm), culoare albastră, din material nețesut SMS densitatea minim 29 g/m². NU se vor admite cearșafuri în rulou cu perforare </t>
  </si>
  <si>
    <t>Consumabile DIVERS002987</t>
  </si>
  <si>
    <t xml:space="preserve">Cutie de carton pentru colectarea deșeurilor medicale infecțioase 7.5L  </t>
  </si>
  <si>
    <t>Cutie de carton pentru colectarea deșeurilor medicale infecțioase prevăzute cu saci din polietilenă, densitate înaltă grosimea 50-70 u. 7.5l. Pictograma ”Pericol biologic”*</t>
  </si>
  <si>
    <t>Consumabile CHIRUR003053</t>
  </si>
  <si>
    <t xml:space="preserve">Lame pentru bisturiu </t>
  </si>
  <si>
    <t>Lame pentru bisturiu Nr. 23</t>
  </si>
  <si>
    <t>1.Sterile (Metoda de sterilizare: radiații Gamma)
2.Ascuțite 
3.Material: oțel-carbon
4.Dimensiune lamă: Nr. 23 - (compatibil cu mâner bisturiu Nr.4)
5.Mod de ambalare: ambalate individual în folie de aluminiu
6.Ambalate în cutii până la 100 buc.</t>
  </si>
  <si>
    <t>Consumabile PARAFA001519</t>
  </si>
  <si>
    <t>Emplastru - 2.5cmx500cm, Mătase (consumabil nr. 1107 )</t>
  </si>
  <si>
    <t>1.Adeziv
2.Material - mătase
3.Neiritant, non alergic, testat dermatologic
4.Dimensiuni - 2.5x500cm (±10%) 
5. Adezivitatea nu mai mică de 10 N/m (Conform GOST R 53498-2019)</t>
  </si>
  <si>
    <t>Consumabile PARAFA001530</t>
  </si>
  <si>
    <t>Garou hemostatic din latex (consumabil nr. 1122 )</t>
  </si>
  <si>
    <t>Garou hemostatic din latex, tub</t>
  </si>
  <si>
    <t>Consumabile PARAFA001531</t>
  </si>
  <si>
    <t>Garou hemostatic fără latex (consumabil nr. 1123 )</t>
  </si>
  <si>
    <t>1. dimensiuni: lungime 40cm (±1cm)x lățime 2.5cm 2.fixator din plastic 3.cu sistem de siguranță închidere/deschidere rapidă, dotat cu un dispozitiv de închidere sigur și ușor de folosit cu o singură mână 4.material: țesut, nu conține latex și Garoul medical este hipoalergenic și poate fi utilizat în cazul persoanelor cu pielea sensibilă;</t>
  </si>
  <si>
    <t>Consumabile PARAFA001561</t>
  </si>
  <si>
    <t>Mănuşi pentru examinare, netede, latex cu pudră, Nesterile, S  (consumabil nr. 1209 )</t>
  </si>
  <si>
    <t xml:space="preserve">Mănuşi pentru examinare, netede sau micro texturate, nesterile, latex natural, cu pudră, Mărimea S
- de tip ambidextru
Unitatea de măsură: bucată
Ambalaj: maxim 100 bucăți
Fabricate conform standardelor: EN 455; EN 420; EN 374-2; </t>
  </si>
  <si>
    <t>Consumabile PARAFA001562</t>
  </si>
  <si>
    <t>Mănuşi pentru examinare, netede, latex cu pudră, Nesterile, M (consumabil nr. 1210 )</t>
  </si>
  <si>
    <t xml:space="preserve">Mănuşi pentru examinare, netede sau micro texturate, nesterile, latex natural, cu pudră, Mărimea M 
- de tip ambidextru
Unitatea de măsură: bucată
Ambalaj: maxim 100 bucăți
Fabricate conform standardelor: EN 455; EN 420; EN 374-2; </t>
  </si>
  <si>
    <t>Consumabile PARAFA001563</t>
  </si>
  <si>
    <t>Mănuşi pentru examinare, netede, latex cu pudră, Nesterile, L  (consumabil nr. 1211 )</t>
  </si>
  <si>
    <t xml:space="preserve">Mănuşi pentru examinare, netede sau micro texturate, nesterile, latex natural, cu pudră, Mărimea L 
- de tip ambidextru
Unitatea de măsură: bucată
Ambalaj: maxim 100 bucăți
Fabricate conform standardelor: EN 455; EN 420; EN 374-2; </t>
  </si>
  <si>
    <t>Consumabile PARAFA001564</t>
  </si>
  <si>
    <t>Mănuşi pentru examinare, netede, latex cu pudră, Nesterile, XL  (consumabil nr. 1212 )</t>
  </si>
  <si>
    <t xml:space="preserve">Mănuşi pentru examinare, netede sau micro texturate, nesterile, latex natural, cu pudră, Mărimea XL 
- de tip ambidextru
Unitatea de măsură: bucată
Ambalaj: maxim 100 bucăți
Fabricate conform standardelor: EN 455; EN 420; EN 374-2; </t>
  </si>
  <si>
    <t>Consumabile PARAFA001603</t>
  </si>
  <si>
    <t>Seringă cu ac, 2ml sau 3ml, ac 23Gx1 (consumabil nr. 1377 )</t>
  </si>
  <si>
    <t xml:space="preserve">Seringi sterilă, jetabilă
- 3 piese (piston, corp, garnitură), 
- capacitate de 2 ml - 3 ml, 
- ac 23Gx1 
- conector la amboul acului de tip Luer-Slip
- transconentă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</si>
  <si>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Consumabile PARAFA001616</t>
  </si>
  <si>
    <t>Seringă Jane 100 ml (consumabil nr. 1392 )</t>
  </si>
  <si>
    <t xml:space="preserve">1. tip: Jane 2.mărime: 100 ml 3. steril 4.ambalaj individual </t>
  </si>
  <si>
    <t>Consumabile PARAFA001617</t>
  </si>
  <si>
    <t>Seringă Jane 150 ml (consumabil nr. 1393 )</t>
  </si>
  <si>
    <t xml:space="preserve">1. tip: Jane 2.mărime: 150 ml 3. steril 4.ambalaj individual </t>
  </si>
  <si>
    <t>Consumabile PARAFA001631</t>
  </si>
  <si>
    <t>Vată medicală nesterilă, 100g  (consumabil nr. 1785 )</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</si>
  <si>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100-150 gr. </t>
  </si>
  <si>
    <t>Consumabile PARAFA001599</t>
  </si>
  <si>
    <t>Seringă cu ac, 10ml sau 12ml, ac 21Gx1½  (consumabil nr. 1373 )</t>
  </si>
  <si>
    <t xml:space="preserve">Seringă sterilă, jetabilă
- 3 piese (piston, corp, garnitură), 
- capacitate de 10 ml sau 12 ml 
- ac 21Gx1½ 
- conector la amboul acului de tip Luer-Slip.
- transconentă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</si>
  <si>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Consumabile PARAFA001601</t>
  </si>
  <si>
    <t>Seringă cu ac, 20ml sau 24ml, ac 20Gx1½ (consumabil nr. 1375 )</t>
  </si>
  <si>
    <t xml:space="preserve">Seringă sterilă, jetabilă
- 3 piese (piston, corp, garnitură), 
- capacitate de 20 ml sau 24 ml, - ac 20Gx1½ 
- conector la amboul acului de tip Luer-Slip
- transconentă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</si>
  <si>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Consumabile PARAFA001605</t>
  </si>
  <si>
    <t>Seringă cu ac,5ml sau 6ml, ac 22Gx1¼  (consumabil nr. 1379 )</t>
  </si>
  <si>
    <t xml:space="preserve">Seringă sterilă, jetabilă
- 3 piese (piston, corp, garnitură), 
- capacitate de 5 ml sau 6 ml, - ac 22Gx1¼ 
- conector la amboul acului de tip Luer-Slip
- transconentă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</si>
  <si>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Soluții de curățare/dezinfectare/sterilizareDEZINF003698</t>
  </si>
  <si>
    <t>Dezinfecția curentă a suprafețelor (peroxid de hidrogen c.c)</t>
  </si>
  <si>
    <t>Dezinfecția curentă a suprafețelor (peroxid de hidrogen, c.c., ≤1L/kg)</t>
  </si>
  <si>
    <t>Acțiunea dezinfectantului: 
-bactericidă EN 13727 (c.c.)
-levuricidă/fungicidă EN 13624 (c.c.)
-virucidă EN 14476 (c.c.)
Cerințe tehnice:
- substanță activă: peroxid de hidrogen, se permit substanțe adăugătoare, inclusiv alte substanțe active
- produs lichid concentrat sau solid, să fie indicată concentrația soluției de lucru oferită 
- Expoziția: ≤ 30 min
- Ambalaj până la 1kg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t>
  </si>
  <si>
    <t>L/soluție de lucru</t>
  </si>
  <si>
    <t>Soluții de curățare/dezinfectare/sterilizareDEZINF003699</t>
  </si>
  <si>
    <t>Dezinfecția curentă a suprafețelor (peroxid de hidrogen c.c., ≤5L/kg)</t>
  </si>
  <si>
    <t xml:space="preserve">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</si>
  <si>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Soluții de curățare/dezinfectare/sterilizareDEZINF003703</t>
  </si>
  <si>
    <t>Curățarea și dezinfecția curentă a suprafețelor (sare cuaternară, 30 min)</t>
  </si>
  <si>
    <t>Curățarea și dezinfecția curentă a suprafețelor (sare cuaternară, 30 min, ≤5L)</t>
  </si>
  <si>
    <t xml:space="preserve">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</si>
  <si>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Soluții de curățare/dezinfectare/sterilizareDEZINF003715</t>
  </si>
  <si>
    <t>Dezinfecția terminală / de focar a suprafețelor (peroxid de hidrogen, c.c)</t>
  </si>
  <si>
    <t>Dezinfecția terminală / de focar a suprafețelor (peroxid de hidrogen, c.c., ≤5L)</t>
  </si>
  <si>
    <t xml:space="preserve">Acțiunea dezinfectantului: 
-bactericidă EN 13727 (c.c.)
-fungicidă EN 13624 (c.c.)
-virucidă EN 14476 (c.c.)
-micobactericidă/tuberculocidă EN 14348 (c.c.)
-sporicidă + Cl. diff  EN 17126 (c.c.)
Cerințe tehnice:
- substanță activă: peroxid de hidrogen, se permit substanțe adăugătoare, inclusiv alte substanțe active
- produs lichid, soluție gata de lucru
- Expoziția: ≤ 30 min
- Ambalaj până la 5 litri
Certificări: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</si>
  <si>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 xml:space="preserve">Litri </t>
  </si>
  <si>
    <t>Soluții de curățare/dezinfectare/sterilizareDEZINF003725</t>
  </si>
  <si>
    <t>Curățarea și dezinfecția terminală / de focar a suprafețelor (amine, 30 min)</t>
  </si>
  <si>
    <t>Curățarea și dezinfecția terminală / de focar a suprafețelor (amine, 30 min, ≤5L)</t>
  </si>
  <si>
    <t xml:space="preserve">Acțiunea dezinfectantului:
-bactericidă EN 13727 (c.m.)
-fungicidă EN 13624 (c.m.)
-virucidă EN 14476 (c.m.)
-micobactericidă/tuberculocidă EN 14348 (c.m.)
-sporicidă contra Cl. diff  EN 17126 (c.m.)
Cerințe tehnice:
- substanță activă: amine, se permit substanțe adăugătoare, inclusiv alte substanțe active
- produs lichid concentrat.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</si>
  <si>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Soluții de curățare/dezinfectare/sterilizareDEZINF003749</t>
  </si>
  <si>
    <t>Curățarea și dezinfecția dispozitivelor (enzime + acid peracetic)</t>
  </si>
  <si>
    <t>Curățarea și dezinfecția dispozitivelor (enzime + acid peracetic, ≤ 5L)</t>
  </si>
  <si>
    <t xml:space="preserve">Acțiunea dezinfectantului:
-bactericidă EN 13727 (c.m.)
-levuricidă EN 13624 (c.m.)
-virucidă (incompletă / contra virusurilor anvelopate) EN 14476 (c.m.)
Cerințe tehnice:
- Substanță activă: acid peracetic, complex enzimatic (minim 3 enzime), se permit substanțe adăugătoare, inclusiv alte substanțe active
- Produs lichid concentrat sau solid. Să fie indicată concentrația soluției de lucru oferită
- Expoziția: ≤ 15 min
- Ambalaj până la 5 litri
Certificări: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</si>
  <si>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Soluții de curățare/dezinfectare/sterilizareDEZINF003755</t>
  </si>
  <si>
    <t>Curățarea și dezinfecția dispozitivelor (sare cuaternară)</t>
  </si>
  <si>
    <t>Curățarea și dezinfecția dispozitivelor (sare cuaternară, ≤ 5L)</t>
  </si>
  <si>
    <t xml:space="preserve">Acțiunea dezinfectantului:
-bactericidă EN 13727 (c.m.)
-levuricidă EN 13624 (c.m.)
-virucidă (incompletă / contra virusurilor anvelopate) EN 14476 (c.m.)
Cerințe tehnice:
- Substanță activă: sare cuaternară de amoniu, se permit substanțe adăugătoare, inclusiv alte substanțe active
- Produs lichid concentrat. Să fie indicată concentrația soluției de lucru oferită
- pH neutru în diluție
- Expoziția: ≤ 15 min
- Ambalaj până la 5 litri
Certificări:
- Produs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</si>
  <si>
    <t>Soluții de curățare/dezinfectare/sterilizareDEZINF003784</t>
  </si>
  <si>
    <t>Clorură de var</t>
  </si>
  <si>
    <t xml:space="preserve">Clor activ 28-30%, pulbere
Acțiunea dezinfectantului Bactericidă  EN 13697, EN 13623,  fungicidă EN 13697, sporicidă EN 13704 și sau EN 17126.
 -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Instrucțiunea de utilizare a produsului, în limba engleză sau rusă inclusiv și traducerea în limba de stat la livrare - copie sau original confirmată prin semnătura și ștampila participantului. 
Operatorul economic va indica forma și mărimea ambalajului.         </t>
  </si>
  <si>
    <t xml:space="preserve">Kg </t>
  </si>
  <si>
    <t>parafarmaceutice 2026</t>
  </si>
  <si>
    <t>Consumabile DIAGNP003519</t>
  </si>
  <si>
    <t>Spatule din lemn (apăsătoare de limba)</t>
  </si>
  <si>
    <t xml:space="preserve">1.material: lemn, margini și suprafețe fin șlefuite 2.dimensiuni: 150 x 18 x 1.6 - 2mm 3.ambalate individual a câte 100 buc 4.Steril. </t>
  </si>
  <si>
    <t>Consumabile PARAFA001488</t>
  </si>
  <si>
    <t>Bandaj (Feșe) de tifon,5m x 10cm, sterilă, densitatea min. 32 g/m2  (consumabil nr. 808 )</t>
  </si>
  <si>
    <t>Bandaj (Feșe) de tifon, lățimea 10cm - 11cm, STERILĂ, hidrofil, densitatea min. 32g/m2. 
- Bumbac 100%, 
- este rulată și condiționată în ambalaj individual, fără cusături și defecte de țesere
- țesătură feșii nu permite desprinderea de fire libere pe margini
Caracteristici fizico-mecanice:
- lățimea 10cm-11cm
- lungime admisibilă 5m
- densitate minim 32 g/m2
- legătura țesăturii=pânză
- caracteristici fizico-chimice: hidrofilie max 10 secunde
- agentul de albire utilizat: non-toxic, non-alergic, non-inflamabil
- fabricat conform standardului SM SR EN 14079:2003 sau alte standarde naționale sau regionale cu prezentarea documentelor confirmative în care se va regăsi specificația tehnică solicitată, precum certificate, rapoarte de testare, cataloage, data sheet, altele. 
- Densitate: în urzeală, fire/10cm=min 116, în bătătura, fire/10cm=min 96.
- Sarcina de rupere a feșii de 50x200mm: în urzeală, N, min=60</t>
  </si>
  <si>
    <t>Soluție injectabilă în serigă preumplută</t>
  </si>
  <si>
    <t>seringă preumplută</t>
  </si>
  <si>
    <t>Solutie injectabilă</t>
  </si>
  <si>
    <t>Gadobutrolum 1,0 mmol/ml 7,5 ml</t>
  </si>
  <si>
    <t>Gadobutrolum 1,0 mmol/ml 15 ml</t>
  </si>
  <si>
    <t>IMSP Institutul de Medicină Urgentă</t>
  </si>
  <si>
    <t>IMSP Institutul de Neurologie și Neurochirurgie "Diomid Gherman"</t>
  </si>
  <si>
    <t xml:space="preserve">IMSP Institutul Mamei și Copilului </t>
  </si>
  <si>
    <t>Institutul Oncologic</t>
  </si>
  <si>
    <t>IMSP Spitalul Clinic Bălți</t>
  </si>
  <si>
    <t>IMSP Spitalul Clinic Republican "Timofei Moșneaga"</t>
  </si>
  <si>
    <t>IMSP Centrul Republican de Diagnosticare Medicala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</si>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</sst>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 &quot;₽&quot;"/>
  </numFmts>
  <fonts count="11" x14ac:knownFonts="1">
    <font>
      <sz val="10"/>
      <name val="Arial"/>
      <family val="2"/>
      <charset val="204"/>
    </font>
    <font>
      <sz val="12"/>
      <name val="Times New Roman"/>
      <family val="1"/>
      <charset val="204"/>
    </font>
    <font>
      <sz val="12"/>
      <color rgb="FFC00000"/>
      <name val="Times New Roman"/>
      <family val="1"/>
      <charset val="204"/>
    </font>
    <font>
      <sz val="12"/>
      <color rgb="FFFF0000"/>
      <name val="Times New Roman"/>
      <family val="1"/>
      <charset val="204"/>
    </font>
    <font>
      <sz val="11"/>
      <color theme="1"/>
      <name val="Calibri"/>
      <family val="2"/>
    </font>
    <font>
      <b/>
      <sz val="10"/>
      <name val="Arial"/>
      <family val="2"/>
      <charset val="204"/>
    </font>
    <font>
      <sz val="11"/>
      <color theme="1"/>
      <name val="Times New Roman"/>
      <family val="1"/>
      <charset val="204"/>
    </font>
    <font>
      <sz val="8"/>
      <name val="Arial"/>
      <family val="2"/>
      <charset val="204"/>
    </font>
    <font>
      <b/>
      <sz val="14"/>
      <name val="Times New Roman"/>
      <family val="1"/>
      <charset val="204"/>
    </font>
    <font>
      <sz val="14"/>
      <name val="Times New Roman"/>
      <family val="1"/>
      <charset val="204"/>
    </font>
    <font>
      <sz val="14"/>
      <name val="Arial"/>
      <family val="2"/>
      <charset val="204"/>
    </font>
  </fonts>
  <fills count="4">
    <fill>
      <patternFill patternType="none"/>
    </fill>
    <fill>
      <patternFill patternType="gray125"/>
    </fill>
    <fill>
      <patternFill patternType="solid">
        <fgColor theme="5" tint="0.59999389629810485"/>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6">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xf numFmtId="164" fontId="1" fillId="0" borderId="1" xfId="0" applyNumberFormat="1" applyFont="1" applyBorder="1"/>
    <xf numFmtId="0" fontId="2" fillId="2" borderId="1" xfId="0" applyFont="1" applyFill="1" applyBorder="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164" fontId="5" fillId="0" borderId="1" xfId="0" applyNumberFormat="1" applyFont="1" applyBorder="1"/>
    <xf numFmtId="0" fontId="1" fillId="0" borderId="1" xfId="0" applyFont="1" applyBorder="1" applyProtection="1">
      <protection locked="0"/>
    </xf>
    <xf numFmtId="0" fontId="0" fillId="0" borderId="0" xfId="0" applyProtection="1">
      <protection locked="0"/>
    </xf>
    <xf numFmtId="2" fontId="0" fillId="0" borderId="0" xfId="0" applyNumberFormat="1"/>
    <xf numFmtId="165" fontId="1" fillId="0" borderId="1" xfId="0" applyNumberFormat="1" applyFont="1" applyFill="1" applyBorder="1"/>
    <xf numFmtId="0" fontId="6" fillId="0" borderId="1" xfId="0" applyFont="1" applyBorder="1" applyAlignment="1" applyProtection="1">
      <alignment wrapText="1"/>
    </xf>
    <xf numFmtId="0" fontId="6"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protection locked="0"/>
    </xf>
    <xf numFmtId="4" fontId="6" fillId="0" borderId="1" xfId="0" applyNumberFormat="1"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0" fontId="0" fillId="3" borderId="1" xfId="0" applyFill="1" applyBorder="1" applyAlignment="1" applyProtection="1">
      <alignment horizontal="center" vertical="center"/>
      <protection locked="0"/>
    </xf>
    <xf numFmtId="4" fontId="0" fillId="0" borderId="1" xfId="0" applyNumberFormat="1" applyBorder="1" applyAlignment="1" applyProtection="1">
      <alignment horizontal="center" vertical="center"/>
    </xf>
    <xf numFmtId="0" fontId="6" fillId="3" borderId="1" xfId="0" applyFont="1" applyFill="1" applyBorder="1" applyAlignment="1" applyProtection="1">
      <alignment horizontal="center" vertical="center" wrapText="1"/>
      <protection locked="0"/>
    </xf>
    <xf numFmtId="4" fontId="6" fillId="0" borderId="1" xfId="0" applyNumberFormat="1" applyFont="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9" fillId="0" borderId="1" xfId="0" applyFont="1" applyBorder="1" applyAlignment="1">
      <alignment horizontal="center"/>
    </xf>
    <xf numFmtId="0" fontId="9" fillId="0" borderId="1" xfId="0" applyFont="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wrapText="1"/>
    </xf>
    <xf numFmtId="0" fontId="10" fillId="0" borderId="0" xfId="0" applyFont="1" applyProtection="1">
      <protection locked="0"/>
    </xf>
    <xf numFmtId="0" fontId="9" fillId="0" borderId="1" xfId="0" applyFont="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cellXfs>
  <cellStyles count="2">
    <cellStyle name="Normal"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M8"/>
  <sheetViews>
    <sheetView tabSelected="1" zoomScale="70" zoomScaleNormal="70" zoomScaleSheetLayoutView="70" workbookViewId="0">
      <selection activeCell="D23" sqref="D23"/>
    </sheetView>
  </sheetViews>
  <sheetFormatPr defaultRowHeight="12.75" x14ac:dyDescent="0.2"/>
  <cols>
    <col min="2" max="2" width="6.28515625" style="7" customWidth="1"/>
    <col min="3" max="3" width="34.7109375" style="8" customWidth="1"/>
    <col min="4" max="4" width="35.42578125" style="9" customWidth="1"/>
    <col min="5" max="5" width="18.85546875" style="7" customWidth="1"/>
    <col min="6" max="6" width="22" style="12" customWidth="1"/>
    <col min="7" max="7" width="29.140625" customWidth="1"/>
    <col min="8" max="8" width="24.42578125" customWidth="1"/>
    <col min="9" max="9" width="20.42578125" customWidth="1"/>
    <col min="10" max="10" width="21.85546875" customWidth="1"/>
    <col min="11" max="11" width="22.140625" customWidth="1"/>
    <col min="12" max="12" width="19" customWidth="1"/>
    <col min="13" max="13" width="13" customWidth="1"/>
    <col min="251" max="251" width="6.28515625" customWidth="1"/>
    <col min="252" max="252" width="37" customWidth="1"/>
    <col min="253" max="253" width="12" customWidth="1"/>
    <col min="254" max="254" width="24.28515625" customWidth="1"/>
    <col min="255" max="255" width="32.5703125" customWidth="1"/>
    <col min="256" max="256" width="15.28515625" customWidth="1"/>
    <col min="257" max="257" width="19.85546875" customWidth="1"/>
    <col min="258" max="258" width="15.28515625" customWidth="1"/>
    <col min="259" max="259" width="16" customWidth="1"/>
    <col min="260" max="260" width="16.140625" customWidth="1"/>
    <col min="261" max="261" width="18.5703125" customWidth="1"/>
    <col min="262" max="262" width="21.140625" customWidth="1"/>
    <col min="507" max="507" width="6.28515625" customWidth="1"/>
    <col min="508" max="508" width="37" customWidth="1"/>
    <col min="509" max="509" width="12" customWidth="1"/>
    <col min="510" max="510" width="24.28515625" customWidth="1"/>
    <col min="511" max="511" width="32.5703125" customWidth="1"/>
    <col min="512" max="512" width="15.28515625" customWidth="1"/>
    <col min="513" max="513" width="19.85546875" customWidth="1"/>
    <col min="514" max="514" width="15.28515625" customWidth="1"/>
    <col min="515" max="515" width="16" customWidth="1"/>
    <col min="516" max="516" width="16.140625" customWidth="1"/>
    <col min="517" max="517" width="18.5703125" customWidth="1"/>
    <col min="518" max="518" width="21.140625" customWidth="1"/>
    <col min="763" max="763" width="6.28515625" customWidth="1"/>
    <col min="764" max="764" width="37" customWidth="1"/>
    <col min="765" max="765" width="12" customWidth="1"/>
    <col min="766" max="766" width="24.28515625" customWidth="1"/>
    <col min="767" max="767" width="32.5703125" customWidth="1"/>
    <col min="768" max="768" width="15.28515625" customWidth="1"/>
    <col min="769" max="769" width="19.85546875" customWidth="1"/>
    <col min="770" max="770" width="15.28515625" customWidth="1"/>
    <col min="771" max="771" width="16" customWidth="1"/>
    <col min="772" max="772" width="16.140625" customWidth="1"/>
    <col min="773" max="773" width="18.5703125" customWidth="1"/>
    <col min="774" max="774" width="21.140625" customWidth="1"/>
    <col min="1019" max="1019" width="6.28515625" customWidth="1"/>
    <col min="1020" max="1020" width="37" customWidth="1"/>
    <col min="1021" max="1021" width="12" customWidth="1"/>
    <col min="1022" max="1022" width="24.28515625" customWidth="1"/>
    <col min="1023" max="1023" width="32.5703125" customWidth="1"/>
    <col min="1024" max="1024" width="15.28515625" customWidth="1"/>
    <col min="1025" max="1025" width="19.85546875" customWidth="1"/>
    <col min="1026" max="1026" width="15.28515625" customWidth="1"/>
    <col min="1027" max="1027" width="16" customWidth="1"/>
    <col min="1028" max="1028" width="16.140625" customWidth="1"/>
    <col min="1029" max="1029" width="18.5703125" customWidth="1"/>
    <col min="1030" max="1030" width="21.140625" customWidth="1"/>
    <col min="1275" max="1275" width="6.28515625" customWidth="1"/>
    <col min="1276" max="1276" width="37" customWidth="1"/>
    <col min="1277" max="1277" width="12" customWidth="1"/>
    <col min="1278" max="1278" width="24.28515625" customWidth="1"/>
    <col min="1279" max="1279" width="32.5703125" customWidth="1"/>
    <col min="1280" max="1280" width="15.28515625" customWidth="1"/>
    <col min="1281" max="1281" width="19.85546875" customWidth="1"/>
    <col min="1282" max="1282" width="15.28515625" customWidth="1"/>
    <col min="1283" max="1283" width="16" customWidth="1"/>
    <col min="1284" max="1284" width="16.140625" customWidth="1"/>
    <col min="1285" max="1285" width="18.5703125" customWidth="1"/>
    <col min="1286" max="1286" width="21.140625" customWidth="1"/>
    <col min="1531" max="1531" width="6.28515625" customWidth="1"/>
    <col min="1532" max="1532" width="37" customWidth="1"/>
    <col min="1533" max="1533" width="12" customWidth="1"/>
    <col min="1534" max="1534" width="24.28515625" customWidth="1"/>
    <col min="1535" max="1535" width="32.5703125" customWidth="1"/>
    <col min="1536" max="1536" width="15.28515625" customWidth="1"/>
    <col min="1537" max="1537" width="19.85546875" customWidth="1"/>
    <col min="1538" max="1538" width="15.28515625" customWidth="1"/>
    <col min="1539" max="1539" width="16" customWidth="1"/>
    <col min="1540" max="1540" width="16.140625" customWidth="1"/>
    <col min="1541" max="1541" width="18.5703125" customWidth="1"/>
    <col min="1542" max="1542" width="21.140625" customWidth="1"/>
    <col min="1787" max="1787" width="6.28515625" customWidth="1"/>
    <col min="1788" max="1788" width="37" customWidth="1"/>
    <col min="1789" max="1789" width="12" customWidth="1"/>
    <col min="1790" max="1790" width="24.28515625" customWidth="1"/>
    <col min="1791" max="1791" width="32.5703125" customWidth="1"/>
    <col min="1792" max="1792" width="15.28515625" customWidth="1"/>
    <col min="1793" max="1793" width="19.85546875" customWidth="1"/>
    <col min="1794" max="1794" width="15.28515625" customWidth="1"/>
    <col min="1795" max="1795" width="16" customWidth="1"/>
    <col min="1796" max="1796" width="16.140625" customWidth="1"/>
    <col min="1797" max="1797" width="18.5703125" customWidth="1"/>
    <col min="1798" max="1798" width="21.140625" customWidth="1"/>
    <col min="2043" max="2043" width="6.28515625" customWidth="1"/>
    <col min="2044" max="2044" width="37" customWidth="1"/>
    <col min="2045" max="2045" width="12" customWidth="1"/>
    <col min="2046" max="2046" width="24.28515625" customWidth="1"/>
    <col min="2047" max="2047" width="32.5703125" customWidth="1"/>
    <col min="2048" max="2048" width="15.28515625" customWidth="1"/>
    <col min="2049" max="2049" width="19.85546875" customWidth="1"/>
    <col min="2050" max="2050" width="15.28515625" customWidth="1"/>
    <col min="2051" max="2051" width="16" customWidth="1"/>
    <col min="2052" max="2052" width="16.140625" customWidth="1"/>
    <col min="2053" max="2053" width="18.5703125" customWidth="1"/>
    <col min="2054" max="2054" width="21.140625" customWidth="1"/>
    <col min="2299" max="2299" width="6.28515625" customWidth="1"/>
    <col min="2300" max="2300" width="37" customWidth="1"/>
    <col min="2301" max="2301" width="12" customWidth="1"/>
    <col min="2302" max="2302" width="24.28515625" customWidth="1"/>
    <col min="2303" max="2303" width="32.5703125" customWidth="1"/>
    <col min="2304" max="2304" width="15.28515625" customWidth="1"/>
    <col min="2305" max="2305" width="19.85546875" customWidth="1"/>
    <col min="2306" max="2306" width="15.28515625" customWidth="1"/>
    <col min="2307" max="2307" width="16" customWidth="1"/>
    <col min="2308" max="2308" width="16.140625" customWidth="1"/>
    <col min="2309" max="2309" width="18.5703125" customWidth="1"/>
    <col min="2310" max="2310" width="21.140625" customWidth="1"/>
    <col min="2555" max="2555" width="6.28515625" customWidth="1"/>
    <col min="2556" max="2556" width="37" customWidth="1"/>
    <col min="2557" max="2557" width="12" customWidth="1"/>
    <col min="2558" max="2558" width="24.28515625" customWidth="1"/>
    <col min="2559" max="2559" width="32.5703125" customWidth="1"/>
    <col min="2560" max="2560" width="15.28515625" customWidth="1"/>
    <col min="2561" max="2561" width="19.85546875" customWidth="1"/>
    <col min="2562" max="2562" width="15.28515625" customWidth="1"/>
    <col min="2563" max="2563" width="16" customWidth="1"/>
    <col min="2564" max="2564" width="16.140625" customWidth="1"/>
    <col min="2565" max="2565" width="18.5703125" customWidth="1"/>
    <col min="2566" max="2566" width="21.140625" customWidth="1"/>
    <col min="2811" max="2811" width="6.28515625" customWidth="1"/>
    <col min="2812" max="2812" width="37" customWidth="1"/>
    <col min="2813" max="2813" width="12" customWidth="1"/>
    <col min="2814" max="2814" width="24.28515625" customWidth="1"/>
    <col min="2815" max="2815" width="32.5703125" customWidth="1"/>
    <col min="2816" max="2816" width="15.28515625" customWidth="1"/>
    <col min="2817" max="2817" width="19.85546875" customWidth="1"/>
    <col min="2818" max="2818" width="15.28515625" customWidth="1"/>
    <col min="2819" max="2819" width="16" customWidth="1"/>
    <col min="2820" max="2820" width="16.140625" customWidth="1"/>
    <col min="2821" max="2821" width="18.5703125" customWidth="1"/>
    <col min="2822" max="2822" width="21.140625" customWidth="1"/>
    <col min="3067" max="3067" width="6.28515625" customWidth="1"/>
    <col min="3068" max="3068" width="37" customWidth="1"/>
    <col min="3069" max="3069" width="12" customWidth="1"/>
    <col min="3070" max="3070" width="24.28515625" customWidth="1"/>
    <col min="3071" max="3071" width="32.5703125" customWidth="1"/>
    <col min="3072" max="3072" width="15.28515625" customWidth="1"/>
    <col min="3073" max="3073" width="19.85546875" customWidth="1"/>
    <col min="3074" max="3074" width="15.28515625" customWidth="1"/>
    <col min="3075" max="3075" width="16" customWidth="1"/>
    <col min="3076" max="3076" width="16.140625" customWidth="1"/>
    <col min="3077" max="3077" width="18.5703125" customWidth="1"/>
    <col min="3078" max="3078" width="21.140625" customWidth="1"/>
    <col min="3323" max="3323" width="6.28515625" customWidth="1"/>
    <col min="3324" max="3324" width="37" customWidth="1"/>
    <col min="3325" max="3325" width="12" customWidth="1"/>
    <col min="3326" max="3326" width="24.28515625" customWidth="1"/>
    <col min="3327" max="3327" width="32.5703125" customWidth="1"/>
    <col min="3328" max="3328" width="15.28515625" customWidth="1"/>
    <col min="3329" max="3329" width="19.85546875" customWidth="1"/>
    <col min="3330" max="3330" width="15.28515625" customWidth="1"/>
    <col min="3331" max="3331" width="16" customWidth="1"/>
    <col min="3332" max="3332" width="16.140625" customWidth="1"/>
    <col min="3333" max="3333" width="18.5703125" customWidth="1"/>
    <col min="3334" max="3334" width="21.140625" customWidth="1"/>
    <col min="3579" max="3579" width="6.28515625" customWidth="1"/>
    <col min="3580" max="3580" width="37" customWidth="1"/>
    <col min="3581" max="3581" width="12" customWidth="1"/>
    <col min="3582" max="3582" width="24.28515625" customWidth="1"/>
    <col min="3583" max="3583" width="32.5703125" customWidth="1"/>
    <col min="3584" max="3584" width="15.28515625" customWidth="1"/>
    <col min="3585" max="3585" width="19.85546875" customWidth="1"/>
    <col min="3586" max="3586" width="15.28515625" customWidth="1"/>
    <col min="3587" max="3587" width="16" customWidth="1"/>
    <col min="3588" max="3588" width="16.140625" customWidth="1"/>
    <col min="3589" max="3589" width="18.5703125" customWidth="1"/>
    <col min="3590" max="3590" width="21.140625" customWidth="1"/>
    <col min="3835" max="3835" width="6.28515625" customWidth="1"/>
    <col min="3836" max="3836" width="37" customWidth="1"/>
    <col min="3837" max="3837" width="12" customWidth="1"/>
    <col min="3838" max="3838" width="24.28515625" customWidth="1"/>
    <col min="3839" max="3839" width="32.5703125" customWidth="1"/>
    <col min="3840" max="3840" width="15.28515625" customWidth="1"/>
    <col min="3841" max="3841" width="19.85546875" customWidth="1"/>
    <col min="3842" max="3842" width="15.28515625" customWidth="1"/>
    <col min="3843" max="3843" width="16" customWidth="1"/>
    <col min="3844" max="3844" width="16.140625" customWidth="1"/>
    <col min="3845" max="3845" width="18.5703125" customWidth="1"/>
    <col min="3846" max="3846" width="21.140625" customWidth="1"/>
    <col min="4091" max="4091" width="6.28515625" customWidth="1"/>
    <col min="4092" max="4092" width="37" customWidth="1"/>
    <col min="4093" max="4093" width="12" customWidth="1"/>
    <col min="4094" max="4094" width="24.28515625" customWidth="1"/>
    <col min="4095" max="4095" width="32.5703125" customWidth="1"/>
    <col min="4096" max="4096" width="15.28515625" customWidth="1"/>
    <col min="4097" max="4097" width="19.85546875" customWidth="1"/>
    <col min="4098" max="4098" width="15.28515625" customWidth="1"/>
    <col min="4099" max="4099" width="16" customWidth="1"/>
    <col min="4100" max="4100" width="16.140625" customWidth="1"/>
    <col min="4101" max="4101" width="18.5703125" customWidth="1"/>
    <col min="4102" max="4102" width="21.140625" customWidth="1"/>
    <col min="4347" max="4347" width="6.28515625" customWidth="1"/>
    <col min="4348" max="4348" width="37" customWidth="1"/>
    <col min="4349" max="4349" width="12" customWidth="1"/>
    <col min="4350" max="4350" width="24.28515625" customWidth="1"/>
    <col min="4351" max="4351" width="32.5703125" customWidth="1"/>
    <col min="4352" max="4352" width="15.28515625" customWidth="1"/>
    <col min="4353" max="4353" width="19.85546875" customWidth="1"/>
    <col min="4354" max="4354" width="15.28515625" customWidth="1"/>
    <col min="4355" max="4355" width="16" customWidth="1"/>
    <col min="4356" max="4356" width="16.140625" customWidth="1"/>
    <col min="4357" max="4357" width="18.5703125" customWidth="1"/>
    <col min="4358" max="4358" width="21.140625" customWidth="1"/>
    <col min="4603" max="4603" width="6.28515625" customWidth="1"/>
    <col min="4604" max="4604" width="37" customWidth="1"/>
    <col min="4605" max="4605" width="12" customWidth="1"/>
    <col min="4606" max="4606" width="24.28515625" customWidth="1"/>
    <col min="4607" max="4607" width="32.5703125" customWidth="1"/>
    <col min="4608" max="4608" width="15.28515625" customWidth="1"/>
    <col min="4609" max="4609" width="19.85546875" customWidth="1"/>
    <col min="4610" max="4610" width="15.28515625" customWidth="1"/>
    <col min="4611" max="4611" width="16" customWidth="1"/>
    <col min="4612" max="4612" width="16.140625" customWidth="1"/>
    <col min="4613" max="4613" width="18.5703125" customWidth="1"/>
    <col min="4614" max="4614" width="21.140625" customWidth="1"/>
    <col min="4859" max="4859" width="6.28515625" customWidth="1"/>
    <col min="4860" max="4860" width="37" customWidth="1"/>
    <col min="4861" max="4861" width="12" customWidth="1"/>
    <col min="4862" max="4862" width="24.28515625" customWidth="1"/>
    <col min="4863" max="4863" width="32.5703125" customWidth="1"/>
    <col min="4864" max="4864" width="15.28515625" customWidth="1"/>
    <col min="4865" max="4865" width="19.85546875" customWidth="1"/>
    <col min="4866" max="4866" width="15.28515625" customWidth="1"/>
    <col min="4867" max="4867" width="16" customWidth="1"/>
    <col min="4868" max="4868" width="16.140625" customWidth="1"/>
    <col min="4869" max="4869" width="18.5703125" customWidth="1"/>
    <col min="4870" max="4870" width="21.140625" customWidth="1"/>
    <col min="5115" max="5115" width="6.28515625" customWidth="1"/>
    <col min="5116" max="5116" width="37" customWidth="1"/>
    <col min="5117" max="5117" width="12" customWidth="1"/>
    <col min="5118" max="5118" width="24.28515625" customWidth="1"/>
    <col min="5119" max="5119" width="32.5703125" customWidth="1"/>
    <col min="5120" max="5120" width="15.28515625" customWidth="1"/>
    <col min="5121" max="5121" width="19.85546875" customWidth="1"/>
    <col min="5122" max="5122" width="15.28515625" customWidth="1"/>
    <col min="5123" max="5123" width="16" customWidth="1"/>
    <col min="5124" max="5124" width="16.140625" customWidth="1"/>
    <col min="5125" max="5125" width="18.5703125" customWidth="1"/>
    <col min="5126" max="5126" width="21.140625" customWidth="1"/>
    <col min="5371" max="5371" width="6.28515625" customWidth="1"/>
    <col min="5372" max="5372" width="37" customWidth="1"/>
    <col min="5373" max="5373" width="12" customWidth="1"/>
    <col min="5374" max="5374" width="24.28515625" customWidth="1"/>
    <col min="5375" max="5375" width="32.5703125" customWidth="1"/>
    <col min="5376" max="5376" width="15.28515625" customWidth="1"/>
    <col min="5377" max="5377" width="19.85546875" customWidth="1"/>
    <col min="5378" max="5378" width="15.28515625" customWidth="1"/>
    <col min="5379" max="5379" width="16" customWidth="1"/>
    <col min="5380" max="5380" width="16.140625" customWidth="1"/>
    <col min="5381" max="5381" width="18.5703125" customWidth="1"/>
    <col min="5382" max="5382" width="21.140625" customWidth="1"/>
    <col min="5627" max="5627" width="6.28515625" customWidth="1"/>
    <col min="5628" max="5628" width="37" customWidth="1"/>
    <col min="5629" max="5629" width="12" customWidth="1"/>
    <col min="5630" max="5630" width="24.28515625" customWidth="1"/>
    <col min="5631" max="5631" width="32.5703125" customWidth="1"/>
    <col min="5632" max="5632" width="15.28515625" customWidth="1"/>
    <col min="5633" max="5633" width="19.85546875" customWidth="1"/>
    <col min="5634" max="5634" width="15.28515625" customWidth="1"/>
    <col min="5635" max="5635" width="16" customWidth="1"/>
    <col min="5636" max="5636" width="16.140625" customWidth="1"/>
    <col min="5637" max="5637" width="18.5703125" customWidth="1"/>
    <col min="5638" max="5638" width="21.140625" customWidth="1"/>
    <col min="5883" max="5883" width="6.28515625" customWidth="1"/>
    <col min="5884" max="5884" width="37" customWidth="1"/>
    <col min="5885" max="5885" width="12" customWidth="1"/>
    <col min="5886" max="5886" width="24.28515625" customWidth="1"/>
    <col min="5887" max="5887" width="32.5703125" customWidth="1"/>
    <col min="5888" max="5888" width="15.28515625" customWidth="1"/>
    <col min="5889" max="5889" width="19.85546875" customWidth="1"/>
    <col min="5890" max="5890" width="15.28515625" customWidth="1"/>
    <col min="5891" max="5891" width="16" customWidth="1"/>
    <col min="5892" max="5892" width="16.140625" customWidth="1"/>
    <col min="5893" max="5893" width="18.5703125" customWidth="1"/>
    <col min="5894" max="5894" width="21.140625" customWidth="1"/>
    <col min="6139" max="6139" width="6.28515625" customWidth="1"/>
    <col min="6140" max="6140" width="37" customWidth="1"/>
    <col min="6141" max="6141" width="12" customWidth="1"/>
    <col min="6142" max="6142" width="24.28515625" customWidth="1"/>
    <col min="6143" max="6143" width="32.5703125" customWidth="1"/>
    <col min="6144" max="6144" width="15.28515625" customWidth="1"/>
    <col min="6145" max="6145" width="19.85546875" customWidth="1"/>
    <col min="6146" max="6146" width="15.28515625" customWidth="1"/>
    <col min="6147" max="6147" width="16" customWidth="1"/>
    <col min="6148" max="6148" width="16.140625" customWidth="1"/>
    <col min="6149" max="6149" width="18.5703125" customWidth="1"/>
    <col min="6150" max="6150" width="21.140625" customWidth="1"/>
    <col min="6395" max="6395" width="6.28515625" customWidth="1"/>
    <col min="6396" max="6396" width="37" customWidth="1"/>
    <col min="6397" max="6397" width="12" customWidth="1"/>
    <col min="6398" max="6398" width="24.28515625" customWidth="1"/>
    <col min="6399" max="6399" width="32.5703125" customWidth="1"/>
    <col min="6400" max="6400" width="15.28515625" customWidth="1"/>
    <col min="6401" max="6401" width="19.85546875" customWidth="1"/>
    <col min="6402" max="6402" width="15.28515625" customWidth="1"/>
    <col min="6403" max="6403" width="16" customWidth="1"/>
    <col min="6404" max="6404" width="16.140625" customWidth="1"/>
    <col min="6405" max="6405" width="18.5703125" customWidth="1"/>
    <col min="6406" max="6406" width="21.140625" customWidth="1"/>
    <col min="6651" max="6651" width="6.28515625" customWidth="1"/>
    <col min="6652" max="6652" width="37" customWidth="1"/>
    <col min="6653" max="6653" width="12" customWidth="1"/>
    <col min="6654" max="6654" width="24.28515625" customWidth="1"/>
    <col min="6655" max="6655" width="32.5703125" customWidth="1"/>
    <col min="6656" max="6656" width="15.28515625" customWidth="1"/>
    <col min="6657" max="6657" width="19.85546875" customWidth="1"/>
    <col min="6658" max="6658" width="15.28515625" customWidth="1"/>
    <col min="6659" max="6659" width="16" customWidth="1"/>
    <col min="6660" max="6660" width="16.140625" customWidth="1"/>
    <col min="6661" max="6661" width="18.5703125" customWidth="1"/>
    <col min="6662" max="6662" width="21.140625" customWidth="1"/>
    <col min="6907" max="6907" width="6.28515625" customWidth="1"/>
    <col min="6908" max="6908" width="37" customWidth="1"/>
    <col min="6909" max="6909" width="12" customWidth="1"/>
    <col min="6910" max="6910" width="24.28515625" customWidth="1"/>
    <col min="6911" max="6911" width="32.5703125" customWidth="1"/>
    <col min="6912" max="6912" width="15.28515625" customWidth="1"/>
    <col min="6913" max="6913" width="19.85546875" customWidth="1"/>
    <col min="6914" max="6914" width="15.28515625" customWidth="1"/>
    <col min="6915" max="6915" width="16" customWidth="1"/>
    <col min="6916" max="6916" width="16.140625" customWidth="1"/>
    <col min="6917" max="6917" width="18.5703125" customWidth="1"/>
    <col min="6918" max="6918" width="21.140625" customWidth="1"/>
    <col min="7163" max="7163" width="6.28515625" customWidth="1"/>
    <col min="7164" max="7164" width="37" customWidth="1"/>
    <col min="7165" max="7165" width="12" customWidth="1"/>
    <col min="7166" max="7166" width="24.28515625" customWidth="1"/>
    <col min="7167" max="7167" width="32.5703125" customWidth="1"/>
    <col min="7168" max="7168" width="15.28515625" customWidth="1"/>
    <col min="7169" max="7169" width="19.85546875" customWidth="1"/>
    <col min="7170" max="7170" width="15.28515625" customWidth="1"/>
    <col min="7171" max="7171" width="16" customWidth="1"/>
    <col min="7172" max="7172" width="16.140625" customWidth="1"/>
    <col min="7173" max="7173" width="18.5703125" customWidth="1"/>
    <col min="7174" max="7174" width="21.140625" customWidth="1"/>
    <col min="7419" max="7419" width="6.28515625" customWidth="1"/>
    <col min="7420" max="7420" width="37" customWidth="1"/>
    <col min="7421" max="7421" width="12" customWidth="1"/>
    <col min="7422" max="7422" width="24.28515625" customWidth="1"/>
    <col min="7423" max="7423" width="32.5703125" customWidth="1"/>
    <col min="7424" max="7424" width="15.28515625" customWidth="1"/>
    <col min="7425" max="7425" width="19.85546875" customWidth="1"/>
    <col min="7426" max="7426" width="15.28515625" customWidth="1"/>
    <col min="7427" max="7427" width="16" customWidth="1"/>
    <col min="7428" max="7428" width="16.140625" customWidth="1"/>
    <col min="7429" max="7429" width="18.5703125" customWidth="1"/>
    <col min="7430" max="7430" width="21.140625" customWidth="1"/>
    <col min="7675" max="7675" width="6.28515625" customWidth="1"/>
    <col min="7676" max="7676" width="37" customWidth="1"/>
    <col min="7677" max="7677" width="12" customWidth="1"/>
    <col min="7678" max="7678" width="24.28515625" customWidth="1"/>
    <col min="7679" max="7679" width="32.5703125" customWidth="1"/>
    <col min="7680" max="7680" width="15.28515625" customWidth="1"/>
    <col min="7681" max="7681" width="19.85546875" customWidth="1"/>
    <col min="7682" max="7682" width="15.28515625" customWidth="1"/>
    <col min="7683" max="7683" width="16" customWidth="1"/>
    <col min="7684" max="7684" width="16.140625" customWidth="1"/>
    <col min="7685" max="7685" width="18.5703125" customWidth="1"/>
    <col min="7686" max="7686" width="21.140625" customWidth="1"/>
    <col min="7931" max="7931" width="6.28515625" customWidth="1"/>
    <col min="7932" max="7932" width="37" customWidth="1"/>
    <col min="7933" max="7933" width="12" customWidth="1"/>
    <col min="7934" max="7934" width="24.28515625" customWidth="1"/>
    <col min="7935" max="7935" width="32.5703125" customWidth="1"/>
    <col min="7936" max="7936" width="15.28515625" customWidth="1"/>
    <col min="7937" max="7937" width="19.85546875" customWidth="1"/>
    <col min="7938" max="7938" width="15.28515625" customWidth="1"/>
    <col min="7939" max="7939" width="16" customWidth="1"/>
    <col min="7940" max="7940" width="16.140625" customWidth="1"/>
    <col min="7941" max="7941" width="18.5703125" customWidth="1"/>
    <col min="7942" max="7942" width="21.140625" customWidth="1"/>
    <col min="8187" max="8187" width="6.28515625" customWidth="1"/>
    <col min="8188" max="8188" width="37" customWidth="1"/>
    <col min="8189" max="8189" width="12" customWidth="1"/>
    <col min="8190" max="8190" width="24.28515625" customWidth="1"/>
    <col min="8191" max="8191" width="32.5703125" customWidth="1"/>
    <col min="8192" max="8192" width="15.28515625" customWidth="1"/>
    <col min="8193" max="8193" width="19.85546875" customWidth="1"/>
    <col min="8194" max="8194" width="15.28515625" customWidth="1"/>
    <col min="8195" max="8195" width="16" customWidth="1"/>
    <col min="8196" max="8196" width="16.140625" customWidth="1"/>
    <col min="8197" max="8197" width="18.5703125" customWidth="1"/>
    <col min="8198" max="8198" width="21.140625" customWidth="1"/>
    <col min="8443" max="8443" width="6.28515625" customWidth="1"/>
    <col min="8444" max="8444" width="37" customWidth="1"/>
    <col min="8445" max="8445" width="12" customWidth="1"/>
    <col min="8446" max="8446" width="24.28515625" customWidth="1"/>
    <col min="8447" max="8447" width="32.5703125" customWidth="1"/>
    <col min="8448" max="8448" width="15.28515625" customWidth="1"/>
    <col min="8449" max="8449" width="19.85546875" customWidth="1"/>
    <col min="8450" max="8450" width="15.28515625" customWidth="1"/>
    <col min="8451" max="8451" width="16" customWidth="1"/>
    <col min="8452" max="8452" width="16.140625" customWidth="1"/>
    <col min="8453" max="8453" width="18.5703125" customWidth="1"/>
    <col min="8454" max="8454" width="21.140625" customWidth="1"/>
    <col min="8699" max="8699" width="6.28515625" customWidth="1"/>
    <col min="8700" max="8700" width="37" customWidth="1"/>
    <col min="8701" max="8701" width="12" customWidth="1"/>
    <col min="8702" max="8702" width="24.28515625" customWidth="1"/>
    <col min="8703" max="8703" width="32.5703125" customWidth="1"/>
    <col min="8704" max="8704" width="15.28515625" customWidth="1"/>
    <col min="8705" max="8705" width="19.85546875" customWidth="1"/>
    <col min="8706" max="8706" width="15.28515625" customWidth="1"/>
    <col min="8707" max="8707" width="16" customWidth="1"/>
    <col min="8708" max="8708" width="16.140625" customWidth="1"/>
    <col min="8709" max="8709" width="18.5703125" customWidth="1"/>
    <col min="8710" max="8710" width="21.140625" customWidth="1"/>
    <col min="8955" max="8955" width="6.28515625" customWidth="1"/>
    <col min="8956" max="8956" width="37" customWidth="1"/>
    <col min="8957" max="8957" width="12" customWidth="1"/>
    <col min="8958" max="8958" width="24.28515625" customWidth="1"/>
    <col min="8959" max="8959" width="32.5703125" customWidth="1"/>
    <col min="8960" max="8960" width="15.28515625" customWidth="1"/>
    <col min="8961" max="8961" width="19.85546875" customWidth="1"/>
    <col min="8962" max="8962" width="15.28515625" customWidth="1"/>
    <col min="8963" max="8963" width="16" customWidth="1"/>
    <col min="8964" max="8964" width="16.140625" customWidth="1"/>
    <col min="8965" max="8965" width="18.5703125" customWidth="1"/>
    <col min="8966" max="8966" width="21.140625" customWidth="1"/>
    <col min="9211" max="9211" width="6.28515625" customWidth="1"/>
    <col min="9212" max="9212" width="37" customWidth="1"/>
    <col min="9213" max="9213" width="12" customWidth="1"/>
    <col min="9214" max="9214" width="24.28515625" customWidth="1"/>
    <col min="9215" max="9215" width="32.5703125" customWidth="1"/>
    <col min="9216" max="9216" width="15.28515625" customWidth="1"/>
    <col min="9217" max="9217" width="19.85546875" customWidth="1"/>
    <col min="9218" max="9218" width="15.28515625" customWidth="1"/>
    <col min="9219" max="9219" width="16" customWidth="1"/>
    <col min="9220" max="9220" width="16.140625" customWidth="1"/>
    <col min="9221" max="9221" width="18.5703125" customWidth="1"/>
    <col min="9222" max="9222" width="21.140625" customWidth="1"/>
    <col min="9467" max="9467" width="6.28515625" customWidth="1"/>
    <col min="9468" max="9468" width="37" customWidth="1"/>
    <col min="9469" max="9469" width="12" customWidth="1"/>
    <col min="9470" max="9470" width="24.28515625" customWidth="1"/>
    <col min="9471" max="9471" width="32.5703125" customWidth="1"/>
    <col min="9472" max="9472" width="15.28515625" customWidth="1"/>
    <col min="9473" max="9473" width="19.85546875" customWidth="1"/>
    <col min="9474" max="9474" width="15.28515625" customWidth="1"/>
    <col min="9475" max="9475" width="16" customWidth="1"/>
    <col min="9476" max="9476" width="16.140625" customWidth="1"/>
    <col min="9477" max="9477" width="18.5703125" customWidth="1"/>
    <col min="9478" max="9478" width="21.140625" customWidth="1"/>
    <col min="9723" max="9723" width="6.28515625" customWidth="1"/>
    <col min="9724" max="9724" width="37" customWidth="1"/>
    <col min="9725" max="9725" width="12" customWidth="1"/>
    <col min="9726" max="9726" width="24.28515625" customWidth="1"/>
    <col min="9727" max="9727" width="32.5703125" customWidth="1"/>
    <col min="9728" max="9728" width="15.28515625" customWidth="1"/>
    <col min="9729" max="9729" width="19.85546875" customWidth="1"/>
    <col min="9730" max="9730" width="15.28515625" customWidth="1"/>
    <col min="9731" max="9731" width="16" customWidth="1"/>
    <col min="9732" max="9732" width="16.140625" customWidth="1"/>
    <col min="9733" max="9733" width="18.5703125" customWidth="1"/>
    <col min="9734" max="9734" width="21.140625" customWidth="1"/>
    <col min="9979" max="9979" width="6.28515625" customWidth="1"/>
    <col min="9980" max="9980" width="37" customWidth="1"/>
    <col min="9981" max="9981" width="12" customWidth="1"/>
    <col min="9982" max="9982" width="24.28515625" customWidth="1"/>
    <col min="9983" max="9983" width="32.5703125" customWidth="1"/>
    <col min="9984" max="9984" width="15.28515625" customWidth="1"/>
    <col min="9985" max="9985" width="19.85546875" customWidth="1"/>
    <col min="9986" max="9986" width="15.28515625" customWidth="1"/>
    <col min="9987" max="9987" width="16" customWidth="1"/>
    <col min="9988" max="9988" width="16.140625" customWidth="1"/>
    <col min="9989" max="9989" width="18.5703125" customWidth="1"/>
    <col min="9990" max="9990" width="21.140625" customWidth="1"/>
    <col min="10235" max="10235" width="6.28515625" customWidth="1"/>
    <col min="10236" max="10236" width="37" customWidth="1"/>
    <col min="10237" max="10237" width="12" customWidth="1"/>
    <col min="10238" max="10238" width="24.28515625" customWidth="1"/>
    <col min="10239" max="10239" width="32.5703125" customWidth="1"/>
    <col min="10240" max="10240" width="15.28515625" customWidth="1"/>
    <col min="10241" max="10241" width="19.85546875" customWidth="1"/>
    <col min="10242" max="10242" width="15.28515625" customWidth="1"/>
    <col min="10243" max="10243" width="16" customWidth="1"/>
    <col min="10244" max="10244" width="16.140625" customWidth="1"/>
    <col min="10245" max="10245" width="18.5703125" customWidth="1"/>
    <col min="10246" max="10246" width="21.140625" customWidth="1"/>
    <col min="10491" max="10491" width="6.28515625" customWidth="1"/>
    <col min="10492" max="10492" width="37" customWidth="1"/>
    <col min="10493" max="10493" width="12" customWidth="1"/>
    <col min="10494" max="10494" width="24.28515625" customWidth="1"/>
    <col min="10495" max="10495" width="32.5703125" customWidth="1"/>
    <col min="10496" max="10496" width="15.28515625" customWidth="1"/>
    <col min="10497" max="10497" width="19.85546875" customWidth="1"/>
    <col min="10498" max="10498" width="15.28515625" customWidth="1"/>
    <col min="10499" max="10499" width="16" customWidth="1"/>
    <col min="10500" max="10500" width="16.140625" customWidth="1"/>
    <col min="10501" max="10501" width="18.5703125" customWidth="1"/>
    <col min="10502" max="10502" width="21.140625" customWidth="1"/>
    <col min="10747" max="10747" width="6.28515625" customWidth="1"/>
    <col min="10748" max="10748" width="37" customWidth="1"/>
    <col min="10749" max="10749" width="12" customWidth="1"/>
    <col min="10750" max="10750" width="24.28515625" customWidth="1"/>
    <col min="10751" max="10751" width="32.5703125" customWidth="1"/>
    <col min="10752" max="10752" width="15.28515625" customWidth="1"/>
    <col min="10753" max="10753" width="19.85546875" customWidth="1"/>
    <col min="10754" max="10754" width="15.28515625" customWidth="1"/>
    <col min="10755" max="10755" width="16" customWidth="1"/>
    <col min="10756" max="10756" width="16.140625" customWidth="1"/>
    <col min="10757" max="10757" width="18.5703125" customWidth="1"/>
    <col min="10758" max="10758" width="21.140625" customWidth="1"/>
    <col min="11003" max="11003" width="6.28515625" customWidth="1"/>
    <col min="11004" max="11004" width="37" customWidth="1"/>
    <col min="11005" max="11005" width="12" customWidth="1"/>
    <col min="11006" max="11006" width="24.28515625" customWidth="1"/>
    <col min="11007" max="11007" width="32.5703125" customWidth="1"/>
    <col min="11008" max="11008" width="15.28515625" customWidth="1"/>
    <col min="11009" max="11009" width="19.85546875" customWidth="1"/>
    <col min="11010" max="11010" width="15.28515625" customWidth="1"/>
    <col min="11011" max="11011" width="16" customWidth="1"/>
    <col min="11012" max="11012" width="16.140625" customWidth="1"/>
    <col min="11013" max="11013" width="18.5703125" customWidth="1"/>
    <col min="11014" max="11014" width="21.140625" customWidth="1"/>
    <col min="11259" max="11259" width="6.28515625" customWidth="1"/>
    <col min="11260" max="11260" width="37" customWidth="1"/>
    <col min="11261" max="11261" width="12" customWidth="1"/>
    <col min="11262" max="11262" width="24.28515625" customWidth="1"/>
    <col min="11263" max="11263" width="32.5703125" customWidth="1"/>
    <col min="11264" max="11264" width="15.28515625" customWidth="1"/>
    <col min="11265" max="11265" width="19.85546875" customWidth="1"/>
    <col min="11266" max="11266" width="15.28515625" customWidth="1"/>
    <col min="11267" max="11267" width="16" customWidth="1"/>
    <col min="11268" max="11268" width="16.140625" customWidth="1"/>
    <col min="11269" max="11269" width="18.5703125" customWidth="1"/>
    <col min="11270" max="11270" width="21.140625" customWidth="1"/>
    <col min="11515" max="11515" width="6.28515625" customWidth="1"/>
    <col min="11516" max="11516" width="37" customWidth="1"/>
    <col min="11517" max="11517" width="12" customWidth="1"/>
    <col min="11518" max="11518" width="24.28515625" customWidth="1"/>
    <col min="11519" max="11519" width="32.5703125" customWidth="1"/>
    <col min="11520" max="11520" width="15.28515625" customWidth="1"/>
    <col min="11521" max="11521" width="19.85546875" customWidth="1"/>
    <col min="11522" max="11522" width="15.28515625" customWidth="1"/>
    <col min="11523" max="11523" width="16" customWidth="1"/>
    <col min="11524" max="11524" width="16.140625" customWidth="1"/>
    <col min="11525" max="11525" width="18.5703125" customWidth="1"/>
    <col min="11526" max="11526" width="21.140625" customWidth="1"/>
    <col min="11771" max="11771" width="6.28515625" customWidth="1"/>
    <col min="11772" max="11772" width="37" customWidth="1"/>
    <col min="11773" max="11773" width="12" customWidth="1"/>
    <col min="11774" max="11774" width="24.28515625" customWidth="1"/>
    <col min="11775" max="11775" width="32.5703125" customWidth="1"/>
    <col min="11776" max="11776" width="15.28515625" customWidth="1"/>
    <col min="11777" max="11777" width="19.85546875" customWidth="1"/>
    <col min="11778" max="11778" width="15.28515625" customWidth="1"/>
    <col min="11779" max="11779" width="16" customWidth="1"/>
    <col min="11780" max="11780" width="16.140625" customWidth="1"/>
    <col min="11781" max="11781" width="18.5703125" customWidth="1"/>
    <col min="11782" max="11782" width="21.140625" customWidth="1"/>
    <col min="12027" max="12027" width="6.28515625" customWidth="1"/>
    <col min="12028" max="12028" width="37" customWidth="1"/>
    <col min="12029" max="12029" width="12" customWidth="1"/>
    <col min="12030" max="12030" width="24.28515625" customWidth="1"/>
    <col min="12031" max="12031" width="32.5703125" customWidth="1"/>
    <col min="12032" max="12032" width="15.28515625" customWidth="1"/>
    <col min="12033" max="12033" width="19.85546875" customWidth="1"/>
    <col min="12034" max="12034" width="15.28515625" customWidth="1"/>
    <col min="12035" max="12035" width="16" customWidth="1"/>
    <col min="12036" max="12036" width="16.140625" customWidth="1"/>
    <col min="12037" max="12037" width="18.5703125" customWidth="1"/>
    <col min="12038" max="12038" width="21.140625" customWidth="1"/>
    <col min="12283" max="12283" width="6.28515625" customWidth="1"/>
    <col min="12284" max="12284" width="37" customWidth="1"/>
    <col min="12285" max="12285" width="12" customWidth="1"/>
    <col min="12286" max="12286" width="24.28515625" customWidth="1"/>
    <col min="12287" max="12287" width="32.5703125" customWidth="1"/>
    <col min="12288" max="12288" width="15.28515625" customWidth="1"/>
    <col min="12289" max="12289" width="19.85546875" customWidth="1"/>
    <col min="12290" max="12290" width="15.28515625" customWidth="1"/>
    <col min="12291" max="12291" width="16" customWidth="1"/>
    <col min="12292" max="12292" width="16.140625" customWidth="1"/>
    <col min="12293" max="12293" width="18.5703125" customWidth="1"/>
    <col min="12294" max="12294" width="21.140625" customWidth="1"/>
    <col min="12539" max="12539" width="6.28515625" customWidth="1"/>
    <col min="12540" max="12540" width="37" customWidth="1"/>
    <col min="12541" max="12541" width="12" customWidth="1"/>
    <col min="12542" max="12542" width="24.28515625" customWidth="1"/>
    <col min="12543" max="12543" width="32.5703125" customWidth="1"/>
    <col min="12544" max="12544" width="15.28515625" customWidth="1"/>
    <col min="12545" max="12545" width="19.85546875" customWidth="1"/>
    <col min="12546" max="12546" width="15.28515625" customWidth="1"/>
    <col min="12547" max="12547" width="16" customWidth="1"/>
    <col min="12548" max="12548" width="16.140625" customWidth="1"/>
    <col min="12549" max="12549" width="18.5703125" customWidth="1"/>
    <col min="12550" max="12550" width="21.140625" customWidth="1"/>
    <col min="12795" max="12795" width="6.28515625" customWidth="1"/>
    <col min="12796" max="12796" width="37" customWidth="1"/>
    <col min="12797" max="12797" width="12" customWidth="1"/>
    <col min="12798" max="12798" width="24.28515625" customWidth="1"/>
    <col min="12799" max="12799" width="32.5703125" customWidth="1"/>
    <col min="12800" max="12800" width="15.28515625" customWidth="1"/>
    <col min="12801" max="12801" width="19.85546875" customWidth="1"/>
    <col min="12802" max="12802" width="15.28515625" customWidth="1"/>
    <col min="12803" max="12803" width="16" customWidth="1"/>
    <col min="12804" max="12804" width="16.140625" customWidth="1"/>
    <col min="12805" max="12805" width="18.5703125" customWidth="1"/>
    <col min="12806" max="12806" width="21.140625" customWidth="1"/>
    <col min="13051" max="13051" width="6.28515625" customWidth="1"/>
    <col min="13052" max="13052" width="37" customWidth="1"/>
    <col min="13053" max="13053" width="12" customWidth="1"/>
    <col min="13054" max="13054" width="24.28515625" customWidth="1"/>
    <col min="13055" max="13055" width="32.5703125" customWidth="1"/>
    <col min="13056" max="13056" width="15.28515625" customWidth="1"/>
    <col min="13057" max="13057" width="19.85546875" customWidth="1"/>
    <col min="13058" max="13058" width="15.28515625" customWidth="1"/>
    <col min="13059" max="13059" width="16" customWidth="1"/>
    <col min="13060" max="13060" width="16.140625" customWidth="1"/>
    <col min="13061" max="13061" width="18.5703125" customWidth="1"/>
    <col min="13062" max="13062" width="21.140625" customWidth="1"/>
    <col min="13307" max="13307" width="6.28515625" customWidth="1"/>
    <col min="13308" max="13308" width="37" customWidth="1"/>
    <col min="13309" max="13309" width="12" customWidth="1"/>
    <col min="13310" max="13310" width="24.28515625" customWidth="1"/>
    <col min="13311" max="13311" width="32.5703125" customWidth="1"/>
    <col min="13312" max="13312" width="15.28515625" customWidth="1"/>
    <col min="13313" max="13313" width="19.85546875" customWidth="1"/>
    <col min="13314" max="13314" width="15.28515625" customWidth="1"/>
    <col min="13315" max="13315" width="16" customWidth="1"/>
    <col min="13316" max="13316" width="16.140625" customWidth="1"/>
    <col min="13317" max="13317" width="18.5703125" customWidth="1"/>
    <col min="13318" max="13318" width="21.140625" customWidth="1"/>
    <col min="13563" max="13563" width="6.28515625" customWidth="1"/>
    <col min="13564" max="13564" width="37" customWidth="1"/>
    <col min="13565" max="13565" width="12" customWidth="1"/>
    <col min="13566" max="13566" width="24.28515625" customWidth="1"/>
    <col min="13567" max="13567" width="32.5703125" customWidth="1"/>
    <col min="13568" max="13568" width="15.28515625" customWidth="1"/>
    <col min="13569" max="13569" width="19.85546875" customWidth="1"/>
    <col min="13570" max="13570" width="15.28515625" customWidth="1"/>
    <col min="13571" max="13571" width="16" customWidth="1"/>
    <col min="13572" max="13572" width="16.140625" customWidth="1"/>
    <col min="13573" max="13573" width="18.5703125" customWidth="1"/>
    <col min="13574" max="13574" width="21.140625" customWidth="1"/>
    <col min="13819" max="13819" width="6.28515625" customWidth="1"/>
    <col min="13820" max="13820" width="37" customWidth="1"/>
    <col min="13821" max="13821" width="12" customWidth="1"/>
    <col min="13822" max="13822" width="24.28515625" customWidth="1"/>
    <col min="13823" max="13823" width="32.5703125" customWidth="1"/>
    <col min="13824" max="13824" width="15.28515625" customWidth="1"/>
    <col min="13825" max="13825" width="19.85546875" customWidth="1"/>
    <col min="13826" max="13826" width="15.28515625" customWidth="1"/>
    <col min="13827" max="13827" width="16" customWidth="1"/>
    <col min="13828" max="13828" width="16.140625" customWidth="1"/>
    <col min="13829" max="13829" width="18.5703125" customWidth="1"/>
    <col min="13830" max="13830" width="21.140625" customWidth="1"/>
    <col min="14075" max="14075" width="6.28515625" customWidth="1"/>
    <col min="14076" max="14076" width="37" customWidth="1"/>
    <col min="14077" max="14077" width="12" customWidth="1"/>
    <col min="14078" max="14078" width="24.28515625" customWidth="1"/>
    <col min="14079" max="14079" width="32.5703125" customWidth="1"/>
    <col min="14080" max="14080" width="15.28515625" customWidth="1"/>
    <col min="14081" max="14081" width="19.85546875" customWidth="1"/>
    <col min="14082" max="14082" width="15.28515625" customWidth="1"/>
    <col min="14083" max="14083" width="16" customWidth="1"/>
    <col min="14084" max="14084" width="16.140625" customWidth="1"/>
    <col min="14085" max="14085" width="18.5703125" customWidth="1"/>
    <col min="14086" max="14086" width="21.140625" customWidth="1"/>
    <col min="14331" max="14331" width="6.28515625" customWidth="1"/>
    <col min="14332" max="14332" width="37" customWidth="1"/>
    <col min="14333" max="14333" width="12" customWidth="1"/>
    <col min="14334" max="14334" width="24.28515625" customWidth="1"/>
    <col min="14335" max="14335" width="32.5703125" customWidth="1"/>
    <col min="14336" max="14336" width="15.28515625" customWidth="1"/>
    <col min="14337" max="14337" width="19.85546875" customWidth="1"/>
    <col min="14338" max="14338" width="15.28515625" customWidth="1"/>
    <col min="14339" max="14339" width="16" customWidth="1"/>
    <col min="14340" max="14340" width="16.140625" customWidth="1"/>
    <col min="14341" max="14341" width="18.5703125" customWidth="1"/>
    <col min="14342" max="14342" width="21.140625" customWidth="1"/>
    <col min="14587" max="14587" width="6.28515625" customWidth="1"/>
    <col min="14588" max="14588" width="37" customWidth="1"/>
    <col min="14589" max="14589" width="12" customWidth="1"/>
    <col min="14590" max="14590" width="24.28515625" customWidth="1"/>
    <col min="14591" max="14591" width="32.5703125" customWidth="1"/>
    <col min="14592" max="14592" width="15.28515625" customWidth="1"/>
    <col min="14593" max="14593" width="19.85546875" customWidth="1"/>
    <col min="14594" max="14594" width="15.28515625" customWidth="1"/>
    <col min="14595" max="14595" width="16" customWidth="1"/>
    <col min="14596" max="14596" width="16.140625" customWidth="1"/>
    <col min="14597" max="14597" width="18.5703125" customWidth="1"/>
    <col min="14598" max="14598" width="21.140625" customWidth="1"/>
    <col min="14843" max="14843" width="6.28515625" customWidth="1"/>
    <col min="14844" max="14844" width="37" customWidth="1"/>
    <col min="14845" max="14845" width="12" customWidth="1"/>
    <col min="14846" max="14846" width="24.28515625" customWidth="1"/>
    <col min="14847" max="14847" width="32.5703125" customWidth="1"/>
    <col min="14848" max="14848" width="15.28515625" customWidth="1"/>
    <col min="14849" max="14849" width="19.85546875" customWidth="1"/>
    <col min="14850" max="14850" width="15.28515625" customWidth="1"/>
    <col min="14851" max="14851" width="16" customWidth="1"/>
    <col min="14852" max="14852" width="16.140625" customWidth="1"/>
    <col min="14853" max="14853" width="18.5703125" customWidth="1"/>
    <col min="14854" max="14854" width="21.140625" customWidth="1"/>
    <col min="15099" max="15099" width="6.28515625" customWidth="1"/>
    <col min="15100" max="15100" width="37" customWidth="1"/>
    <col min="15101" max="15101" width="12" customWidth="1"/>
    <col min="15102" max="15102" width="24.28515625" customWidth="1"/>
    <col min="15103" max="15103" width="32.5703125" customWidth="1"/>
    <col min="15104" max="15104" width="15.28515625" customWidth="1"/>
    <col min="15105" max="15105" width="19.85546875" customWidth="1"/>
    <col min="15106" max="15106" width="15.28515625" customWidth="1"/>
    <col min="15107" max="15107" width="16" customWidth="1"/>
    <col min="15108" max="15108" width="16.140625" customWidth="1"/>
    <col min="15109" max="15109" width="18.5703125" customWidth="1"/>
    <col min="15110" max="15110" width="21.140625" customWidth="1"/>
    <col min="15355" max="15355" width="6.28515625" customWidth="1"/>
    <col min="15356" max="15356" width="37" customWidth="1"/>
    <col min="15357" max="15357" width="12" customWidth="1"/>
    <col min="15358" max="15358" width="24.28515625" customWidth="1"/>
    <col min="15359" max="15359" width="32.5703125" customWidth="1"/>
    <col min="15360" max="15360" width="15.28515625" customWidth="1"/>
    <col min="15361" max="15361" width="19.85546875" customWidth="1"/>
    <col min="15362" max="15362" width="15.28515625" customWidth="1"/>
    <col min="15363" max="15363" width="16" customWidth="1"/>
    <col min="15364" max="15364" width="16.140625" customWidth="1"/>
    <col min="15365" max="15365" width="18.5703125" customWidth="1"/>
    <col min="15366" max="15366" width="21.140625" customWidth="1"/>
    <col min="15611" max="15611" width="6.28515625" customWidth="1"/>
    <col min="15612" max="15612" width="37" customWidth="1"/>
    <col min="15613" max="15613" width="12" customWidth="1"/>
    <col min="15614" max="15614" width="24.28515625" customWidth="1"/>
    <col min="15615" max="15615" width="32.5703125" customWidth="1"/>
    <col min="15616" max="15616" width="15.28515625" customWidth="1"/>
    <col min="15617" max="15617" width="19.85546875" customWidth="1"/>
    <col min="15618" max="15618" width="15.28515625" customWidth="1"/>
    <col min="15619" max="15619" width="16" customWidth="1"/>
    <col min="15620" max="15620" width="16.140625" customWidth="1"/>
    <col min="15621" max="15621" width="18.5703125" customWidth="1"/>
    <col min="15622" max="15622" width="21.140625" customWidth="1"/>
    <col min="15867" max="15867" width="6.28515625" customWidth="1"/>
    <col min="15868" max="15868" width="37" customWidth="1"/>
    <col min="15869" max="15869" width="12" customWidth="1"/>
    <col min="15870" max="15870" width="24.28515625" customWidth="1"/>
    <col min="15871" max="15871" width="32.5703125" customWidth="1"/>
    <col min="15872" max="15872" width="15.28515625" customWidth="1"/>
    <col min="15873" max="15873" width="19.85546875" customWidth="1"/>
    <col min="15874" max="15874" width="15.28515625" customWidth="1"/>
    <col min="15875" max="15875" width="16" customWidth="1"/>
    <col min="15876" max="15876" width="16.140625" customWidth="1"/>
    <col min="15877" max="15877" width="18.5703125" customWidth="1"/>
    <col min="15878" max="15878" width="21.140625" customWidth="1"/>
    <col min="16123" max="16123" width="6.28515625" customWidth="1"/>
    <col min="16124" max="16124" width="37" customWidth="1"/>
    <col min="16125" max="16125" width="12" customWidth="1"/>
    <col min="16126" max="16126" width="24.28515625" customWidth="1"/>
    <col min="16127" max="16127" width="32.5703125" customWidth="1"/>
    <col min="16128" max="16128" width="15.28515625" customWidth="1"/>
    <col min="16129" max="16129" width="19.85546875" customWidth="1"/>
    <col min="16130" max="16130" width="15.28515625" customWidth="1"/>
    <col min="16131" max="16131" width="16" customWidth="1"/>
    <col min="16132" max="16132" width="16.140625" customWidth="1"/>
    <col min="16133" max="16133" width="18.5703125" customWidth="1"/>
    <col min="16134" max="16134" width="21.140625" customWidth="1"/>
  </cols>
  <sheetData>
    <row r="4" spans="2:13" ht="85.5" customHeight="1" x14ac:dyDescent="0.2">
      <c r="B4" s="24" t="s">
        <v>0</v>
      </c>
      <c r="C4" s="25" t="s">
        <v>1</v>
      </c>
      <c r="D4" s="25" t="s">
        <v>2</v>
      </c>
      <c r="E4" s="24" t="s">
        <v>3</v>
      </c>
      <c r="F4" s="26" t="s">
        <v>238</v>
      </c>
      <c r="G4" s="26" t="s">
        <v>239</v>
      </c>
      <c r="H4" s="26" t="s">
        <v>240</v>
      </c>
      <c r="I4" s="26" t="s">
        <v>241</v>
      </c>
      <c r="J4" s="26" t="s">
        <v>242</v>
      </c>
      <c r="K4" s="26" t="s">
        <v>243</v>
      </c>
      <c r="L4" s="26" t="s">
        <v>244</v>
      </c>
      <c r="M4" s="34" t="s">
        <v>245</v>
      </c>
    </row>
    <row r="5" spans="2:13" ht="37.5" x14ac:dyDescent="0.3">
      <c r="B5" s="27">
        <v>1</v>
      </c>
      <c r="C5" s="28" t="s">
        <v>236</v>
      </c>
      <c r="D5" s="28" t="s">
        <v>21</v>
      </c>
      <c r="E5" s="33" t="s">
        <v>16</v>
      </c>
      <c r="F5" s="35">
        <v>100</v>
      </c>
      <c r="G5" s="35">
        <v>600</v>
      </c>
      <c r="H5" s="35">
        <v>200</v>
      </c>
      <c r="I5" s="35">
        <v>1200</v>
      </c>
      <c r="J5" s="35">
        <v>500</v>
      </c>
      <c r="K5" s="33"/>
      <c r="L5" s="33"/>
      <c r="M5" s="33">
        <f>F5+G5+H5+I5+J5</f>
        <v>2600</v>
      </c>
    </row>
    <row r="6" spans="2:13" ht="48.75" customHeight="1" x14ac:dyDescent="0.3">
      <c r="B6" s="27">
        <v>2</v>
      </c>
      <c r="C6" s="28" t="s">
        <v>236</v>
      </c>
      <c r="D6" s="28" t="s">
        <v>233</v>
      </c>
      <c r="E6" s="28" t="s">
        <v>234</v>
      </c>
      <c r="F6" s="35"/>
      <c r="G6" s="33"/>
      <c r="H6" s="33"/>
      <c r="I6" s="35"/>
      <c r="J6" s="33"/>
      <c r="K6" s="33">
        <v>100</v>
      </c>
      <c r="L6" s="33"/>
      <c r="M6" s="33">
        <f>SUM(K6:L6)</f>
        <v>100</v>
      </c>
    </row>
    <row r="7" spans="2:13" ht="45.75" customHeight="1" x14ac:dyDescent="0.3">
      <c r="B7" s="27">
        <v>3</v>
      </c>
      <c r="C7" s="28" t="s">
        <v>237</v>
      </c>
      <c r="D7" s="28" t="s">
        <v>235</v>
      </c>
      <c r="E7" s="28" t="s">
        <v>16</v>
      </c>
      <c r="F7" s="35">
        <v>300</v>
      </c>
      <c r="G7" s="35">
        <v>1200</v>
      </c>
      <c r="H7" s="33"/>
      <c r="I7" s="35">
        <v>1200</v>
      </c>
      <c r="J7" s="33"/>
      <c r="K7" s="33">
        <v>950</v>
      </c>
      <c r="L7" s="33">
        <v>1000</v>
      </c>
      <c r="M7" s="33">
        <f>L7+K7+I7+G7+F7</f>
        <v>4650</v>
      </c>
    </row>
    <row r="8" spans="2:13" ht="18" x14ac:dyDescent="0.25">
      <c r="B8" s="29"/>
      <c r="C8" s="30"/>
      <c r="D8" s="31"/>
      <c r="E8" s="29"/>
      <c r="F8" s="32"/>
    </row>
  </sheetData>
  <sheetProtection autoFilter="0"/>
  <autoFilter ref="B4:F8" xr:uid="{00000000-0009-0000-0000-000000000000}"/>
  <phoneticPr fontId="7" type="noConversion"/>
  <pageMargins left="0.70866141732283472" right="0.70866141732283472" top="0.74803149606299213" bottom="0.74803149606299213" header="0.31496062992125984" footer="0.31496062992125984"/>
  <pageSetup paperSize="9" scale="40" fitToHeight="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52"/>
  <sheetViews>
    <sheetView topLeftCell="A34" workbookViewId="0">
      <selection activeCell="J51" sqref="J51"/>
    </sheetView>
  </sheetViews>
  <sheetFormatPr defaultRowHeight="12.75" x14ac:dyDescent="0.2"/>
  <cols>
    <col min="1" max="1" width="6.85546875" customWidth="1"/>
    <col min="2" max="2" width="31" customWidth="1"/>
    <col min="3" max="3" width="13.85546875" customWidth="1"/>
    <col min="4" max="4" width="21.85546875" customWidth="1"/>
    <col min="5" max="5" width="22.5703125" customWidth="1"/>
    <col min="9" max="9" width="13.140625" customWidth="1"/>
    <col min="10" max="10" width="19.28515625" customWidth="1"/>
  </cols>
  <sheetData>
    <row r="2" spans="1:10" x14ac:dyDescent="0.2">
      <c r="B2" t="s">
        <v>133</v>
      </c>
    </row>
    <row r="4" spans="1:10" ht="24" customHeight="1" x14ac:dyDescent="0.25">
      <c r="A4" s="1">
        <v>21</v>
      </c>
      <c r="B4" s="2" t="s">
        <v>19</v>
      </c>
      <c r="C4" s="1" t="s">
        <v>20</v>
      </c>
      <c r="D4" s="1" t="s">
        <v>23</v>
      </c>
      <c r="E4" s="3" t="s">
        <v>21</v>
      </c>
      <c r="F4" s="1" t="s">
        <v>22</v>
      </c>
      <c r="G4" s="1" t="s">
        <v>12</v>
      </c>
      <c r="H4" s="11">
        <v>100</v>
      </c>
      <c r="I4" s="5">
        <v>1.3391999999999999</v>
      </c>
      <c r="J4" s="4">
        <f t="shared" ref="J4:J10" si="0">H4*I4</f>
        <v>133.91999999999999</v>
      </c>
    </row>
    <row r="5" spans="1:10" ht="17.25" customHeight="1" x14ac:dyDescent="0.25">
      <c r="A5" s="1">
        <v>77</v>
      </c>
      <c r="B5" s="2" t="s">
        <v>32</v>
      </c>
      <c r="C5" s="1" t="s">
        <v>33</v>
      </c>
      <c r="D5" s="1" t="s">
        <v>17</v>
      </c>
      <c r="E5" s="3" t="s">
        <v>34</v>
      </c>
      <c r="F5" s="1" t="s">
        <v>22</v>
      </c>
      <c r="G5" s="1" t="s">
        <v>16</v>
      </c>
      <c r="H5" s="11">
        <v>10</v>
      </c>
      <c r="I5" s="5">
        <v>6.4260000000000002</v>
      </c>
      <c r="J5" s="4">
        <f t="shared" si="0"/>
        <v>64.260000000000005</v>
      </c>
    </row>
    <row r="6" spans="1:10" ht="17.25" customHeight="1" x14ac:dyDescent="0.25">
      <c r="A6" s="1">
        <v>112</v>
      </c>
      <c r="B6" s="2" t="s">
        <v>37</v>
      </c>
      <c r="C6" s="1" t="s">
        <v>38</v>
      </c>
      <c r="D6" s="1" t="s">
        <v>39</v>
      </c>
      <c r="E6" s="3" t="s">
        <v>21</v>
      </c>
      <c r="F6" s="1" t="s">
        <v>25</v>
      </c>
      <c r="G6" s="1" t="s">
        <v>12</v>
      </c>
      <c r="H6" s="11">
        <v>80</v>
      </c>
      <c r="I6" s="5">
        <v>1.9963</v>
      </c>
      <c r="J6" s="4">
        <f t="shared" si="0"/>
        <v>159.70400000000001</v>
      </c>
    </row>
    <row r="7" spans="1:10" ht="15" customHeight="1" x14ac:dyDescent="0.25">
      <c r="A7" s="1">
        <v>143</v>
      </c>
      <c r="B7" s="2" t="s">
        <v>46</v>
      </c>
      <c r="C7" s="1" t="s">
        <v>47</v>
      </c>
      <c r="D7" s="1" t="s">
        <v>29</v>
      </c>
      <c r="E7" s="3" t="s">
        <v>7</v>
      </c>
      <c r="F7" s="1" t="s">
        <v>5</v>
      </c>
      <c r="G7" s="1" t="s">
        <v>8</v>
      </c>
      <c r="H7" s="11">
        <v>100</v>
      </c>
      <c r="I7" s="5">
        <v>0.12939999999999999</v>
      </c>
      <c r="J7" s="4">
        <f t="shared" si="0"/>
        <v>12.94</v>
      </c>
    </row>
    <row r="8" spans="1:10" ht="15.75" customHeight="1" x14ac:dyDescent="0.25">
      <c r="A8" s="1">
        <v>144</v>
      </c>
      <c r="B8" s="2" t="s">
        <v>46</v>
      </c>
      <c r="C8" s="1" t="s">
        <v>47</v>
      </c>
      <c r="D8" s="1" t="s">
        <v>26</v>
      </c>
      <c r="E8" s="3" t="s">
        <v>7</v>
      </c>
      <c r="F8" s="1" t="s">
        <v>5</v>
      </c>
      <c r="G8" s="1" t="s">
        <v>8</v>
      </c>
      <c r="H8" s="11">
        <v>200</v>
      </c>
      <c r="I8" s="5">
        <v>0.27910000000000001</v>
      </c>
      <c r="J8" s="4">
        <f t="shared" si="0"/>
        <v>55.82</v>
      </c>
    </row>
    <row r="9" spans="1:10" ht="14.25" customHeight="1" x14ac:dyDescent="0.25">
      <c r="A9" s="1">
        <v>150</v>
      </c>
      <c r="B9" s="2" t="s">
        <v>48</v>
      </c>
      <c r="C9" s="1" t="s">
        <v>49</v>
      </c>
      <c r="D9" s="1" t="s">
        <v>9</v>
      </c>
      <c r="E9" s="3" t="s">
        <v>4</v>
      </c>
      <c r="F9" s="1" t="s">
        <v>5</v>
      </c>
      <c r="G9" s="1" t="s">
        <v>6</v>
      </c>
      <c r="H9" s="11">
        <v>200</v>
      </c>
      <c r="I9" s="5">
        <v>0.20469999999999999</v>
      </c>
      <c r="J9" s="4">
        <f t="shared" si="0"/>
        <v>40.94</v>
      </c>
    </row>
    <row r="10" spans="1:10" ht="16.5" customHeight="1" x14ac:dyDescent="0.25">
      <c r="A10" s="1">
        <v>197</v>
      </c>
      <c r="B10" s="2" t="s">
        <v>52</v>
      </c>
      <c r="C10" s="1" t="s">
        <v>53</v>
      </c>
      <c r="D10" s="1" t="s">
        <v>54</v>
      </c>
      <c r="E10" s="3" t="s">
        <v>21</v>
      </c>
      <c r="F10" s="1" t="s">
        <v>22</v>
      </c>
      <c r="G10" s="1" t="s">
        <v>12</v>
      </c>
      <c r="H10" s="11">
        <v>90</v>
      </c>
      <c r="I10" s="5">
        <v>6.15</v>
      </c>
      <c r="J10" s="4">
        <f t="shared" si="0"/>
        <v>553.5</v>
      </c>
    </row>
    <row r="11" spans="1:10" ht="19.5" customHeight="1" x14ac:dyDescent="0.25">
      <c r="A11" s="1">
        <v>218</v>
      </c>
      <c r="B11" s="2" t="s">
        <v>55</v>
      </c>
      <c r="C11" s="1" t="s">
        <v>56</v>
      </c>
      <c r="D11" s="1" t="s">
        <v>57</v>
      </c>
      <c r="E11" s="3" t="s">
        <v>21</v>
      </c>
      <c r="F11" s="1" t="s">
        <v>25</v>
      </c>
      <c r="G11" s="1" t="s">
        <v>12</v>
      </c>
      <c r="H11" s="11">
        <v>30</v>
      </c>
      <c r="I11" s="5">
        <v>10.53</v>
      </c>
      <c r="J11" s="4">
        <v>315.89999999999998</v>
      </c>
    </row>
    <row r="12" spans="1:10" ht="18.75" customHeight="1" x14ac:dyDescent="0.25">
      <c r="A12" s="1">
        <v>238</v>
      </c>
      <c r="B12" s="2" t="s">
        <v>58</v>
      </c>
      <c r="C12" s="1" t="s">
        <v>59</v>
      </c>
      <c r="D12" s="1" t="s">
        <v>60</v>
      </c>
      <c r="E12" s="3" t="s">
        <v>21</v>
      </c>
      <c r="F12" s="1" t="s">
        <v>22</v>
      </c>
      <c r="G12" s="1" t="s">
        <v>12</v>
      </c>
      <c r="H12" s="11">
        <v>100</v>
      </c>
      <c r="I12" s="5">
        <v>1.1200000000000001</v>
      </c>
      <c r="J12" s="4">
        <f t="shared" ref="J12:J44" si="1">H12*I12</f>
        <v>112.00000000000001</v>
      </c>
    </row>
    <row r="13" spans="1:10" ht="18.75" customHeight="1" x14ac:dyDescent="0.25">
      <c r="A13" s="1">
        <v>247</v>
      </c>
      <c r="B13" s="2" t="s">
        <v>61</v>
      </c>
      <c r="C13" s="1" t="s">
        <v>62</v>
      </c>
      <c r="D13" s="1" t="s">
        <v>63</v>
      </c>
      <c r="E13" s="3" t="s">
        <v>21</v>
      </c>
      <c r="F13" s="1" t="s">
        <v>25</v>
      </c>
      <c r="G13" s="1" t="s">
        <v>12</v>
      </c>
      <c r="H13" s="11">
        <v>50</v>
      </c>
      <c r="I13" s="5">
        <v>2.0286</v>
      </c>
      <c r="J13" s="4">
        <f t="shared" si="1"/>
        <v>101.42999999999999</v>
      </c>
    </row>
    <row r="14" spans="1:10" ht="15.75" customHeight="1" x14ac:dyDescent="0.25">
      <c r="A14" s="1">
        <v>265</v>
      </c>
      <c r="B14" s="2" t="s">
        <v>65</v>
      </c>
      <c r="C14" s="1" t="s">
        <v>66</v>
      </c>
      <c r="D14" s="1" t="s">
        <v>67</v>
      </c>
      <c r="E14" s="3" t="s">
        <v>21</v>
      </c>
      <c r="F14" s="1" t="s">
        <v>15</v>
      </c>
      <c r="G14" s="1" t="s">
        <v>12</v>
      </c>
      <c r="H14" s="11">
        <v>20</v>
      </c>
      <c r="I14" s="5">
        <v>2.3759999999999999</v>
      </c>
      <c r="J14" s="4">
        <f t="shared" si="1"/>
        <v>47.519999999999996</v>
      </c>
    </row>
    <row r="15" spans="1:10" ht="14.25" customHeight="1" x14ac:dyDescent="0.25">
      <c r="A15" s="1">
        <v>267</v>
      </c>
      <c r="B15" s="2" t="s">
        <v>132</v>
      </c>
      <c r="C15" s="1" t="s">
        <v>68</v>
      </c>
      <c r="D15" s="1" t="s">
        <v>24</v>
      </c>
      <c r="E15" s="3" t="s">
        <v>21</v>
      </c>
      <c r="F15" s="1" t="s">
        <v>25</v>
      </c>
      <c r="G15" s="1" t="s">
        <v>12</v>
      </c>
      <c r="H15" s="11">
        <v>500</v>
      </c>
      <c r="I15" s="5">
        <v>0.90800000000000003</v>
      </c>
      <c r="J15" s="4">
        <f t="shared" si="1"/>
        <v>454</v>
      </c>
    </row>
    <row r="16" spans="1:10" ht="32.25" customHeight="1" x14ac:dyDescent="0.25">
      <c r="A16" s="1">
        <v>278</v>
      </c>
      <c r="B16" s="2" t="s">
        <v>69</v>
      </c>
      <c r="C16" s="1" t="s">
        <v>70</v>
      </c>
      <c r="D16" s="1" t="s">
        <v>71</v>
      </c>
      <c r="E16" s="3" t="s">
        <v>21</v>
      </c>
      <c r="F16" s="1" t="s">
        <v>22</v>
      </c>
      <c r="G16" s="1" t="s">
        <v>12</v>
      </c>
      <c r="H16" s="11">
        <v>10</v>
      </c>
      <c r="I16" s="5">
        <v>1.98</v>
      </c>
      <c r="J16" s="4">
        <f t="shared" si="1"/>
        <v>19.8</v>
      </c>
    </row>
    <row r="17" spans="1:10" ht="24" customHeight="1" x14ac:dyDescent="0.25">
      <c r="A17" s="1">
        <v>284</v>
      </c>
      <c r="B17" s="2" t="s">
        <v>72</v>
      </c>
      <c r="C17" s="1" t="s">
        <v>73</v>
      </c>
      <c r="D17" s="1" t="s">
        <v>74</v>
      </c>
      <c r="E17" s="3" t="s">
        <v>21</v>
      </c>
      <c r="F17" s="1" t="s">
        <v>15</v>
      </c>
      <c r="G17" s="1" t="s">
        <v>12</v>
      </c>
      <c r="H17" s="11">
        <v>20</v>
      </c>
      <c r="I17" s="5">
        <v>5.15</v>
      </c>
      <c r="J17" s="4">
        <f t="shared" si="1"/>
        <v>103</v>
      </c>
    </row>
    <row r="18" spans="1:10" ht="18" customHeight="1" x14ac:dyDescent="0.25">
      <c r="A18" s="1">
        <v>332</v>
      </c>
      <c r="B18" s="2" t="s">
        <v>79</v>
      </c>
      <c r="C18" s="1" t="s">
        <v>80</v>
      </c>
      <c r="D18" s="1" t="s">
        <v>30</v>
      </c>
      <c r="E18" s="3" t="s">
        <v>21</v>
      </c>
      <c r="F18" s="1" t="s">
        <v>25</v>
      </c>
      <c r="G18" s="1" t="s">
        <v>12</v>
      </c>
      <c r="H18" s="11">
        <v>80</v>
      </c>
      <c r="I18" s="5">
        <v>0.86399999999999999</v>
      </c>
      <c r="J18" s="4">
        <f t="shared" si="1"/>
        <v>69.12</v>
      </c>
    </row>
    <row r="19" spans="1:10" ht="20.25" customHeight="1" x14ac:dyDescent="0.25">
      <c r="A19" s="1">
        <v>339</v>
      </c>
      <c r="B19" s="2" t="s">
        <v>81</v>
      </c>
      <c r="C19" s="1" t="s">
        <v>82</v>
      </c>
      <c r="D19" s="1" t="s">
        <v>83</v>
      </c>
      <c r="E19" s="3" t="s">
        <v>21</v>
      </c>
      <c r="F19" s="1" t="s">
        <v>22</v>
      </c>
      <c r="G19" s="1" t="s">
        <v>12</v>
      </c>
      <c r="H19" s="11">
        <v>30</v>
      </c>
      <c r="I19" s="5">
        <v>7.2050999999999998</v>
      </c>
      <c r="J19" s="4">
        <f t="shared" si="1"/>
        <v>216.15299999999999</v>
      </c>
    </row>
    <row r="20" spans="1:10" ht="19.5" customHeight="1" x14ac:dyDescent="0.25">
      <c r="A20" s="1">
        <v>343</v>
      </c>
      <c r="B20" s="2" t="s">
        <v>84</v>
      </c>
      <c r="C20" s="1" t="s">
        <v>85</v>
      </c>
      <c r="D20" s="1" t="s">
        <v>86</v>
      </c>
      <c r="E20" s="3" t="s">
        <v>18</v>
      </c>
      <c r="F20" s="1" t="s">
        <v>15</v>
      </c>
      <c r="G20" s="1" t="s">
        <v>16</v>
      </c>
      <c r="H20" s="11">
        <v>10</v>
      </c>
      <c r="I20" s="5">
        <v>5.2872000000000003</v>
      </c>
      <c r="J20" s="4">
        <f t="shared" si="1"/>
        <v>52.872</v>
      </c>
    </row>
    <row r="21" spans="1:10" ht="22.5" customHeight="1" x14ac:dyDescent="0.25">
      <c r="A21" s="1">
        <v>362</v>
      </c>
      <c r="B21" s="2" t="s">
        <v>87</v>
      </c>
      <c r="C21" s="1" t="s">
        <v>88</v>
      </c>
      <c r="D21" s="1" t="s">
        <v>89</v>
      </c>
      <c r="E21" s="3" t="s">
        <v>31</v>
      </c>
      <c r="F21" s="1" t="s">
        <v>13</v>
      </c>
      <c r="G21" s="1" t="s">
        <v>16</v>
      </c>
      <c r="H21" s="11">
        <v>20</v>
      </c>
      <c r="I21" s="5">
        <v>5.2595999999999998</v>
      </c>
      <c r="J21" s="4">
        <f t="shared" si="1"/>
        <v>105.19199999999999</v>
      </c>
    </row>
    <row r="22" spans="1:10" ht="21" customHeight="1" x14ac:dyDescent="0.25">
      <c r="A22" s="1">
        <v>363</v>
      </c>
      <c r="B22" s="2" t="s">
        <v>87</v>
      </c>
      <c r="C22" s="1" t="s">
        <v>88</v>
      </c>
      <c r="D22" s="1" t="s">
        <v>90</v>
      </c>
      <c r="E22" s="3" t="s">
        <v>31</v>
      </c>
      <c r="F22" s="1" t="s">
        <v>13</v>
      </c>
      <c r="G22" s="1" t="s">
        <v>16</v>
      </c>
      <c r="H22" s="11">
        <v>3</v>
      </c>
      <c r="I22" s="5">
        <v>20.455200000000001</v>
      </c>
      <c r="J22" s="4">
        <f t="shared" si="1"/>
        <v>61.365600000000001</v>
      </c>
    </row>
    <row r="23" spans="1:10" ht="24" customHeight="1" x14ac:dyDescent="0.25">
      <c r="A23" s="1">
        <v>470</v>
      </c>
      <c r="B23" s="2" t="s">
        <v>92</v>
      </c>
      <c r="C23" s="1" t="s">
        <v>93</v>
      </c>
      <c r="D23" s="1" t="s">
        <v>94</v>
      </c>
      <c r="E23" s="3" t="s">
        <v>21</v>
      </c>
      <c r="F23" s="1" t="s">
        <v>22</v>
      </c>
      <c r="G23" s="1" t="s">
        <v>12</v>
      </c>
      <c r="H23" s="11">
        <v>120</v>
      </c>
      <c r="I23" s="5">
        <v>1.34</v>
      </c>
      <c r="J23" s="4">
        <f t="shared" si="1"/>
        <v>160.80000000000001</v>
      </c>
    </row>
    <row r="24" spans="1:10" ht="42.75" customHeight="1" x14ac:dyDescent="0.25">
      <c r="A24" s="1">
        <v>503</v>
      </c>
      <c r="B24" s="2" t="s">
        <v>98</v>
      </c>
      <c r="C24" s="1" t="s">
        <v>97</v>
      </c>
      <c r="D24" s="1" t="s">
        <v>64</v>
      </c>
      <c r="E24" s="3" t="s">
        <v>21</v>
      </c>
      <c r="F24" s="1" t="s">
        <v>22</v>
      </c>
      <c r="G24" s="1" t="s">
        <v>12</v>
      </c>
      <c r="H24" s="11">
        <v>30</v>
      </c>
      <c r="I24" s="5">
        <v>1.458</v>
      </c>
      <c r="J24" s="4">
        <f t="shared" si="1"/>
        <v>43.74</v>
      </c>
    </row>
    <row r="25" spans="1:10" ht="21.75" customHeight="1" x14ac:dyDescent="0.25">
      <c r="A25" s="1">
        <v>487</v>
      </c>
      <c r="B25" s="2" t="s">
        <v>131</v>
      </c>
      <c r="C25" s="1" t="s">
        <v>95</v>
      </c>
      <c r="D25" s="1" t="s">
        <v>96</v>
      </c>
      <c r="E25" s="3" t="s">
        <v>21</v>
      </c>
      <c r="F25" s="1" t="s">
        <v>22</v>
      </c>
      <c r="G25" s="1" t="s">
        <v>12</v>
      </c>
      <c r="H25" s="11">
        <v>500</v>
      </c>
      <c r="I25" s="5">
        <v>1.2312000000000001</v>
      </c>
      <c r="J25" s="4">
        <f t="shared" si="1"/>
        <v>615.6</v>
      </c>
    </row>
    <row r="26" spans="1:10" ht="25.5" customHeight="1" x14ac:dyDescent="0.25">
      <c r="A26" s="1">
        <v>533</v>
      </c>
      <c r="B26" s="2" t="s">
        <v>100</v>
      </c>
      <c r="C26" s="1" t="s">
        <v>85</v>
      </c>
      <c r="D26" s="3" t="s">
        <v>101</v>
      </c>
      <c r="E26" s="3" t="s">
        <v>18</v>
      </c>
      <c r="F26" s="1" t="s">
        <v>15</v>
      </c>
      <c r="G26" s="1" t="s">
        <v>16</v>
      </c>
      <c r="H26" s="11">
        <v>50</v>
      </c>
      <c r="I26" s="5">
        <v>4.7157</v>
      </c>
      <c r="J26" s="4">
        <f t="shared" si="1"/>
        <v>235.785</v>
      </c>
    </row>
    <row r="27" spans="1:10" ht="27.75" customHeight="1" x14ac:dyDescent="0.25">
      <c r="A27" s="1">
        <v>534</v>
      </c>
      <c r="B27" s="2" t="s">
        <v>100</v>
      </c>
      <c r="C27" s="1" t="s">
        <v>99</v>
      </c>
      <c r="D27" s="1" t="s">
        <v>102</v>
      </c>
      <c r="E27" s="3" t="s">
        <v>21</v>
      </c>
      <c r="F27" s="1" t="s">
        <v>22</v>
      </c>
      <c r="G27" s="1" t="s">
        <v>91</v>
      </c>
      <c r="H27" s="11">
        <v>100</v>
      </c>
      <c r="I27" s="5">
        <v>1.0152000000000001</v>
      </c>
      <c r="J27" s="4">
        <f t="shared" si="1"/>
        <v>101.52000000000001</v>
      </c>
    </row>
    <row r="28" spans="1:10" ht="30" customHeight="1" x14ac:dyDescent="0.25">
      <c r="A28" s="1">
        <v>535</v>
      </c>
      <c r="B28" s="2" t="s">
        <v>100</v>
      </c>
      <c r="C28" s="1" t="s">
        <v>99</v>
      </c>
      <c r="D28" s="1" t="s">
        <v>103</v>
      </c>
      <c r="E28" s="3" t="s">
        <v>21</v>
      </c>
      <c r="F28" s="1" t="s">
        <v>22</v>
      </c>
      <c r="G28" s="1" t="s">
        <v>12</v>
      </c>
      <c r="H28" s="11">
        <v>400</v>
      </c>
      <c r="I28" s="5">
        <v>0.83160000000000001</v>
      </c>
      <c r="J28" s="4">
        <f t="shared" si="1"/>
        <v>332.64</v>
      </c>
    </row>
    <row r="29" spans="1:10" ht="18.75" customHeight="1" x14ac:dyDescent="0.25">
      <c r="A29" s="1">
        <v>582</v>
      </c>
      <c r="B29" s="2" t="s">
        <v>104</v>
      </c>
      <c r="C29" s="1" t="s">
        <v>105</v>
      </c>
      <c r="D29" s="1" t="s">
        <v>71</v>
      </c>
      <c r="E29" s="3" t="s">
        <v>21</v>
      </c>
      <c r="F29" s="1" t="s">
        <v>25</v>
      </c>
      <c r="G29" s="1" t="s">
        <v>12</v>
      </c>
      <c r="H29" s="11">
        <v>200</v>
      </c>
      <c r="I29" s="5">
        <v>0.95040000000000002</v>
      </c>
      <c r="J29" s="4">
        <f t="shared" si="1"/>
        <v>190.08</v>
      </c>
    </row>
    <row r="30" spans="1:10" ht="19.5" customHeight="1" x14ac:dyDescent="0.25">
      <c r="A30" s="1">
        <v>584</v>
      </c>
      <c r="B30" s="2" t="s">
        <v>106</v>
      </c>
      <c r="C30" s="1" t="s">
        <v>107</v>
      </c>
      <c r="D30" s="1" t="s">
        <v>10</v>
      </c>
      <c r="E30" s="3" t="s">
        <v>7</v>
      </c>
      <c r="F30" s="1" t="s">
        <v>5</v>
      </c>
      <c r="G30" s="1" t="s">
        <v>8</v>
      </c>
      <c r="H30" s="11">
        <v>50</v>
      </c>
      <c r="I30" s="5">
        <v>0.20899999999999999</v>
      </c>
      <c r="J30" s="4">
        <f t="shared" si="1"/>
        <v>10.45</v>
      </c>
    </row>
    <row r="31" spans="1:10" ht="15.75" customHeight="1" x14ac:dyDescent="0.25">
      <c r="A31" s="1">
        <v>585</v>
      </c>
      <c r="B31" s="2" t="s">
        <v>106</v>
      </c>
      <c r="C31" s="1" t="s">
        <v>107</v>
      </c>
      <c r="D31" s="1" t="s">
        <v>17</v>
      </c>
      <c r="E31" s="3" t="s">
        <v>7</v>
      </c>
      <c r="F31" s="1" t="s">
        <v>5</v>
      </c>
      <c r="G31" s="1" t="s">
        <v>8</v>
      </c>
      <c r="H31" s="11">
        <v>50</v>
      </c>
      <c r="I31" s="5">
        <v>0.22900000000000001</v>
      </c>
      <c r="J31" s="4">
        <f t="shared" si="1"/>
        <v>11.450000000000001</v>
      </c>
    </row>
    <row r="32" spans="1:10" ht="18" customHeight="1" x14ac:dyDescent="0.25">
      <c r="A32" s="1">
        <v>589</v>
      </c>
      <c r="B32" s="2" t="s">
        <v>106</v>
      </c>
      <c r="C32" s="1" t="s">
        <v>107</v>
      </c>
      <c r="D32" s="1" t="s">
        <v>108</v>
      </c>
      <c r="E32" s="3" t="s">
        <v>40</v>
      </c>
      <c r="F32" s="1" t="s">
        <v>41</v>
      </c>
      <c r="G32" s="1" t="s">
        <v>42</v>
      </c>
      <c r="H32" s="11">
        <v>30</v>
      </c>
      <c r="I32" s="5">
        <v>1.5551999999999999</v>
      </c>
      <c r="J32" s="4">
        <f t="shared" si="1"/>
        <v>46.655999999999999</v>
      </c>
    </row>
    <row r="33" spans="1:10" ht="18.75" customHeight="1" x14ac:dyDescent="0.25">
      <c r="A33" s="1">
        <v>613</v>
      </c>
      <c r="B33" s="2" t="s">
        <v>109</v>
      </c>
      <c r="C33" s="1" t="s">
        <v>110</v>
      </c>
      <c r="D33" s="1" t="s">
        <v>111</v>
      </c>
      <c r="E33" s="3" t="s">
        <v>21</v>
      </c>
      <c r="F33" s="1" t="s">
        <v>22</v>
      </c>
      <c r="G33" s="1" t="s">
        <v>91</v>
      </c>
      <c r="H33" s="11">
        <v>30</v>
      </c>
      <c r="I33" s="5">
        <v>1.1598999999999999</v>
      </c>
      <c r="J33" s="4">
        <f t="shared" si="1"/>
        <v>34.796999999999997</v>
      </c>
    </row>
    <row r="34" spans="1:10" ht="26.25" customHeight="1" x14ac:dyDescent="0.25">
      <c r="A34" s="1">
        <v>621</v>
      </c>
      <c r="B34" s="2" t="s">
        <v>113</v>
      </c>
      <c r="C34" s="1" t="s">
        <v>112</v>
      </c>
      <c r="D34" s="1" t="s">
        <v>114</v>
      </c>
      <c r="E34" s="3" t="s">
        <v>31</v>
      </c>
      <c r="F34" s="1" t="s">
        <v>13</v>
      </c>
      <c r="G34" s="1" t="s">
        <v>16</v>
      </c>
      <c r="H34" s="11">
        <v>6</v>
      </c>
      <c r="I34" s="5">
        <v>100.7105</v>
      </c>
      <c r="J34" s="4">
        <f t="shared" si="1"/>
        <v>604.26299999999992</v>
      </c>
    </row>
    <row r="35" spans="1:10" ht="29.25" customHeight="1" x14ac:dyDescent="0.25">
      <c r="A35" s="1">
        <v>622</v>
      </c>
      <c r="B35" s="2" t="s">
        <v>113</v>
      </c>
      <c r="C35" s="1" t="s">
        <v>112</v>
      </c>
      <c r="D35" s="1" t="s">
        <v>115</v>
      </c>
      <c r="E35" s="3" t="s">
        <v>31</v>
      </c>
      <c r="F35" s="1" t="s">
        <v>13</v>
      </c>
      <c r="G35" s="1" t="s">
        <v>16</v>
      </c>
      <c r="H35" s="11">
        <v>3</v>
      </c>
      <c r="I35" s="5">
        <v>345.70670000000001</v>
      </c>
      <c r="J35" s="4">
        <f t="shared" si="1"/>
        <v>1037.1201000000001</v>
      </c>
    </row>
    <row r="36" spans="1:10" ht="20.25" customHeight="1" x14ac:dyDescent="0.25">
      <c r="A36" s="1">
        <v>673</v>
      </c>
      <c r="B36" s="2" t="s">
        <v>119</v>
      </c>
      <c r="C36" s="1" t="s">
        <v>120</v>
      </c>
      <c r="D36" s="1" t="s">
        <v>121</v>
      </c>
      <c r="E36" s="3" t="s">
        <v>31</v>
      </c>
      <c r="F36" s="1" t="s">
        <v>13</v>
      </c>
      <c r="G36" s="1" t="s">
        <v>16</v>
      </c>
      <c r="H36" s="11">
        <v>10</v>
      </c>
      <c r="I36" s="5">
        <v>5.8560999999999996</v>
      </c>
      <c r="J36" s="4">
        <f t="shared" si="1"/>
        <v>58.560999999999993</v>
      </c>
    </row>
    <row r="37" spans="1:10" ht="19.5" customHeight="1" x14ac:dyDescent="0.25">
      <c r="A37" s="1">
        <v>674</v>
      </c>
      <c r="B37" s="2" t="s">
        <v>119</v>
      </c>
      <c r="C37" s="1" t="s">
        <v>120</v>
      </c>
      <c r="D37" s="1" t="s">
        <v>122</v>
      </c>
      <c r="E37" s="3" t="s">
        <v>31</v>
      </c>
      <c r="F37" s="1" t="s">
        <v>13</v>
      </c>
      <c r="G37" s="1" t="s">
        <v>16</v>
      </c>
      <c r="H37" s="11">
        <v>50</v>
      </c>
      <c r="I37" s="5">
        <v>27.750900000000001</v>
      </c>
      <c r="J37" s="4">
        <f t="shared" si="1"/>
        <v>1387.5450000000001</v>
      </c>
    </row>
    <row r="38" spans="1:10" ht="18" customHeight="1" x14ac:dyDescent="0.25">
      <c r="A38" s="1">
        <v>675</v>
      </c>
      <c r="B38" s="2" t="s">
        <v>119</v>
      </c>
      <c r="C38" s="1" t="s">
        <v>120</v>
      </c>
      <c r="D38" s="1" t="s">
        <v>123</v>
      </c>
      <c r="E38" s="3" t="s">
        <v>31</v>
      </c>
      <c r="F38" s="1" t="s">
        <v>13</v>
      </c>
      <c r="G38" s="1" t="s">
        <v>16</v>
      </c>
      <c r="H38" s="11">
        <v>10</v>
      </c>
      <c r="I38" s="5">
        <v>10.335599999999999</v>
      </c>
      <c r="J38" s="4">
        <f t="shared" si="1"/>
        <v>103.35599999999999</v>
      </c>
    </row>
    <row r="39" spans="1:10" ht="37.5" customHeight="1" x14ac:dyDescent="0.25">
      <c r="A39" s="1">
        <v>734</v>
      </c>
      <c r="B39" s="2" t="s">
        <v>126</v>
      </c>
      <c r="C39" s="1" t="s">
        <v>124</v>
      </c>
      <c r="D39" s="1" t="s">
        <v>125</v>
      </c>
      <c r="E39" s="3" t="s">
        <v>7</v>
      </c>
      <c r="F39" s="1" t="s">
        <v>5</v>
      </c>
      <c r="G39" s="1" t="s">
        <v>8</v>
      </c>
      <c r="H39" s="11">
        <v>100</v>
      </c>
      <c r="I39" s="5">
        <v>0.34560000000000002</v>
      </c>
      <c r="J39" s="4">
        <f t="shared" si="1"/>
        <v>34.56</v>
      </c>
    </row>
    <row r="40" spans="1:10" ht="27.75" customHeight="1" x14ac:dyDescent="0.25">
      <c r="A40" s="1">
        <v>658</v>
      </c>
      <c r="B40" s="2" t="s">
        <v>116</v>
      </c>
      <c r="C40" s="1" t="s">
        <v>117</v>
      </c>
      <c r="D40" s="3" t="s">
        <v>77</v>
      </c>
      <c r="E40" s="3" t="s">
        <v>118</v>
      </c>
      <c r="F40" s="1" t="s">
        <v>78</v>
      </c>
      <c r="G40" s="1" t="s">
        <v>16</v>
      </c>
      <c r="H40" s="11">
        <v>2</v>
      </c>
      <c r="I40" s="5">
        <v>23.497299999999999</v>
      </c>
      <c r="J40" s="4">
        <f t="shared" si="1"/>
        <v>46.994599999999998</v>
      </c>
    </row>
    <row r="41" spans="1:10" ht="31.5" x14ac:dyDescent="0.25">
      <c r="A41" s="1">
        <v>194</v>
      </c>
      <c r="B41" s="2" t="s">
        <v>129</v>
      </c>
      <c r="C41" s="1" t="s">
        <v>50</v>
      </c>
      <c r="D41" s="1" t="s">
        <v>51</v>
      </c>
      <c r="E41" s="3" t="s">
        <v>36</v>
      </c>
      <c r="F41" s="1" t="s">
        <v>13</v>
      </c>
      <c r="G41" s="6" t="s">
        <v>14</v>
      </c>
      <c r="H41" s="11">
        <v>120</v>
      </c>
      <c r="I41" s="5">
        <v>0.31319999999999998</v>
      </c>
      <c r="J41" s="4">
        <f t="shared" si="1"/>
        <v>37.583999999999996</v>
      </c>
    </row>
    <row r="42" spans="1:10" ht="15.75" x14ac:dyDescent="0.25">
      <c r="A42" s="1">
        <v>61</v>
      </c>
      <c r="B42" s="2" t="s">
        <v>130</v>
      </c>
      <c r="C42" s="1" t="s">
        <v>27</v>
      </c>
      <c r="D42" s="1" t="s">
        <v>28</v>
      </c>
      <c r="E42" s="3" t="s">
        <v>21</v>
      </c>
      <c r="F42" s="1" t="s">
        <v>15</v>
      </c>
      <c r="G42" s="1" t="s">
        <v>12</v>
      </c>
      <c r="H42" s="11">
        <v>80</v>
      </c>
      <c r="I42" s="5">
        <v>1.3932</v>
      </c>
      <c r="J42" s="4">
        <f t="shared" si="1"/>
        <v>111.456</v>
      </c>
    </row>
    <row r="43" spans="1:10" ht="31.5" x14ac:dyDescent="0.25">
      <c r="A43" s="1">
        <v>290</v>
      </c>
      <c r="B43" s="2" t="s">
        <v>128</v>
      </c>
      <c r="C43" s="1" t="s">
        <v>75</v>
      </c>
      <c r="D43" s="1" t="s">
        <v>76</v>
      </c>
      <c r="E43" s="3" t="s">
        <v>21</v>
      </c>
      <c r="F43" s="1" t="s">
        <v>35</v>
      </c>
      <c r="G43" s="1" t="s">
        <v>12</v>
      </c>
      <c r="H43" s="11">
        <v>10</v>
      </c>
      <c r="I43" s="5">
        <v>2.8673999999999999</v>
      </c>
      <c r="J43" s="4">
        <f t="shared" si="1"/>
        <v>28.673999999999999</v>
      </c>
    </row>
    <row r="44" spans="1:10" ht="15.75" x14ac:dyDescent="0.25">
      <c r="A44" s="1">
        <v>141</v>
      </c>
      <c r="B44" s="2" t="s">
        <v>43</v>
      </c>
      <c r="C44" s="1" t="s">
        <v>44</v>
      </c>
      <c r="D44" s="1" t="s">
        <v>45</v>
      </c>
      <c r="E44" s="3" t="s">
        <v>21</v>
      </c>
      <c r="F44" s="1" t="s">
        <v>15</v>
      </c>
      <c r="G44" s="6" t="s">
        <v>11</v>
      </c>
      <c r="H44" s="11">
        <v>200</v>
      </c>
      <c r="I44" s="5">
        <v>0.32400000000000001</v>
      </c>
      <c r="J44" s="4">
        <f t="shared" si="1"/>
        <v>64.8</v>
      </c>
    </row>
    <row r="45" spans="1:10" ht="15.75" x14ac:dyDescent="0.25">
      <c r="I45" s="10" t="s">
        <v>127</v>
      </c>
      <c r="J45" s="14"/>
    </row>
    <row r="46" spans="1:10" x14ac:dyDescent="0.2">
      <c r="J46">
        <v>7977.8682999999992</v>
      </c>
    </row>
    <row r="52" spans="10:10" x14ac:dyDescent="0.2">
      <c r="J52" s="13"/>
    </row>
  </sheetData>
  <pageMargins left="0.7" right="0.7" top="0.75" bottom="0.75" header="0.3" footer="0.3"/>
  <pageSetup paperSize="9" scale="85"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33" workbookViewId="0">
      <selection activeCell="C36" sqref="C36"/>
    </sheetView>
  </sheetViews>
  <sheetFormatPr defaultRowHeight="12.75" x14ac:dyDescent="0.2"/>
  <cols>
    <col min="1" max="2" width="15.5703125" customWidth="1"/>
    <col min="3" max="3" width="33.7109375" customWidth="1"/>
    <col min="4" max="4" width="57.85546875" customWidth="1"/>
  </cols>
  <sheetData>
    <row r="1" spans="1:10" x14ac:dyDescent="0.2">
      <c r="B1" t="s">
        <v>226</v>
      </c>
    </row>
    <row r="3" spans="1:10" ht="60.75" customHeight="1" x14ac:dyDescent="0.25">
      <c r="A3" s="15" t="s">
        <v>134</v>
      </c>
      <c r="B3" s="15" t="s">
        <v>135</v>
      </c>
      <c r="C3" s="15" t="s">
        <v>135</v>
      </c>
      <c r="D3" s="15" t="s">
        <v>136</v>
      </c>
      <c r="E3" s="15"/>
      <c r="F3" s="16" t="s">
        <v>137</v>
      </c>
      <c r="G3" s="16">
        <v>0.25</v>
      </c>
      <c r="H3" s="16">
        <v>0.3</v>
      </c>
      <c r="I3" s="17">
        <v>200</v>
      </c>
      <c r="J3" s="18">
        <f t="shared" ref="J3:J5" si="0">I3*H3</f>
        <v>60</v>
      </c>
    </row>
    <row r="4" spans="1:10" ht="45.75" customHeight="1" x14ac:dyDescent="0.25">
      <c r="A4" s="15" t="s">
        <v>138</v>
      </c>
      <c r="B4" s="15" t="s">
        <v>139</v>
      </c>
      <c r="C4" s="15" t="s">
        <v>139</v>
      </c>
      <c r="D4" s="15" t="s">
        <v>140</v>
      </c>
      <c r="E4" s="15"/>
      <c r="F4" s="16" t="s">
        <v>137</v>
      </c>
      <c r="G4" s="16">
        <v>0.23569999999999999</v>
      </c>
      <c r="H4" s="16">
        <v>0.28283999999999998</v>
      </c>
      <c r="I4" s="17">
        <v>200</v>
      </c>
      <c r="J4" s="18">
        <f t="shared" si="0"/>
        <v>56.567999999999998</v>
      </c>
    </row>
    <row r="5" spans="1:10" ht="60" customHeight="1" x14ac:dyDescent="0.25">
      <c r="A5" s="15" t="s">
        <v>141</v>
      </c>
      <c r="B5" s="15" t="s">
        <v>142</v>
      </c>
      <c r="C5" s="15" t="s">
        <v>142</v>
      </c>
      <c r="D5" s="15" t="s">
        <v>143</v>
      </c>
      <c r="E5" s="15"/>
      <c r="F5" s="16" t="s">
        <v>137</v>
      </c>
      <c r="G5" s="16">
        <v>4.2634999999999996</v>
      </c>
      <c r="H5" s="16">
        <v>5.1161999999999992</v>
      </c>
      <c r="I5" s="17">
        <v>30</v>
      </c>
      <c r="J5" s="18">
        <f t="shared" si="0"/>
        <v>153.48599999999999</v>
      </c>
    </row>
    <row r="6" spans="1:10" x14ac:dyDescent="0.2">
      <c r="J6" s="13">
        <v>270.05</v>
      </c>
    </row>
    <row r="7" spans="1:10" ht="77.25" customHeight="1" x14ac:dyDescent="0.25">
      <c r="A7" s="15" t="s">
        <v>144</v>
      </c>
      <c r="B7" s="15" t="s">
        <v>145</v>
      </c>
      <c r="C7" s="15" t="s">
        <v>145</v>
      </c>
      <c r="D7" s="15" t="s">
        <v>146</v>
      </c>
      <c r="E7" s="15"/>
      <c r="F7" s="16" t="s">
        <v>137</v>
      </c>
      <c r="G7" s="16">
        <v>6.666666666666667</v>
      </c>
      <c r="H7" s="16">
        <v>8</v>
      </c>
      <c r="I7" s="17">
        <v>25</v>
      </c>
      <c r="J7" s="18">
        <f t="shared" ref="J7" si="1">I7*H7</f>
        <v>200</v>
      </c>
    </row>
    <row r="8" spans="1:10" x14ac:dyDescent="0.2">
      <c r="J8" s="13">
        <v>200</v>
      </c>
    </row>
    <row r="9" spans="1:10" ht="90" x14ac:dyDescent="0.25">
      <c r="A9" s="15" t="s">
        <v>147</v>
      </c>
      <c r="B9" s="15" t="s">
        <v>148</v>
      </c>
      <c r="C9" s="15" t="s">
        <v>149</v>
      </c>
      <c r="D9" s="15" t="s">
        <v>150</v>
      </c>
      <c r="E9" s="16"/>
      <c r="F9" s="16" t="s">
        <v>137</v>
      </c>
      <c r="G9" s="16">
        <v>0.48</v>
      </c>
      <c r="H9" s="16">
        <v>0.57599999999999996</v>
      </c>
      <c r="I9" s="17">
        <v>200</v>
      </c>
      <c r="J9" s="18">
        <f t="shared" ref="J9" si="2">I9*H9</f>
        <v>115.19999999999999</v>
      </c>
    </row>
    <row r="10" spans="1:10" x14ac:dyDescent="0.2">
      <c r="J10" s="13">
        <v>115.2</v>
      </c>
    </row>
    <row r="11" spans="1:10" ht="90" x14ac:dyDescent="0.25">
      <c r="A11" s="15" t="s">
        <v>151</v>
      </c>
      <c r="B11" s="15" t="s">
        <v>152</v>
      </c>
      <c r="C11" s="15" t="s">
        <v>152</v>
      </c>
      <c r="D11" s="15" t="s">
        <v>153</v>
      </c>
      <c r="E11" s="16">
        <v>12</v>
      </c>
      <c r="F11" s="16" t="s">
        <v>137</v>
      </c>
      <c r="G11" s="15">
        <v>3.0199999999999996</v>
      </c>
      <c r="H11" s="16">
        <v>3.6239999999999992</v>
      </c>
      <c r="I11" s="17">
        <v>30</v>
      </c>
      <c r="J11" s="19">
        <f t="shared" ref="J11:J24" si="3">I11*H11</f>
        <v>108.71999999999997</v>
      </c>
    </row>
    <row r="12" spans="1:10" ht="75" x14ac:dyDescent="0.25">
      <c r="A12" s="15" t="s">
        <v>154</v>
      </c>
      <c r="B12" s="15" t="s">
        <v>155</v>
      </c>
      <c r="C12" s="15" t="s">
        <v>155</v>
      </c>
      <c r="D12" s="15" t="s">
        <v>156</v>
      </c>
      <c r="E12" s="16">
        <v>1</v>
      </c>
      <c r="F12" s="16" t="s">
        <v>137</v>
      </c>
      <c r="G12" s="15">
        <v>10.85</v>
      </c>
      <c r="H12" s="16">
        <v>13.02</v>
      </c>
      <c r="I12" s="17">
        <v>10</v>
      </c>
      <c r="J12" s="19">
        <f t="shared" si="3"/>
        <v>130.19999999999999</v>
      </c>
    </row>
    <row r="13" spans="1:10" ht="90" x14ac:dyDescent="0.25">
      <c r="A13" s="15" t="s">
        <v>157</v>
      </c>
      <c r="B13" s="15" t="s">
        <v>158</v>
      </c>
      <c r="C13" s="15" t="s">
        <v>158</v>
      </c>
      <c r="D13" s="15" t="s">
        <v>159</v>
      </c>
      <c r="E13" s="16">
        <v>1</v>
      </c>
      <c r="F13" s="16" t="s">
        <v>137</v>
      </c>
      <c r="G13" s="15">
        <v>7.14</v>
      </c>
      <c r="H13" s="16">
        <v>8.5679999999999996</v>
      </c>
      <c r="I13" s="17">
        <v>10</v>
      </c>
      <c r="J13" s="19">
        <f t="shared" si="3"/>
        <v>85.679999999999993</v>
      </c>
    </row>
    <row r="14" spans="1:10" ht="90" x14ac:dyDescent="0.25">
      <c r="A14" s="15" t="s">
        <v>160</v>
      </c>
      <c r="B14" s="15" t="s">
        <v>161</v>
      </c>
      <c r="C14" s="15" t="s">
        <v>161</v>
      </c>
      <c r="D14" s="15" t="s">
        <v>162</v>
      </c>
      <c r="E14" s="16">
        <v>100</v>
      </c>
      <c r="F14" s="16" t="s">
        <v>137</v>
      </c>
      <c r="G14" s="15">
        <v>0.34</v>
      </c>
      <c r="H14" s="16">
        <v>0.40800000000000003</v>
      </c>
      <c r="I14" s="17">
        <v>700</v>
      </c>
      <c r="J14" s="19">
        <f t="shared" si="3"/>
        <v>285.60000000000002</v>
      </c>
    </row>
    <row r="15" spans="1:10" ht="90" x14ac:dyDescent="0.25">
      <c r="A15" s="15" t="s">
        <v>163</v>
      </c>
      <c r="B15" s="15" t="s">
        <v>164</v>
      </c>
      <c r="C15" s="15" t="s">
        <v>164</v>
      </c>
      <c r="D15" s="15" t="s">
        <v>165</v>
      </c>
      <c r="E15" s="16">
        <v>100</v>
      </c>
      <c r="F15" s="16" t="s">
        <v>137</v>
      </c>
      <c r="G15" s="15">
        <v>0.37</v>
      </c>
      <c r="H15" s="16">
        <v>0.44400000000000001</v>
      </c>
      <c r="I15" s="17">
        <v>1500</v>
      </c>
      <c r="J15" s="19">
        <f t="shared" si="3"/>
        <v>666</v>
      </c>
    </row>
    <row r="16" spans="1:10" ht="90" x14ac:dyDescent="0.25">
      <c r="A16" s="15" t="s">
        <v>166</v>
      </c>
      <c r="B16" s="15" t="s">
        <v>167</v>
      </c>
      <c r="C16" s="15" t="s">
        <v>167</v>
      </c>
      <c r="D16" s="15" t="s">
        <v>168</v>
      </c>
      <c r="E16" s="16">
        <v>100</v>
      </c>
      <c r="F16" s="16" t="s">
        <v>137</v>
      </c>
      <c r="G16" s="15">
        <v>0.37</v>
      </c>
      <c r="H16" s="16">
        <v>0.44400000000000001</v>
      </c>
      <c r="I16" s="17">
        <v>1500</v>
      </c>
      <c r="J16" s="19">
        <f t="shared" si="3"/>
        <v>666</v>
      </c>
    </row>
    <row r="17" spans="1:10" ht="90" x14ac:dyDescent="0.25">
      <c r="A17" s="15" t="s">
        <v>169</v>
      </c>
      <c r="B17" s="15" t="s">
        <v>170</v>
      </c>
      <c r="C17" s="15" t="s">
        <v>170</v>
      </c>
      <c r="D17" s="15" t="s">
        <v>171</v>
      </c>
      <c r="E17" s="16">
        <v>100</v>
      </c>
      <c r="F17" s="16" t="s">
        <v>137</v>
      </c>
      <c r="G17" s="15">
        <v>0.37</v>
      </c>
      <c r="H17" s="16">
        <v>0.44400000000000001</v>
      </c>
      <c r="I17" s="17">
        <v>400</v>
      </c>
      <c r="J17" s="19">
        <f t="shared" si="3"/>
        <v>177.6</v>
      </c>
    </row>
    <row r="18" spans="1:10" ht="210" x14ac:dyDescent="0.25">
      <c r="A18" s="15" t="s">
        <v>172</v>
      </c>
      <c r="B18" s="15" t="s">
        <v>173</v>
      </c>
      <c r="C18" s="15" t="s">
        <v>173</v>
      </c>
      <c r="D18" s="15" t="s">
        <v>174</v>
      </c>
      <c r="E18" s="16">
        <v>1</v>
      </c>
      <c r="F18" s="16" t="s">
        <v>137</v>
      </c>
      <c r="G18" s="15">
        <v>0.32</v>
      </c>
      <c r="H18" s="16">
        <v>0.38400000000000001</v>
      </c>
      <c r="I18" s="17">
        <v>2000</v>
      </c>
      <c r="J18" s="19">
        <f t="shared" si="3"/>
        <v>768</v>
      </c>
    </row>
    <row r="19" spans="1:10" ht="45" x14ac:dyDescent="0.25">
      <c r="A19" s="15" t="s">
        <v>175</v>
      </c>
      <c r="B19" s="15" t="s">
        <v>176</v>
      </c>
      <c r="C19" s="15" t="s">
        <v>176</v>
      </c>
      <c r="D19" s="15" t="s">
        <v>177</v>
      </c>
      <c r="E19" s="16">
        <v>1</v>
      </c>
      <c r="F19" s="16" t="s">
        <v>137</v>
      </c>
      <c r="G19" s="15">
        <v>10.5</v>
      </c>
      <c r="H19" s="16">
        <v>12.6</v>
      </c>
      <c r="I19" s="17">
        <v>3</v>
      </c>
      <c r="J19" s="19">
        <f t="shared" si="3"/>
        <v>37.799999999999997</v>
      </c>
    </row>
    <row r="20" spans="1:10" ht="45" x14ac:dyDescent="0.25">
      <c r="A20" s="15" t="s">
        <v>178</v>
      </c>
      <c r="B20" s="15" t="s">
        <v>179</v>
      </c>
      <c r="C20" s="15" t="s">
        <v>179</v>
      </c>
      <c r="D20" s="15" t="s">
        <v>180</v>
      </c>
      <c r="E20" s="16">
        <v>1</v>
      </c>
      <c r="F20" s="16" t="s">
        <v>137</v>
      </c>
      <c r="G20" s="15">
        <v>10.5</v>
      </c>
      <c r="H20" s="16">
        <v>12.6</v>
      </c>
      <c r="I20" s="17">
        <v>3</v>
      </c>
      <c r="J20" s="19">
        <f t="shared" si="3"/>
        <v>37.799999999999997</v>
      </c>
    </row>
    <row r="21" spans="1:10" ht="120" x14ac:dyDescent="0.25">
      <c r="A21" s="15" t="s">
        <v>181</v>
      </c>
      <c r="B21" s="15" t="s">
        <v>182</v>
      </c>
      <c r="C21" s="15" t="s">
        <v>182</v>
      </c>
      <c r="D21" s="15" t="s">
        <v>183</v>
      </c>
      <c r="E21" s="16">
        <v>1</v>
      </c>
      <c r="F21" s="16" t="s">
        <v>137</v>
      </c>
      <c r="G21" s="15">
        <v>5.55</v>
      </c>
      <c r="H21" s="16">
        <v>6.6599999999999993</v>
      </c>
      <c r="I21" s="17">
        <v>200</v>
      </c>
      <c r="J21" s="19">
        <f t="shared" si="3"/>
        <v>1331.9999999999998</v>
      </c>
    </row>
    <row r="22" spans="1:10" ht="210" x14ac:dyDescent="0.25">
      <c r="A22" s="15" t="s">
        <v>184</v>
      </c>
      <c r="B22" s="15" t="s">
        <v>185</v>
      </c>
      <c r="C22" s="15" t="s">
        <v>185</v>
      </c>
      <c r="D22" s="15" t="s">
        <v>186</v>
      </c>
      <c r="E22" s="16">
        <v>1</v>
      </c>
      <c r="F22" s="16" t="s">
        <v>137</v>
      </c>
      <c r="G22" s="15">
        <v>0.49</v>
      </c>
      <c r="H22" s="16">
        <v>0.58799999999999997</v>
      </c>
      <c r="I22" s="17">
        <v>1000</v>
      </c>
      <c r="J22" s="19">
        <f t="shared" si="3"/>
        <v>588</v>
      </c>
    </row>
    <row r="23" spans="1:10" ht="225" x14ac:dyDescent="0.25">
      <c r="A23" s="15" t="s">
        <v>187</v>
      </c>
      <c r="B23" s="15" t="s">
        <v>188</v>
      </c>
      <c r="C23" s="15" t="s">
        <v>188</v>
      </c>
      <c r="D23" s="15" t="s">
        <v>189</v>
      </c>
      <c r="E23" s="16">
        <v>1</v>
      </c>
      <c r="F23" s="16" t="s">
        <v>137</v>
      </c>
      <c r="G23" s="15">
        <v>0.8</v>
      </c>
      <c r="H23" s="16">
        <v>0.96</v>
      </c>
      <c r="I23" s="17">
        <v>1000</v>
      </c>
      <c r="J23" s="19">
        <f t="shared" si="3"/>
        <v>960</v>
      </c>
    </row>
    <row r="24" spans="1:10" ht="210" x14ac:dyDescent="0.25">
      <c r="A24" s="15" t="s">
        <v>190</v>
      </c>
      <c r="B24" s="15" t="s">
        <v>191</v>
      </c>
      <c r="C24" s="15" t="s">
        <v>191</v>
      </c>
      <c r="D24" s="15" t="s">
        <v>192</v>
      </c>
      <c r="E24" s="16">
        <v>1</v>
      </c>
      <c r="F24" s="16" t="s">
        <v>137</v>
      </c>
      <c r="G24" s="15">
        <v>0.33</v>
      </c>
      <c r="H24" s="16">
        <v>0.39600000000000002</v>
      </c>
      <c r="I24" s="17">
        <v>2000</v>
      </c>
      <c r="J24" s="19">
        <f t="shared" si="3"/>
        <v>792</v>
      </c>
    </row>
    <row r="25" spans="1:10" x14ac:dyDescent="0.2">
      <c r="J25">
        <v>7563</v>
      </c>
    </row>
    <row r="26" spans="1:10" ht="409.5" x14ac:dyDescent="0.25">
      <c r="A26" s="15" t="s">
        <v>193</v>
      </c>
      <c r="B26" s="15" t="s">
        <v>194</v>
      </c>
      <c r="C26" s="15" t="s">
        <v>195</v>
      </c>
      <c r="D26" s="15" t="s">
        <v>196</v>
      </c>
      <c r="E26" s="15"/>
      <c r="F26" s="16" t="s">
        <v>197</v>
      </c>
      <c r="G26" s="15">
        <v>1.4</v>
      </c>
      <c r="H26" s="16">
        <v>1.68</v>
      </c>
      <c r="I26" s="20">
        <v>3</v>
      </c>
      <c r="J26" s="21">
        <f>I26*H26</f>
        <v>5.04</v>
      </c>
    </row>
    <row r="27" spans="1:10" ht="409.5" x14ac:dyDescent="0.25">
      <c r="A27" s="15" t="s">
        <v>198</v>
      </c>
      <c r="B27" s="15" t="s">
        <v>194</v>
      </c>
      <c r="C27" s="15" t="s">
        <v>199</v>
      </c>
      <c r="D27" s="15" t="s">
        <v>200</v>
      </c>
      <c r="E27" s="15"/>
      <c r="F27" s="16" t="s">
        <v>197</v>
      </c>
      <c r="G27" s="15">
        <v>0.9</v>
      </c>
      <c r="H27" s="16">
        <v>1.08</v>
      </c>
      <c r="I27" s="20">
        <v>15</v>
      </c>
      <c r="J27" s="21">
        <f t="shared" ref="J27:J33" si="4">I27*H27</f>
        <v>16.200000000000003</v>
      </c>
    </row>
    <row r="28" spans="1:10" ht="409.5" x14ac:dyDescent="0.25">
      <c r="A28" s="15" t="s">
        <v>201</v>
      </c>
      <c r="B28" s="15" t="s">
        <v>202</v>
      </c>
      <c r="C28" s="15" t="s">
        <v>203</v>
      </c>
      <c r="D28" s="15" t="s">
        <v>204</v>
      </c>
      <c r="E28" s="15"/>
      <c r="F28" s="16" t="s">
        <v>197</v>
      </c>
      <c r="G28" s="15">
        <v>0.24</v>
      </c>
      <c r="H28" s="16">
        <v>0.28799999999999998</v>
      </c>
      <c r="I28" s="20">
        <v>10</v>
      </c>
      <c r="J28" s="21">
        <f t="shared" si="4"/>
        <v>2.88</v>
      </c>
    </row>
    <row r="29" spans="1:10" ht="409.5" x14ac:dyDescent="0.25">
      <c r="A29" s="15" t="s">
        <v>205</v>
      </c>
      <c r="B29" s="15" t="s">
        <v>206</v>
      </c>
      <c r="C29" s="15" t="s">
        <v>207</v>
      </c>
      <c r="D29" s="15" t="s">
        <v>208</v>
      </c>
      <c r="E29" s="15"/>
      <c r="F29" s="16" t="s">
        <v>209</v>
      </c>
      <c r="G29" s="15">
        <v>14.83</v>
      </c>
      <c r="H29" s="16">
        <v>17.795999999999999</v>
      </c>
      <c r="I29" s="20">
        <v>5</v>
      </c>
      <c r="J29" s="21">
        <f t="shared" si="4"/>
        <v>88.97999999999999</v>
      </c>
    </row>
    <row r="30" spans="1:10" ht="409.5" x14ac:dyDescent="0.25">
      <c r="A30" s="15" t="s">
        <v>210</v>
      </c>
      <c r="B30" s="15" t="s">
        <v>211</v>
      </c>
      <c r="C30" s="15" t="s">
        <v>212</v>
      </c>
      <c r="D30" s="15" t="s">
        <v>213</v>
      </c>
      <c r="E30" s="15"/>
      <c r="F30" s="16" t="s">
        <v>197</v>
      </c>
      <c r="G30" s="15">
        <v>9.8000000000000007</v>
      </c>
      <c r="H30" s="16">
        <v>11.76</v>
      </c>
      <c r="I30" s="20">
        <v>10</v>
      </c>
      <c r="J30" s="21">
        <f t="shared" si="4"/>
        <v>117.6</v>
      </c>
    </row>
    <row r="31" spans="1:10" ht="409.5" x14ac:dyDescent="0.25">
      <c r="A31" s="15" t="s">
        <v>214</v>
      </c>
      <c r="B31" s="15" t="s">
        <v>215</v>
      </c>
      <c r="C31" s="15" t="s">
        <v>216</v>
      </c>
      <c r="D31" s="15" t="s">
        <v>217</v>
      </c>
      <c r="E31" s="15"/>
      <c r="F31" s="16" t="s">
        <v>197</v>
      </c>
      <c r="G31" s="15">
        <v>0.8</v>
      </c>
      <c r="H31" s="16">
        <v>0.96</v>
      </c>
      <c r="I31" s="20">
        <v>5</v>
      </c>
      <c r="J31" s="21">
        <f t="shared" si="4"/>
        <v>4.8</v>
      </c>
    </row>
    <row r="32" spans="1:10" ht="409.5" x14ac:dyDescent="0.25">
      <c r="A32" s="15" t="s">
        <v>218</v>
      </c>
      <c r="B32" s="15" t="s">
        <v>219</v>
      </c>
      <c r="C32" s="15" t="s">
        <v>220</v>
      </c>
      <c r="D32" s="15" t="s">
        <v>221</v>
      </c>
      <c r="E32" s="15"/>
      <c r="F32" s="16" t="s">
        <v>197</v>
      </c>
      <c r="G32" s="15">
        <v>0.8</v>
      </c>
      <c r="H32" s="16">
        <v>0.96</v>
      </c>
      <c r="I32" s="20">
        <v>5</v>
      </c>
      <c r="J32" s="21">
        <f t="shared" si="4"/>
        <v>4.8</v>
      </c>
    </row>
    <row r="33" spans="1:10" ht="255" x14ac:dyDescent="0.25">
      <c r="A33" s="15" t="s">
        <v>222</v>
      </c>
      <c r="B33" s="15" t="s">
        <v>223</v>
      </c>
      <c r="C33" s="15" t="s">
        <v>223</v>
      </c>
      <c r="D33" s="15" t="s">
        <v>224</v>
      </c>
      <c r="E33" s="15"/>
      <c r="F33" s="16" t="s">
        <v>225</v>
      </c>
      <c r="G33" s="15">
        <v>17.5</v>
      </c>
      <c r="H33" s="16">
        <v>21</v>
      </c>
      <c r="I33" s="20">
        <v>10</v>
      </c>
      <c r="J33" s="21">
        <f t="shared" si="4"/>
        <v>210</v>
      </c>
    </row>
    <row r="34" spans="1:10" x14ac:dyDescent="0.2">
      <c r="J34" s="13">
        <v>450.3</v>
      </c>
    </row>
    <row r="35" spans="1:10" ht="45" x14ac:dyDescent="0.25">
      <c r="A35" s="15" t="s">
        <v>227</v>
      </c>
      <c r="B35" s="15" t="s">
        <v>228</v>
      </c>
      <c r="C35" s="15" t="s">
        <v>228</v>
      </c>
      <c r="D35" s="15" t="s">
        <v>229</v>
      </c>
      <c r="E35" s="15"/>
      <c r="F35" s="16" t="s">
        <v>137</v>
      </c>
      <c r="G35" s="16">
        <v>17.75</v>
      </c>
      <c r="H35" s="16">
        <v>21.3</v>
      </c>
      <c r="I35" s="22">
        <v>10</v>
      </c>
      <c r="J35" s="23">
        <f t="shared" ref="J35:J36" si="5">I35*H35</f>
        <v>213</v>
      </c>
    </row>
    <row r="36" spans="1:10" ht="315" x14ac:dyDescent="0.25">
      <c r="A36" s="15" t="s">
        <v>230</v>
      </c>
      <c r="B36" s="15" t="s">
        <v>231</v>
      </c>
      <c r="C36" s="15" t="s">
        <v>231</v>
      </c>
      <c r="D36" s="15" t="s">
        <v>232</v>
      </c>
      <c r="E36" s="16">
        <v>1</v>
      </c>
      <c r="F36" s="16" t="s">
        <v>137</v>
      </c>
      <c r="G36" s="15">
        <v>2.8699999999999997</v>
      </c>
      <c r="H36" s="16">
        <v>3.4439999999999995</v>
      </c>
      <c r="I36" s="17">
        <v>100</v>
      </c>
      <c r="J36" s="19">
        <f t="shared" si="5"/>
        <v>344.4</v>
      </c>
    </row>
  </sheetData>
  <pageMargins left="0.7" right="0.7" top="0.75" bottom="0.75" header="0.3" footer="0.3"/>
  <pageSetup paperSize="9" scale="75"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
  <sheetViews>
    <sheetView topLeftCell="A3" workbookViewId="0">
      <selection activeCell="B8" sqref="B8"/>
    </sheetView>
  </sheetViews>
  <sheetFormatPr defaultRowHeight="12.75" x14ac:dyDescent="0.2"/>
  <sheetData>
    <row r="3" spans="1:1" ht="15" x14ac:dyDescent="0.25">
      <c r="A3"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Foaie1</vt:lpstr>
      <vt:lpstr>medicamente</vt:lpstr>
      <vt:lpstr>parafarmaceutice</vt:lpstr>
      <vt:lpstr>Лист1</vt:lpstr>
      <vt:lpstr>Foaie1!Zona_de_imprimat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CAPCS-Medicamente</dc:creator>
  <cp:lastModifiedBy>Doina</cp:lastModifiedBy>
  <cp:lastPrinted>2025-03-25T11:10:58Z</cp:lastPrinted>
  <dcterms:created xsi:type="dcterms:W3CDTF">2025-02-28T15:16:25Z</dcterms:created>
  <dcterms:modified xsi:type="dcterms:W3CDTF">2025-09-02T11:26:21Z</dcterms:modified>
</cp:coreProperties>
</file>