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filterPrivacy="1" defaultThemeVersion="124226"/>
  <bookViews>
    <workbookView xWindow="65416" yWindow="65416" windowWidth="20730" windowHeight="11160" firstSheet="1" activeTab="2"/>
  </bookViews>
  <sheets>
    <sheet name="Sheet1" sheetId="1" r:id="rId1"/>
    <sheet name="Anexa 23 Servicii de amenajare" sheetId="2" r:id="rId2"/>
    <sheet name="Sheet2" sheetId="4" r:id="rId3"/>
  </sheets>
  <definedNames/>
  <calcPr calcId="145621"/>
</workbook>
</file>

<file path=xl/sharedStrings.xml><?xml version="1.0" encoding="utf-8"?>
<sst xmlns="http://schemas.openxmlformats.org/spreadsheetml/2006/main" count="590" uniqueCount="225">
  <si>
    <t>buc</t>
  </si>
  <si>
    <t>m</t>
  </si>
  <si>
    <t>m2</t>
  </si>
  <si>
    <t>Țeavă profilată 20x40x2x3000mm</t>
  </si>
  <si>
    <t>Lubrifiant multifuncțional 450ml</t>
  </si>
  <si>
    <t xml:space="preserve">  Anexa nr.23</t>
  </si>
  <si>
    <t xml:space="preserve">  la Documentația standard nr._____</t>
  </si>
  <si>
    <t>din “____” ________ 20___</t>
  </si>
  <si>
    <t>[Acest tabel va fi completat de către ofertant în coloanele 5,6,7,8 și 11 la necesitate, iar de către autoritatea contractantă – în coloanele 1,2,3,4,9,10]</t>
  </si>
  <si>
    <t>Numărul  procedurii de achiziție______________din_________</t>
  </si>
  <si>
    <t>Obiectul de achiziției:______________</t>
  </si>
  <si>
    <t>Denumirea bunurilor/serviciilor</t>
  </si>
  <si>
    <t>Unitatea de măsură</t>
  </si>
  <si>
    <t>Canti-tatea</t>
  </si>
  <si>
    <t>Preţ unitar (fără TVA)</t>
  </si>
  <si>
    <t>Preţ unitar (cu TVA)</t>
  </si>
  <si>
    <t>Clasificație bugetară (IBAN)</t>
  </si>
  <si>
    <t>Suma fără TVA</t>
  </si>
  <si>
    <t>Suma cu TVA</t>
  </si>
  <si>
    <t>Termenul de livrare</t>
  </si>
  <si>
    <t>Discount %</t>
  </si>
  <si>
    <t>Bunuri</t>
  </si>
  <si>
    <t>1.1 - șos. Hîncești 84</t>
  </si>
  <si>
    <t>1.2 - str. Pietrarilor nr.3</t>
  </si>
  <si>
    <t>Pietriș ciuruit Secțiune 7-30mm</t>
  </si>
  <si>
    <t>t</t>
  </si>
  <si>
    <t>Strat sintetic pentru plăci laminat</t>
  </si>
  <si>
    <t>Pietriș ciuruit spălat de mal sec 7-30mm</t>
  </si>
  <si>
    <t>Nisip spălat</t>
  </si>
  <si>
    <t>Distanțier de rost 3,0mm (200buc)</t>
  </si>
  <si>
    <t>Dibluri cu șuruburi 8x80mm</t>
  </si>
  <si>
    <t>Betongrund</t>
  </si>
  <si>
    <t>kg</t>
  </si>
  <si>
    <t>Amorsă Grund</t>
  </si>
  <si>
    <t>Vopsea lavabilă pentru lucrări în interior, 14 kg</t>
  </si>
  <si>
    <t>Fuga</t>
  </si>
  <si>
    <t>Grund cu cuarț Gleta</t>
  </si>
  <si>
    <t>Grund Tifengrund</t>
  </si>
  <si>
    <t>Adeziv teracotă</t>
  </si>
  <si>
    <t>Bandă adezivă din fibră de sticlă 50mm</t>
  </si>
  <si>
    <t>Plinte PVC 60mm culoarea</t>
  </si>
  <si>
    <t xml:space="preserve">Colțare pentru plinte interioare </t>
  </si>
  <si>
    <t>Colțare pentru plinte exterioare</t>
  </si>
  <si>
    <t>Îmbinări plinte</t>
  </si>
  <si>
    <t xml:space="preserve">Elemente de capăt drepta </t>
  </si>
  <si>
    <t>Elemente de capăt stânga</t>
  </si>
  <si>
    <t>Plasa de armare din fibra de sticla 160g/m2</t>
  </si>
  <si>
    <t>Ciment M400</t>
  </si>
  <si>
    <t>Tink decorativ</t>
  </si>
  <si>
    <t>Chit pentru lucrări interioare Sheetrock</t>
  </si>
  <si>
    <t>Plăci de pavaj vibropresat color grosimea 5cm</t>
  </si>
  <si>
    <t xml:space="preserve">Plăci gresie porțelanată de calitate superioară, cu dimensiunea 40x40, grosime 8 mm si suprafata mata </t>
  </si>
  <si>
    <t>Plăci sau piscoturi de gresie dimensiunea 600x600</t>
  </si>
  <si>
    <t>Placi tip faianta RAL 9010 300x600</t>
  </si>
  <si>
    <t>Placi ghips-carton 12,5mm grosime</t>
  </si>
  <si>
    <t>Bordură beton pentru trotuare 150x300x1000 mm vibropresate</t>
  </si>
  <si>
    <t>Placi din laminat, grosimea 12 mm, Clasa 33</t>
  </si>
  <si>
    <t>Mastic bituminos pentru fundatii AquaMast sau analogic după parametrii tehnici</t>
  </si>
  <si>
    <t>Folie suplimentara polimeric Pelicula bariera de vapori N 90g/m2</t>
  </si>
  <si>
    <t>Profil de ghidaj gips-carton UD-28/27</t>
  </si>
  <si>
    <t>Profil de suport gips-carton CD-60/27</t>
  </si>
  <si>
    <t>Panouri "Armstrong" inclusiv sistema grila</t>
  </si>
  <si>
    <t>Sârmă zincată moale, diametru 1,25 mm</t>
  </si>
  <si>
    <t>Burlan rotund prefabricat tip brass D100</t>
  </si>
  <si>
    <t>Pâlnii de curatire Racord jgheab burlan d100mm</t>
  </si>
  <si>
    <t>Elemente de legatura Burlane (mufă) D100</t>
  </si>
  <si>
    <t>Cot burlan 45 grade d100</t>
  </si>
  <si>
    <t>Cot de capăt d100</t>
  </si>
  <si>
    <t>Piese de legătură d100</t>
  </si>
  <si>
    <t>Vopsea E-mail verde 2,5 kg</t>
  </si>
  <si>
    <t>Electrozi 3,2mm, 4,5 kg</t>
  </si>
  <si>
    <t>cut</t>
  </si>
  <si>
    <t>Lotul 1 - Material de construcție unitățile militare (Chișinău)</t>
  </si>
  <si>
    <t>Bitum</t>
  </si>
  <si>
    <t>Membrana bituminoasa Tehnoelast EPP sau  analogic după parametri tehnici</t>
  </si>
  <si>
    <r>
      <t>m</t>
    </r>
    <r>
      <rPr>
        <vertAlign val="superscript"/>
        <sz val="12"/>
        <color rgb="FF000000"/>
        <rFont val="Times New Roman"/>
        <family val="1"/>
      </rPr>
      <t>2</t>
    </r>
  </si>
  <si>
    <t>Nisip cernut</t>
  </si>
  <si>
    <t>Amestec uscat pe bază de ghips de tip Moholit sau analogic</t>
  </si>
  <si>
    <t>Grund Gleta Siliconata</t>
  </si>
  <si>
    <t>Corniere metalice 60x60x3mm</t>
  </si>
  <si>
    <t>Tablă laminată 2mm</t>
  </si>
  <si>
    <r>
      <t>Electrozi 3,2mm (</t>
    </r>
    <r>
      <rPr>
        <i/>
        <sz val="12"/>
        <color theme="1"/>
        <rFont val="Times New Roman"/>
        <family val="1"/>
      </rPr>
      <t>4,5 kg/cutia</t>
    </r>
    <r>
      <rPr>
        <sz val="12"/>
        <color theme="1"/>
        <rFont val="Times New Roman"/>
        <family val="1"/>
      </rPr>
      <t>)</t>
    </r>
  </si>
  <si>
    <t xml:space="preserve">Cuie </t>
  </si>
  <si>
    <t>1.4 - Unitatea militară loc. Băcioi</t>
  </si>
  <si>
    <t>1.4 - Unitatea militară loc. Negrești rn. Strășeni</t>
  </si>
  <si>
    <t>Lemn tăiat 150*150*6000mm</t>
  </si>
  <si>
    <r>
      <t>m</t>
    </r>
    <r>
      <rPr>
        <vertAlign val="superscript"/>
        <sz val="12"/>
        <rFont val="Times New Roman"/>
        <family val="1"/>
      </rPr>
      <t>3</t>
    </r>
  </si>
  <si>
    <t>Lemn tăiat 100*150*6000mm</t>
  </si>
  <si>
    <t>Lemn tăiat 50*100*6000mm</t>
  </si>
  <si>
    <t>Lemn tăiat 50*150*6000mm</t>
  </si>
  <si>
    <t>Tablă Cutată tip țiglă H 60 0,55</t>
  </si>
  <si>
    <r>
      <t>m</t>
    </r>
    <r>
      <rPr>
        <vertAlign val="superscript"/>
        <sz val="12"/>
        <rFont val="Times New Roman"/>
        <family val="1"/>
      </rPr>
      <t>2</t>
    </r>
  </si>
  <si>
    <t>Tablă Cutată tip țiglă H 8 0,35</t>
  </si>
  <si>
    <t>Coamă Cutată tip țiglă 20/20</t>
  </si>
  <si>
    <t>Țiglă Cutată protecție vînt</t>
  </si>
  <si>
    <t>Cerc metal 5.5mm</t>
  </si>
  <si>
    <t>Cerc metal 8mm</t>
  </si>
  <si>
    <t>Armatură 8mm</t>
  </si>
  <si>
    <t>Sîrmă 1.2mm</t>
  </si>
  <si>
    <t>Sîrmă 3mm</t>
  </si>
  <si>
    <t>Piatră tăiată 400*200*200</t>
  </si>
  <si>
    <t>Ciment 400</t>
  </si>
  <si>
    <t>Petriș concasat</t>
  </si>
  <si>
    <t>Tijă filetată 8x1000 oțel 5,8 zincată</t>
  </si>
  <si>
    <t>Tijă filetată 12x1000 oțel 5,8 zincată</t>
  </si>
  <si>
    <t>Piuliță hex M-8 zincată</t>
  </si>
  <si>
    <t>Piuliță hex M-12 zincată</t>
  </si>
  <si>
    <t>Șaibă mărită M-8 (lemn) zincată</t>
  </si>
  <si>
    <t>Șaibă mărită M-12 (lemn) zincată</t>
  </si>
  <si>
    <t>Șurub zincat (tablă cutată)</t>
  </si>
  <si>
    <t>Șurub zincat hex de conexiune lemn 260*10*12</t>
  </si>
  <si>
    <t xml:space="preserve">Disc metal 125mm </t>
  </si>
  <si>
    <t>Disc metal 230mm</t>
  </si>
  <si>
    <t>Disc lemn 230mm</t>
  </si>
  <si>
    <t>Diblu cu șurub 8x45</t>
  </si>
  <si>
    <t>Diblu cu surub cui SM 8x100/4.9x105mm</t>
  </si>
  <si>
    <t>Șurub autoforant 4x40</t>
  </si>
  <si>
    <t>Burghiu beton 6x110</t>
  </si>
  <si>
    <t>Burghiu beton 8x110</t>
  </si>
  <si>
    <t>Burghiu metal 10x80</t>
  </si>
  <si>
    <t>Burghiu lemn 12x200</t>
  </si>
  <si>
    <t xml:space="preserve">Profil CD Gold 0.5x60x27mm </t>
  </si>
  <si>
    <t>Beton cu fibră de polipropilenă</t>
  </si>
  <si>
    <t>m3</t>
  </si>
  <si>
    <t>Laminat</t>
  </si>
  <si>
    <t>Folie izolatoare laminat</t>
  </si>
  <si>
    <t>Furnitură podea (Cot)</t>
  </si>
  <si>
    <t>Plinta pentru podea 2,5 m</t>
  </si>
  <si>
    <t>Amestec uscat (Cezor)</t>
  </si>
  <si>
    <t>Amestec uscat (Finiș)</t>
  </si>
  <si>
    <t>Vopsea Lavabilă ultrabela 14 kg</t>
  </si>
  <si>
    <t>Scară metalică de acces exterioară</t>
  </si>
  <si>
    <t>Panou antiincendiar (complet)</t>
  </si>
  <si>
    <t>30 zile lucrătoare</t>
  </si>
  <si>
    <t>1.3 - str. Vasile Lupu nr.32</t>
  </si>
  <si>
    <t>Nr. d/o</t>
  </si>
  <si>
    <t>Specificații de preț</t>
  </si>
  <si>
    <t>Total Lot 1</t>
  </si>
  <si>
    <t>Clasificație bugetară               (IBAN)</t>
  </si>
  <si>
    <t>Preţ unitar                (cu TVA)</t>
  </si>
  <si>
    <t>Servicii</t>
  </si>
  <si>
    <t>Denumirea serviciilor</t>
  </si>
  <si>
    <t>Cazan de preparare agent termic pentru incalzire (apa calda 90/70 grade), de otel, monobloc, avind puterea calorica de 120 kw</t>
  </si>
  <si>
    <t>Schimbator de caldura tip Alfa Laval T5-MFG 13 Placi</t>
  </si>
  <si>
    <t>Filtru de combustibil lichid</t>
  </si>
  <si>
    <t>Vas de expansiune, montat pe postament avind capacitatea de pina la  100 l</t>
  </si>
  <si>
    <t>Suport vas expansiune 8-3/4''</t>
  </si>
  <si>
    <t>Armaturi fine pentru cazanele de incalzire centrala: manometru cu robinet de control</t>
  </si>
  <si>
    <t>Supapa de siguranta, montata prin insurubare, avind diametrul nominal de 3 bar 1"</t>
  </si>
  <si>
    <t>Separator de aer, avind diametrul nominal de 30-50 mm</t>
  </si>
  <si>
    <t>Motor actionare robinet montat pe conducta existenta, prin insurubare, avind diametrul pina la 1", inclusiv</t>
  </si>
  <si>
    <t>Dispozitive, instalate pe constructii metalice, panouri si pupitre: dispozitiv, masa, kg, pina la: 5</t>
  </si>
  <si>
    <t>Montarea lampii signal Led AD16-16DS 16mm Rosi</t>
  </si>
  <si>
    <t>Cutie 240x195x90mm</t>
  </si>
  <si>
    <t>Centrala Immergas Victrix 120 Pro</t>
  </si>
  <si>
    <t>Filtru Y 11/2</t>
  </si>
  <si>
    <t>Filtru antimagnetita 11/2''</t>
  </si>
  <si>
    <t>Schimbator caldura Alfa Laval T5-MFG 13 Placi</t>
  </si>
  <si>
    <t>Izolatie butelie</t>
  </si>
  <si>
    <t>Distribuitor-colector p/u 2 circuite DN32</t>
  </si>
  <si>
    <t>Grup pompare Direct radiatoare DN32 1451422</t>
  </si>
  <si>
    <t>Motor actionare robinet VC6013 ZZ00 Honeywell cu fir</t>
  </si>
  <si>
    <t>Vas expansiune 8-3/4''</t>
  </si>
  <si>
    <t>Manometru RF100 6 bar</t>
  </si>
  <si>
    <t>Separator de aer 11/2</t>
  </si>
  <si>
    <t>Vas de expansiune Zilio RV 100-1''</t>
  </si>
  <si>
    <t>Sonda externa IMMERGAS Victrix Pro  putere mai mare 35kw 3.015266</t>
  </si>
  <si>
    <t>Sonda boiler NTC 12Kohm Victrix Pro 1.015677/3.031693</t>
  </si>
  <si>
    <t>Termostat programabil electronic fara fir STEGE WT200 RF</t>
  </si>
  <si>
    <t>Releu interm. cu 4 grupe de contacte 6A ERM4-230ACL x</t>
  </si>
  <si>
    <t>Servicii de montare Teava din otel neagra  sudata longitudinal pentru instalatii, nefiletata, montata prin sudura in coloane, in instalatii de incalzire centrala pentru cladiri de locuit si social-culturale, teava avind diametrul de 2"</t>
  </si>
  <si>
    <t>Servicii de montare Teava din otel zincata pentru instalatii, nefiletata, montata prin sudura in coloane, in instalatii de incalzire centrala pentru cladiri de locuit si social-culturale, teava avind diametrul de 1 1/2" (48.3x3.2mm)</t>
  </si>
  <si>
    <t>Servicii de montare Teava din otel zincata pentru instalatii, nefiletata, montata prin sudura in coloane, in instalatii de incalzire centrala pentru cladiri de locuit si social-culturale, teava avind diametrul de 1 1/4" (42.2x3.2mm)</t>
  </si>
  <si>
    <t>Servicii de montare Robinet bila apa FF 1 1/2"</t>
  </si>
  <si>
    <t>Servcii de montare Robinet bila apa FF 1 1/4''</t>
  </si>
  <si>
    <t>Servicii de montare Robinet bila apa MF 1 1/2''</t>
  </si>
  <si>
    <t>Servicii de montare Robinet bila apa MF 3/4''</t>
  </si>
  <si>
    <t>Servicii de montare Piese de legatura (Reductie sudura 2x11/2'') cu 2 suduri din cupru, montata prin sudura cu teava de cupru, avind diametrul exterior de 54,0 mm</t>
  </si>
  <si>
    <t>Servicii de montare Piese de legatura (Reductie Z MF 2x11/2'') cu 2 suduri din cupru, montata prin sudura cu teava de cupru, avind diametrul exterior de 54,0 mm</t>
  </si>
  <si>
    <t>Servicii de montare Piese de legatura (Cot Z MF 11/2) cu 2 suduri din cupru, montata prin sudura cu teava de cupru, avind diametrul exterior de 42,0 mm</t>
  </si>
  <si>
    <t>Servicii de montare Racord olandez bronz  MF 11/2</t>
  </si>
  <si>
    <t>Servicii de montare Piese de legatura (Filet sudura zincat 11/2') cu 2 suduri din cupru, montata prin sudura cu teava de cupru, avind diametrul exterior de 40,0 mm</t>
  </si>
  <si>
    <t>Servicii de montare Fitinguri din fonta maleabila, avind 2 insurubari, montata prin insurubare cu teava de otel, avind diametrul de 1 1/2" (Reductie Z MF 11/2x1)</t>
  </si>
  <si>
    <t>Servicii de montare Piese de legatura (Cot sudat zincat 48x3.2) cu 2 suduri din cupru, montata prin sudura cu teava de cupru, avind diametrul exterior de 54,0 mm</t>
  </si>
  <si>
    <t>Servicii de montare Fitinguri din fonta maleabila, avind 2 insurubari, montata prin insurubare cu teava de otel, avind diametrul de 1 1/4"(Rductie Z MF 11/ 4x1)</t>
  </si>
  <si>
    <t>Serrvicii de montare Racord olandez  Z FF 1 1/4</t>
  </si>
  <si>
    <t>Servicii de montare Fitinguri din fonta maleabila, avind 3 insurubari, montata prin insurubare cu teava de otel, avind diametrul de 1 1/2"-Teu Z redus 11/2x11/4</t>
  </si>
  <si>
    <t>Servicii de montare Racord olandez Z MF 1 1/4</t>
  </si>
  <si>
    <t>Servicii de montare Piese de legatura (Filet sudura zincat 3/4) cu 2 suduri din cupru, montata prin sudura cu teava de cupru, avind diametrul exterior de 22,0 mm</t>
  </si>
  <si>
    <t>Servicii de montare Fitinguri din fonta maleabila, avind 2 insurubari, montata prin insurubare cu teava de otel, avind diametrul de 1 1/2"-Niplu Z 11/2</t>
  </si>
  <si>
    <t>Servicii de montare Fitinguri din fonta maleabila, avind 3 insurubari, montata prin insurubare cu teava de otel, avind diametrul de 1 1/2"-Teu redus 11/2x1/2</t>
  </si>
  <si>
    <t>Servicii de montare Fitinguri din fonta maleabila, avind 2 insurubari, montata prin insurubare cu teava de otel, avind diametrul de 1"-Niplu Z1</t>
  </si>
  <si>
    <t>Servicii de montare Fitinguri din fonta maleabila, avind 3 insurubari, montata prin insurubare cu teava de otel, avind diametrul de 1 1/2"-Teu Z redus 11/2x1</t>
  </si>
  <si>
    <t>Servicii de montare Fitinguri din fonta maleabila, avind 3 insurubari, montata prin insurubare cu teava de otel, avind diametrul de 1 1/2"-Teu Z redus 11/2x3/4</t>
  </si>
  <si>
    <t>Servicii de montare Fitinguri din fonta maleabila, avind 2 insurubari, montata prin insurubare cu teava de otel, avind diametrul de 1"-Reductie Z MF 1x3/4</t>
  </si>
  <si>
    <t>Servicii de montare Fitinguri din fonta maleabila, avind 2 insurubari, montata prin insurubare cu teava de otel, avind diametrul de 1"-Mufa Z1</t>
  </si>
  <si>
    <t>Servicii de montare Fitinguri din fonta maleabila, avind 2 insurubari, montata prin insurubare cu teava de otel, avind diametrul de 3/4"-Niplu Z 3/4</t>
  </si>
  <si>
    <t>Servicii de montare Piese de legatura (Cot sudat 57x3.5) cu 2 suduri din cupru, montata prin sudura cu teava de cupru, avind diametrul exterior de 54,0 mm</t>
  </si>
  <si>
    <t>Servicii de montare Piese de legatura (Filet sudura 1 1/4'') cu 2 suduri din cupru, montata prin sudura cu teava de cupru, avind diametrul exterior de 35,0 mm</t>
  </si>
  <si>
    <t>Servicii de montare Piese de legatura (Cot sudat zincat 32x3.2) cu 2 suduri din cupru, montata prin sudura cu teava de cupru, avind diametrul exterior de 35,0 mm</t>
  </si>
  <si>
    <t>Servicii de montare Fitinguri din fonta maleabila, avind 2 insurubari, montata prin insurubare cu teava de otel, avind diametrul de 1 1/4"-Reductie sudura 1 1/4x3/4''</t>
  </si>
  <si>
    <t>Servicii de montare Robinet cu cep, cu trei cai, cu flanse cu presgarnitura,  pentru instalatiile de incalzire centrala, avind diametrul nominal de 25 - 50 mm-Vana de zona cu 3 cai</t>
  </si>
  <si>
    <t>Servicii de montare Racord flexibil izolat ventilconvector MF 50cm 3/4x3/4</t>
  </si>
  <si>
    <t>Servicii de Montarea olandezului cu filet exterior-interior sau interior-exterior, la conducte din cupru cu diametrul 42 mm</t>
  </si>
  <si>
    <t>Servicii de Busonarea conductelor de otel , pentru instalatia de incalzire, in vederea desfiintarii sau reparatiilor cu diametrul de peste 2"</t>
  </si>
  <si>
    <t>Servicii de Taierea tevii de otel pentru instalatii, cu flacara oxiacetilenica cu diametrul 2"-3"</t>
  </si>
  <si>
    <t>Servicii de Executarea strapungerilor pentru conducte sau tiranti in pereti din piatra sau beton armat de 26 - 50 cm</t>
  </si>
  <si>
    <t>Servicii de Matarea golurilor in pereti, cu mortar de ipsos, dupa instalatii sau consolidari</t>
  </si>
  <si>
    <t>Servicii de Executarea manuala a filetului la tevi din otel pentru instalatii, cu diametrul  2 1/2"-4"</t>
  </si>
  <si>
    <t>Servicii de Izolarea conductelor cu mansoane de izolatie speciala (Izolatie solara Insul Tube 50x9), introduse pe conducte, avind diametrul si grosimea de la D=12x9 la D=54x9 mm</t>
  </si>
  <si>
    <t>Servicii de Izolarea conductelor cu mansoane de izolatie speciala(Izolatie Insul Tube 42x9), introduse pe conducte, avind diametrul si grosimea de la D=12x9 la D=54x9 mm</t>
  </si>
  <si>
    <t>Servicii de Golirea instalatiei de incalzire centrala, in vederea executarii reparatiilor</t>
  </si>
  <si>
    <t>Servicii de Curatarea de depuneri a recipientilor, rezervoarelor etc., in interior si in exterior cu solutie anticoroziune si calcar speciala pentru tevi</t>
  </si>
  <si>
    <t>Servicii de Efectuarea probei de etanseitate la presiune a instalatiei de incalzire centrala, executate cu conducte din otel, corpuri de incalzire, armaturi, distribuitoare, colectoare si vase de aerisire, avind suprafata de incalzire de pina la 100 mp</t>
  </si>
  <si>
    <t>Servicii de Demontarea cazanelor de incalzire centrala tip MINITERM 7-10600 kcal/ora</t>
  </si>
  <si>
    <t>Servicii de Demontarea vasului de expansiune cu capacitatea de pina la 1000 l</t>
  </si>
  <si>
    <t>Servicii de Montarea colectorului pentru cazane</t>
  </si>
  <si>
    <t>Servicii de Montarea Grup pompare Direct radiatoare DN32 1451422</t>
  </si>
  <si>
    <t>set</t>
  </si>
  <si>
    <t>Servicii de amenajare a punctului termic, Regimentul de rachete antiaeriene, subunitatea Durlești</t>
  </si>
  <si>
    <t>TOTAL</t>
  </si>
  <si>
    <t>Termenul de prestare</t>
  </si>
  <si>
    <t>Numărul  procedurii de achiziție: nr. ocds-b3wdp1-MD-1696943593744 din 17 octombrie 2023</t>
  </si>
  <si>
    <t>Obiectul de achiziției: Servicii de reabilitare a Cazangeriei și sistemului termic interior pentru Regimentul rachete antiaeriene (Durlești), mun. Chișinău</t>
  </si>
  <si>
    <t>U/M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</si>
</sst>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i/>
      <sz val="12"/>
      <color theme="1"/>
      <name val="Times New Roman"/>
      <family val="1"/>
    </font>
    <font>
      <i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rgb="FF2F3640"/>
      <name val="Times New Roman"/>
      <family val="1"/>
    </font>
    <font>
      <sz val="12"/>
      <color rgb="FF000000"/>
      <name val="Times New Roman"/>
      <family val="1"/>
    </font>
    <font>
      <vertAlign val="superscript"/>
      <sz val="12"/>
      <color rgb="FF000000"/>
      <name val="Times New Roman"/>
      <family val="1"/>
    </font>
    <font>
      <vertAlign val="superscript"/>
      <sz val="12"/>
      <name val="Times New Roman"/>
      <family val="1"/>
    </font>
    <font>
      <sz val="16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Calibri"/>
      <family val="2"/>
      <scheme val="minor"/>
    </font>
    <font>
      <sz val="24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medium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2">
    <xf numFmtId="0" fontId="0" fillId="0" borderId="0" xfId="0"/>
    <xf numFmtId="0" fontId="3" fillId="0" borderId="1" xfId="0" applyFont="1" applyBorder="1"/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wrapText="1"/>
    </xf>
    <xf numFmtId="4" fontId="4" fillId="0" borderId="1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/>
    <xf numFmtId="0" fontId="7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0" fillId="0" borderId="1" xfId="0" applyBorder="1"/>
    <xf numFmtId="0" fontId="4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wrapText="1"/>
    </xf>
    <xf numFmtId="3" fontId="5" fillId="0" borderId="1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5" fillId="2" borderId="1" xfId="0" applyFont="1" applyFill="1" applyBorder="1" applyAlignment="1">
      <alignment vertical="center" wrapText="1"/>
    </xf>
    <xf numFmtId="0" fontId="5" fillId="0" borderId="3" xfId="0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4" fontId="5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3" fontId="10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9" fillId="0" borderId="0" xfId="0" applyFont="1" applyAlignment="1">
      <alignment horizontal="left" vertical="center" wrapText="1"/>
    </xf>
    <xf numFmtId="0" fontId="10" fillId="0" borderId="3" xfId="0" applyFont="1" applyBorder="1" applyAlignment="1">
      <alignment horizontal="center" vertical="center" wrapText="1"/>
    </xf>
    <xf numFmtId="1" fontId="10" fillId="0" borderId="1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5" fillId="0" borderId="6" xfId="0" applyFont="1" applyBorder="1" applyAlignment="1">
      <alignment horizontal="center" vertical="center" wrapText="1"/>
    </xf>
    <xf numFmtId="4" fontId="5" fillId="0" borderId="6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/>
    <xf numFmtId="0" fontId="14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2" borderId="0" xfId="0" applyFill="1"/>
    <xf numFmtId="0" fontId="3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left" vertical="center" wrapText="1"/>
    </xf>
    <xf numFmtId="0" fontId="3" fillId="2" borderId="0" xfId="0" applyFont="1" applyFill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3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3" fontId="4" fillId="0" borderId="6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0" fillId="0" borderId="6" xfId="0" applyBorder="1"/>
    <xf numFmtId="0" fontId="15" fillId="0" borderId="1" xfId="0" applyFont="1" applyBorder="1"/>
    <xf numFmtId="4" fontId="5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4" fontId="0" fillId="0" borderId="1" xfId="0" applyNumberFormat="1" applyBorder="1"/>
    <xf numFmtId="4" fontId="4" fillId="0" borderId="1" xfId="0" applyNumberFormat="1" applyFont="1" applyBorder="1"/>
    <xf numFmtId="0" fontId="4" fillId="0" borderId="4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textRotation="90"/>
    </xf>
    <xf numFmtId="0" fontId="13" fillId="0" borderId="2" xfId="0" applyFont="1" applyBorder="1" applyAlignment="1">
      <alignment horizontal="center" vertical="center" textRotation="90"/>
    </xf>
    <xf numFmtId="0" fontId="13" fillId="0" borderId="9" xfId="0" applyFont="1" applyBorder="1" applyAlignment="1">
      <alignment horizontal="center" vertical="center" textRotation="90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16" fillId="0" borderId="6" xfId="0" applyFont="1" applyBorder="1" applyAlignment="1">
      <alignment horizontal="center" vertical="center" textRotation="90"/>
    </xf>
    <xf numFmtId="0" fontId="16" fillId="0" borderId="2" xfId="0" applyFont="1" applyBorder="1" applyAlignment="1">
      <alignment horizontal="center" vertical="center" textRotation="90"/>
    </xf>
    <xf numFmtId="0" fontId="16" fillId="0" borderId="9" xfId="0" applyFont="1" applyBorder="1" applyAlignment="1">
      <alignment horizontal="center" vertical="center" textRotation="90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2"/>
  <sheetViews>
    <sheetView zoomScale="190" zoomScaleNormal="190" workbookViewId="0" topLeftCell="A13">
      <selection activeCell="I1" sqref="I1:K3"/>
    </sheetView>
  </sheetViews>
  <sheetFormatPr defaultColWidth="9.140625" defaultRowHeight="15"/>
  <cols>
    <col min="1" max="1" width="4.7109375" style="3" bestFit="1" customWidth="1"/>
    <col min="2" max="2" width="42.00390625" style="0" customWidth="1"/>
    <col min="3" max="3" width="9.00390625" style="0" bestFit="1" customWidth="1"/>
    <col min="4" max="4" width="11.00390625" style="0" bestFit="1" customWidth="1"/>
    <col min="5" max="6" width="9.7109375" style="0" bestFit="1" customWidth="1"/>
    <col min="7" max="7" width="9.00390625" style="0" bestFit="1" customWidth="1"/>
    <col min="8" max="8" width="7.7109375" style="0" bestFit="1" customWidth="1"/>
    <col min="9" max="9" width="8.7109375" style="0" bestFit="1" customWidth="1"/>
    <col min="10" max="10" width="10.421875" style="0" bestFit="1" customWidth="1"/>
  </cols>
  <sheetData>
    <row r="1" spans="9:11" ht="15" customHeight="1">
      <c r="I1" s="81" t="s">
        <v>5</v>
      </c>
      <c r="J1" s="81"/>
      <c r="K1" s="81"/>
    </row>
    <row r="2" spans="9:11" ht="15" customHeight="1">
      <c r="I2" s="81" t="s">
        <v>6</v>
      </c>
      <c r="J2" s="81"/>
      <c r="K2" s="81"/>
    </row>
    <row r="3" spans="1:11" ht="15" customHeight="1">
      <c r="A3" s="12"/>
      <c r="I3" s="81" t="s">
        <v>7</v>
      </c>
      <c r="J3" s="81"/>
      <c r="K3" s="81"/>
    </row>
    <row r="4" spans="1:6" ht="15" customHeight="1">
      <c r="A4" s="12"/>
      <c r="E4" s="14"/>
      <c r="F4" s="14"/>
    </row>
    <row r="5" spans="1:6" ht="15" customHeight="1">
      <c r="A5" s="12"/>
      <c r="B5" s="47" t="s">
        <v>136</v>
      </c>
      <c r="E5" s="14"/>
      <c r="F5" s="14"/>
    </row>
    <row r="6" spans="1:11" ht="33" customHeight="1">
      <c r="A6" s="84" t="s">
        <v>8</v>
      </c>
      <c r="B6" s="84"/>
      <c r="C6" s="84"/>
      <c r="D6" s="84"/>
      <c r="E6" s="84"/>
      <c r="F6" s="84"/>
      <c r="G6" s="84"/>
      <c r="H6" s="84"/>
      <c r="I6" s="84"/>
      <c r="J6" s="84"/>
      <c r="K6" s="84"/>
    </row>
    <row r="7" spans="1:6" ht="15">
      <c r="A7" s="13"/>
      <c r="B7" s="13"/>
      <c r="C7" s="13"/>
      <c r="D7" s="13"/>
      <c r="E7" s="13"/>
      <c r="F7" s="13"/>
    </row>
    <row r="8" spans="1:11" ht="15.75" customHeight="1">
      <c r="A8" s="82" t="s">
        <v>9</v>
      </c>
      <c r="B8" s="83"/>
      <c r="C8" s="83"/>
      <c r="D8" s="83"/>
      <c r="E8" s="83"/>
      <c r="F8" s="83"/>
      <c r="G8" s="83"/>
      <c r="H8" s="83"/>
      <c r="I8" s="83"/>
      <c r="J8" s="83"/>
      <c r="K8" s="83"/>
    </row>
    <row r="9" spans="1:11" ht="15.75" customHeight="1">
      <c r="A9" s="82" t="s">
        <v>10</v>
      </c>
      <c r="B9" s="83"/>
      <c r="C9" s="83"/>
      <c r="D9" s="83"/>
      <c r="E9" s="83"/>
      <c r="F9" s="83"/>
      <c r="G9" s="83"/>
      <c r="H9" s="83"/>
      <c r="I9" s="83"/>
      <c r="J9" s="83"/>
      <c r="K9" s="83"/>
    </row>
    <row r="10" spans="1:6" ht="15.75">
      <c r="A10" s="46"/>
      <c r="B10" s="46"/>
      <c r="C10" s="46"/>
      <c r="D10" s="46"/>
      <c r="E10" s="46"/>
      <c r="F10" s="46"/>
    </row>
    <row r="11" spans="1:11" ht="38.25">
      <c r="A11" s="15" t="s">
        <v>135</v>
      </c>
      <c r="B11" s="15" t="s">
        <v>11</v>
      </c>
      <c r="C11" s="15" t="s">
        <v>12</v>
      </c>
      <c r="D11" s="15" t="s">
        <v>13</v>
      </c>
      <c r="E11" s="15" t="s">
        <v>14</v>
      </c>
      <c r="F11" s="15" t="s">
        <v>15</v>
      </c>
      <c r="G11" s="15" t="s">
        <v>17</v>
      </c>
      <c r="H11" s="15" t="s">
        <v>18</v>
      </c>
      <c r="I11" s="15" t="s">
        <v>19</v>
      </c>
      <c r="J11" s="15" t="s">
        <v>16</v>
      </c>
      <c r="K11" s="15" t="s">
        <v>20</v>
      </c>
    </row>
    <row r="12" spans="1:11" ht="15.75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0">
        <v>8</v>
      </c>
      <c r="I12" s="10">
        <v>9</v>
      </c>
      <c r="J12" s="10">
        <v>10</v>
      </c>
      <c r="K12" s="10">
        <v>11</v>
      </c>
    </row>
    <row r="13" spans="1:11" ht="15.75">
      <c r="A13" s="10"/>
      <c r="B13" s="10" t="s">
        <v>21</v>
      </c>
      <c r="C13" s="10"/>
      <c r="D13" s="10"/>
      <c r="E13" s="10"/>
      <c r="F13" s="10"/>
      <c r="G13" s="16"/>
      <c r="H13" s="16"/>
      <c r="I13" s="16"/>
      <c r="J13" s="16"/>
      <c r="K13" s="16"/>
    </row>
    <row r="14" spans="1:11" ht="31.5" customHeight="1">
      <c r="A14" s="10"/>
      <c r="B14" s="17" t="s">
        <v>72</v>
      </c>
      <c r="C14" s="10"/>
      <c r="D14" s="10"/>
      <c r="E14" s="10"/>
      <c r="F14" s="10"/>
      <c r="G14" s="16"/>
      <c r="H14" s="16"/>
      <c r="I14" s="78" t="s">
        <v>133</v>
      </c>
      <c r="J14" s="16"/>
      <c r="K14" s="16"/>
    </row>
    <row r="15" spans="1:11" ht="15.75">
      <c r="A15" s="10"/>
      <c r="B15" s="17" t="s">
        <v>22</v>
      </c>
      <c r="C15" s="10"/>
      <c r="D15" s="10"/>
      <c r="E15" s="10"/>
      <c r="F15" s="10"/>
      <c r="G15" s="16"/>
      <c r="H15" s="16"/>
      <c r="I15" s="79"/>
      <c r="J15" s="16"/>
      <c r="K15" s="16"/>
    </row>
    <row r="16" spans="1:11" ht="15.75">
      <c r="A16" s="11">
        <v>1</v>
      </c>
      <c r="B16" s="5" t="s">
        <v>3</v>
      </c>
      <c r="C16" s="11" t="s">
        <v>1</v>
      </c>
      <c r="D16" s="7">
        <v>30</v>
      </c>
      <c r="E16" s="4"/>
      <c r="F16" s="4"/>
      <c r="G16" s="16"/>
      <c r="H16" s="16"/>
      <c r="I16" s="79"/>
      <c r="J16" s="16"/>
      <c r="K16" s="16"/>
    </row>
    <row r="17" spans="1:11" ht="15.75">
      <c r="A17" s="11">
        <v>2</v>
      </c>
      <c r="B17" s="8" t="s">
        <v>4</v>
      </c>
      <c r="C17" s="11" t="s">
        <v>0</v>
      </c>
      <c r="D17" s="7">
        <v>10</v>
      </c>
      <c r="E17" s="4"/>
      <c r="F17" s="4"/>
      <c r="G17" s="16"/>
      <c r="H17" s="16"/>
      <c r="I17" s="79"/>
      <c r="J17" s="16"/>
      <c r="K17" s="16"/>
    </row>
    <row r="18" spans="1:11" ht="15.75" customHeight="1">
      <c r="A18" s="9"/>
      <c r="B18" s="16"/>
      <c r="C18" s="16"/>
      <c r="D18" s="16"/>
      <c r="E18" s="10"/>
      <c r="F18" s="6"/>
      <c r="G18" s="16"/>
      <c r="H18" s="16"/>
      <c r="I18" s="79"/>
      <c r="J18" s="16"/>
      <c r="K18" s="16"/>
    </row>
    <row r="19" spans="1:11" ht="15.75">
      <c r="A19" s="9"/>
      <c r="B19" s="17" t="s">
        <v>23</v>
      </c>
      <c r="C19" s="16"/>
      <c r="D19" s="16"/>
      <c r="E19" s="16"/>
      <c r="F19" s="16"/>
      <c r="G19" s="16"/>
      <c r="H19" s="16"/>
      <c r="I19" s="79"/>
      <c r="J19" s="16"/>
      <c r="K19" s="16"/>
    </row>
    <row r="20" spans="1:11" ht="15.75">
      <c r="A20" s="9">
        <v>1</v>
      </c>
      <c r="B20" s="18" t="s">
        <v>24</v>
      </c>
      <c r="C20" s="11" t="s">
        <v>25</v>
      </c>
      <c r="D20" s="11">
        <v>20</v>
      </c>
      <c r="E20" s="16"/>
      <c r="F20" s="16"/>
      <c r="G20" s="16"/>
      <c r="H20" s="16"/>
      <c r="I20" s="79"/>
      <c r="J20" s="16"/>
      <c r="K20" s="16"/>
    </row>
    <row r="21" spans="1:11" ht="15">
      <c r="A21" s="9"/>
      <c r="B21" s="16"/>
      <c r="C21" s="16"/>
      <c r="D21" s="16"/>
      <c r="E21" s="16"/>
      <c r="F21" s="16"/>
      <c r="G21" s="16"/>
      <c r="H21" s="16"/>
      <c r="I21" s="79"/>
      <c r="J21" s="16"/>
      <c r="K21" s="16"/>
    </row>
    <row r="22" spans="1:11" ht="15.75">
      <c r="A22" s="10"/>
      <c r="B22" s="17" t="s">
        <v>134</v>
      </c>
      <c r="C22" s="10"/>
      <c r="D22" s="10"/>
      <c r="E22" s="10"/>
      <c r="F22" s="10"/>
      <c r="G22" s="16"/>
      <c r="H22" s="16"/>
      <c r="I22" s="79"/>
      <c r="J22" s="16"/>
      <c r="K22" s="16"/>
    </row>
    <row r="23" spans="1:11" ht="15.75">
      <c r="A23" s="19">
        <v>1</v>
      </c>
      <c r="B23" s="20" t="s">
        <v>26</v>
      </c>
      <c r="C23" s="21" t="s">
        <v>2</v>
      </c>
      <c r="D23" s="21">
        <v>50</v>
      </c>
      <c r="E23" s="10"/>
      <c r="F23" s="10"/>
      <c r="G23" s="16"/>
      <c r="H23" s="16"/>
      <c r="I23" s="79"/>
      <c r="J23" s="16"/>
      <c r="K23" s="16"/>
    </row>
    <row r="24" spans="1:11" ht="15.75">
      <c r="A24" s="19">
        <v>2</v>
      </c>
      <c r="B24" s="20" t="s">
        <v>27</v>
      </c>
      <c r="C24" s="21" t="s">
        <v>25</v>
      </c>
      <c r="D24" s="21">
        <v>5</v>
      </c>
      <c r="E24" s="10"/>
      <c r="F24" s="10"/>
      <c r="G24" s="16"/>
      <c r="H24" s="16"/>
      <c r="I24" s="79"/>
      <c r="J24" s="16"/>
      <c r="K24" s="16"/>
    </row>
    <row r="25" spans="1:11" ht="15.75">
      <c r="A25" s="19">
        <v>3</v>
      </c>
      <c r="B25" s="20" t="s">
        <v>28</v>
      </c>
      <c r="C25" s="21" t="s">
        <v>25</v>
      </c>
      <c r="D25" s="21">
        <v>100</v>
      </c>
      <c r="E25" s="10"/>
      <c r="F25" s="10"/>
      <c r="G25" s="16"/>
      <c r="H25" s="16"/>
      <c r="I25" s="79"/>
      <c r="J25" s="16"/>
      <c r="K25" s="16"/>
    </row>
    <row r="26" spans="1:11" ht="15.75">
      <c r="A26" s="19">
        <v>4</v>
      </c>
      <c r="B26" s="20" t="s">
        <v>29</v>
      </c>
      <c r="C26" s="21" t="s">
        <v>0</v>
      </c>
      <c r="D26" s="21">
        <v>150</v>
      </c>
      <c r="E26" s="10"/>
      <c r="F26" s="10"/>
      <c r="G26" s="16"/>
      <c r="H26" s="16"/>
      <c r="I26" s="79"/>
      <c r="J26" s="16"/>
      <c r="K26" s="16"/>
    </row>
    <row r="27" spans="1:11" ht="15.75">
      <c r="A27" s="19">
        <v>5</v>
      </c>
      <c r="B27" s="20" t="s">
        <v>30</v>
      </c>
      <c r="C27" s="21" t="s">
        <v>0</v>
      </c>
      <c r="D27" s="21">
        <v>1300</v>
      </c>
      <c r="E27" s="10"/>
      <c r="F27" s="10"/>
      <c r="G27" s="16"/>
      <c r="H27" s="16"/>
      <c r="I27" s="79"/>
      <c r="J27" s="16"/>
      <c r="K27" s="16"/>
    </row>
    <row r="28" spans="1:11" ht="15.75">
      <c r="A28" s="19">
        <v>6</v>
      </c>
      <c r="B28" s="8" t="s">
        <v>31</v>
      </c>
      <c r="C28" s="21" t="s">
        <v>32</v>
      </c>
      <c r="D28" s="21">
        <v>250</v>
      </c>
      <c r="E28" s="10"/>
      <c r="F28" s="10"/>
      <c r="G28" s="16"/>
      <c r="H28" s="16"/>
      <c r="I28" s="79"/>
      <c r="J28" s="16"/>
      <c r="K28" s="16"/>
    </row>
    <row r="29" spans="1:11" ht="15.75">
      <c r="A29" s="19">
        <v>7</v>
      </c>
      <c r="B29" s="20" t="s">
        <v>33</v>
      </c>
      <c r="C29" s="21" t="s">
        <v>32</v>
      </c>
      <c r="D29" s="21">
        <v>650</v>
      </c>
      <c r="E29" s="10"/>
      <c r="F29" s="10"/>
      <c r="G29" s="16"/>
      <c r="H29" s="16"/>
      <c r="I29" s="79"/>
      <c r="J29" s="16"/>
      <c r="K29" s="16"/>
    </row>
    <row r="30" spans="1:11" ht="31.5">
      <c r="A30" s="19">
        <v>8</v>
      </c>
      <c r="B30" s="8" t="s">
        <v>34</v>
      </c>
      <c r="C30" s="21" t="s">
        <v>0</v>
      </c>
      <c r="D30" s="21">
        <v>70</v>
      </c>
      <c r="E30" s="10"/>
      <c r="F30" s="10"/>
      <c r="G30" s="16"/>
      <c r="H30" s="16"/>
      <c r="I30" s="79"/>
      <c r="J30" s="16"/>
      <c r="K30" s="16"/>
    </row>
    <row r="31" spans="1:11" ht="15.75">
      <c r="A31" s="19">
        <v>9</v>
      </c>
      <c r="B31" s="20" t="s">
        <v>35</v>
      </c>
      <c r="C31" s="21" t="s">
        <v>32</v>
      </c>
      <c r="D31" s="21">
        <v>600</v>
      </c>
      <c r="E31" s="10"/>
      <c r="F31" s="10"/>
      <c r="G31" s="16"/>
      <c r="H31" s="16"/>
      <c r="I31" s="79"/>
      <c r="J31" s="16"/>
      <c r="K31" s="16"/>
    </row>
    <row r="32" spans="1:11" ht="15.75">
      <c r="A32" s="19">
        <v>10</v>
      </c>
      <c r="B32" s="20" t="s">
        <v>36</v>
      </c>
      <c r="C32" s="21" t="s">
        <v>32</v>
      </c>
      <c r="D32" s="21">
        <v>300</v>
      </c>
      <c r="E32" s="10"/>
      <c r="F32" s="10"/>
      <c r="G32" s="16"/>
      <c r="H32" s="16"/>
      <c r="I32" s="79"/>
      <c r="J32" s="16"/>
      <c r="K32" s="16"/>
    </row>
    <row r="33" spans="1:11" ht="15.75">
      <c r="A33" s="19">
        <v>11</v>
      </c>
      <c r="B33" s="20" t="s">
        <v>37</v>
      </c>
      <c r="C33" s="21" t="s">
        <v>32</v>
      </c>
      <c r="D33" s="21">
        <v>70</v>
      </c>
      <c r="E33" s="10"/>
      <c r="F33" s="10"/>
      <c r="G33" s="16"/>
      <c r="H33" s="16"/>
      <c r="I33" s="79"/>
      <c r="J33" s="16"/>
      <c r="K33" s="16"/>
    </row>
    <row r="34" spans="1:11" ht="15.75">
      <c r="A34" s="19">
        <v>12</v>
      </c>
      <c r="B34" s="20" t="s">
        <v>38</v>
      </c>
      <c r="C34" s="21" t="s">
        <v>32</v>
      </c>
      <c r="D34" s="21">
        <v>7500</v>
      </c>
      <c r="E34" s="10"/>
      <c r="F34" s="10"/>
      <c r="G34" s="16"/>
      <c r="H34" s="16"/>
      <c r="I34" s="79"/>
      <c r="J34" s="16"/>
      <c r="K34" s="16"/>
    </row>
    <row r="35" spans="1:11" ht="15.75">
      <c r="A35" s="19">
        <v>13</v>
      </c>
      <c r="B35" s="20" t="s">
        <v>39</v>
      </c>
      <c r="C35" s="21" t="s">
        <v>1</v>
      </c>
      <c r="D35" s="21">
        <v>600</v>
      </c>
      <c r="E35" s="10"/>
      <c r="F35" s="10"/>
      <c r="G35" s="16"/>
      <c r="H35" s="16"/>
      <c r="I35" s="79"/>
      <c r="J35" s="16"/>
      <c r="K35" s="16"/>
    </row>
    <row r="36" spans="1:11" ht="15.75">
      <c r="A36" s="19">
        <v>14</v>
      </c>
      <c r="B36" s="22" t="s">
        <v>40</v>
      </c>
      <c r="C36" s="21" t="s">
        <v>1</v>
      </c>
      <c r="D36" s="21">
        <v>750</v>
      </c>
      <c r="E36" s="10"/>
      <c r="F36" s="10"/>
      <c r="G36" s="16"/>
      <c r="H36" s="16"/>
      <c r="I36" s="79"/>
      <c r="J36" s="16"/>
      <c r="K36" s="16"/>
    </row>
    <row r="37" spans="1:11" ht="15.75">
      <c r="A37" s="19">
        <v>15</v>
      </c>
      <c r="B37" s="22" t="s">
        <v>41</v>
      </c>
      <c r="C37" s="21" t="s">
        <v>0</v>
      </c>
      <c r="D37" s="21">
        <v>50</v>
      </c>
      <c r="E37" s="10"/>
      <c r="F37" s="10"/>
      <c r="G37" s="16"/>
      <c r="H37" s="16"/>
      <c r="I37" s="79"/>
      <c r="J37" s="16"/>
      <c r="K37" s="16"/>
    </row>
    <row r="38" spans="1:11" ht="15.75">
      <c r="A38" s="19">
        <v>16</v>
      </c>
      <c r="B38" s="22" t="s">
        <v>42</v>
      </c>
      <c r="C38" s="21" t="s">
        <v>0</v>
      </c>
      <c r="D38" s="21">
        <v>50</v>
      </c>
      <c r="E38" s="10"/>
      <c r="F38" s="10"/>
      <c r="G38" s="16"/>
      <c r="H38" s="16"/>
      <c r="I38" s="79"/>
      <c r="J38" s="16"/>
      <c r="K38" s="16"/>
    </row>
    <row r="39" spans="1:11" ht="15.75">
      <c r="A39" s="19">
        <v>17</v>
      </c>
      <c r="B39" s="22" t="s">
        <v>43</v>
      </c>
      <c r="C39" s="21" t="s">
        <v>0</v>
      </c>
      <c r="D39" s="21">
        <v>50</v>
      </c>
      <c r="E39" s="10"/>
      <c r="F39" s="10"/>
      <c r="G39" s="16"/>
      <c r="H39" s="16"/>
      <c r="I39" s="79"/>
      <c r="J39" s="16"/>
      <c r="K39" s="16"/>
    </row>
    <row r="40" spans="1:11" ht="15.75">
      <c r="A40" s="19">
        <v>18</v>
      </c>
      <c r="B40" s="22" t="s">
        <v>44</v>
      </c>
      <c r="C40" s="21" t="s">
        <v>0</v>
      </c>
      <c r="D40" s="21">
        <v>50</v>
      </c>
      <c r="E40" s="10"/>
      <c r="F40" s="10"/>
      <c r="G40" s="16"/>
      <c r="H40" s="16"/>
      <c r="I40" s="79"/>
      <c r="J40" s="16"/>
      <c r="K40" s="16"/>
    </row>
    <row r="41" spans="1:11" ht="15.75">
      <c r="A41" s="19">
        <v>19</v>
      </c>
      <c r="B41" s="22" t="s">
        <v>45</v>
      </c>
      <c r="C41" s="21" t="s">
        <v>0</v>
      </c>
      <c r="D41" s="21">
        <v>50</v>
      </c>
      <c r="E41" s="10"/>
      <c r="F41" s="10"/>
      <c r="G41" s="16"/>
      <c r="H41" s="16"/>
      <c r="I41" s="79"/>
      <c r="J41" s="16"/>
      <c r="K41" s="16"/>
    </row>
    <row r="42" spans="1:11" ht="15.75">
      <c r="A42" s="19">
        <v>20</v>
      </c>
      <c r="B42" s="8" t="s">
        <v>46</v>
      </c>
      <c r="C42" s="21" t="s">
        <v>2</v>
      </c>
      <c r="D42" s="21">
        <v>900</v>
      </c>
      <c r="E42" s="10"/>
      <c r="F42" s="10"/>
      <c r="G42" s="16"/>
      <c r="H42" s="16"/>
      <c r="I42" s="79"/>
      <c r="J42" s="16"/>
      <c r="K42" s="16"/>
    </row>
    <row r="43" spans="1:11" ht="15.75">
      <c r="A43" s="19">
        <v>21</v>
      </c>
      <c r="B43" s="20" t="s">
        <v>47</v>
      </c>
      <c r="C43" s="21" t="s">
        <v>32</v>
      </c>
      <c r="D43" s="23">
        <v>20000</v>
      </c>
      <c r="E43" s="10"/>
      <c r="F43" s="10"/>
      <c r="G43" s="16"/>
      <c r="H43" s="16"/>
      <c r="I43" s="79"/>
      <c r="J43" s="16"/>
      <c r="K43" s="16"/>
    </row>
    <row r="44" spans="1:11" ht="15.75">
      <c r="A44" s="19">
        <v>23</v>
      </c>
      <c r="B44" s="20" t="s">
        <v>48</v>
      </c>
      <c r="C44" s="21" t="s">
        <v>32</v>
      </c>
      <c r="D44" s="21">
        <v>1600</v>
      </c>
      <c r="E44" s="10"/>
      <c r="F44" s="10"/>
      <c r="G44" s="16"/>
      <c r="H44" s="16"/>
      <c r="I44" s="79"/>
      <c r="J44" s="16"/>
      <c r="K44" s="16"/>
    </row>
    <row r="45" spans="1:11" ht="15.75">
      <c r="A45" s="19">
        <v>24</v>
      </c>
      <c r="B45" s="20" t="s">
        <v>49</v>
      </c>
      <c r="C45" s="21" t="s">
        <v>32</v>
      </c>
      <c r="D45" s="21">
        <v>1200</v>
      </c>
      <c r="E45" s="10"/>
      <c r="F45" s="10"/>
      <c r="G45" s="16"/>
      <c r="H45" s="16"/>
      <c r="I45" s="79"/>
      <c r="J45" s="16"/>
      <c r="K45" s="16"/>
    </row>
    <row r="46" spans="1:11" ht="15.75">
      <c r="A46" s="19">
        <v>26</v>
      </c>
      <c r="B46" s="20" t="s">
        <v>50</v>
      </c>
      <c r="C46" s="21" t="s">
        <v>2</v>
      </c>
      <c r="D46" s="21">
        <v>600</v>
      </c>
      <c r="E46" s="10"/>
      <c r="F46" s="10"/>
      <c r="G46" s="16"/>
      <c r="H46" s="16"/>
      <c r="I46" s="79"/>
      <c r="J46" s="16"/>
      <c r="K46" s="16"/>
    </row>
    <row r="47" spans="1:11" ht="47.25">
      <c r="A47" s="19">
        <v>27</v>
      </c>
      <c r="B47" s="20" t="s">
        <v>51</v>
      </c>
      <c r="C47" s="21" t="s">
        <v>2</v>
      </c>
      <c r="D47" s="21">
        <v>350</v>
      </c>
      <c r="E47" s="10"/>
      <c r="F47" s="10"/>
      <c r="G47" s="16"/>
      <c r="H47" s="16"/>
      <c r="I47" s="79"/>
      <c r="J47" s="16"/>
      <c r="K47" s="16"/>
    </row>
    <row r="48" spans="1:11" ht="31.5">
      <c r="A48" s="19">
        <v>28</v>
      </c>
      <c r="B48" s="20" t="s">
        <v>52</v>
      </c>
      <c r="C48" s="21" t="s">
        <v>2</v>
      </c>
      <c r="D48" s="21">
        <v>250</v>
      </c>
      <c r="E48" s="10"/>
      <c r="F48" s="10"/>
      <c r="G48" s="16"/>
      <c r="H48" s="16"/>
      <c r="I48" s="79"/>
      <c r="J48" s="16"/>
      <c r="K48" s="16"/>
    </row>
    <row r="49" spans="1:11" ht="15.75">
      <c r="A49" s="19">
        <v>29</v>
      </c>
      <c r="B49" s="20" t="s">
        <v>53</v>
      </c>
      <c r="C49" s="21" t="s">
        <v>2</v>
      </c>
      <c r="D49" s="21">
        <v>1300</v>
      </c>
      <c r="E49" s="10"/>
      <c r="F49" s="10"/>
      <c r="G49" s="16"/>
      <c r="H49" s="16"/>
      <c r="I49" s="79"/>
      <c r="J49" s="16"/>
      <c r="K49" s="16"/>
    </row>
    <row r="50" spans="1:11" ht="15.75">
      <c r="A50" s="19">
        <v>30</v>
      </c>
      <c r="B50" s="20" t="s">
        <v>54</v>
      </c>
      <c r="C50" s="21" t="s">
        <v>2</v>
      </c>
      <c r="D50" s="21">
        <v>1000</v>
      </c>
      <c r="E50" s="10"/>
      <c r="F50" s="10"/>
      <c r="G50" s="16"/>
      <c r="H50" s="16"/>
      <c r="I50" s="79"/>
      <c r="J50" s="16"/>
      <c r="K50" s="16"/>
    </row>
    <row r="51" spans="1:11" ht="31.5">
      <c r="A51" s="19">
        <v>31</v>
      </c>
      <c r="B51" s="20" t="s">
        <v>55</v>
      </c>
      <c r="C51" s="21" t="s">
        <v>1</v>
      </c>
      <c r="D51" s="21">
        <v>110</v>
      </c>
      <c r="E51" s="10"/>
      <c r="F51" s="10"/>
      <c r="G51" s="16"/>
      <c r="H51" s="16"/>
      <c r="I51" s="79"/>
      <c r="J51" s="16"/>
      <c r="K51" s="16"/>
    </row>
    <row r="52" spans="1:11" ht="15.75">
      <c r="A52" s="19">
        <v>32</v>
      </c>
      <c r="B52" s="20" t="s">
        <v>56</v>
      </c>
      <c r="C52" s="24" t="s">
        <v>2</v>
      </c>
      <c r="D52" s="24">
        <v>50</v>
      </c>
      <c r="E52" s="10"/>
      <c r="F52" s="10"/>
      <c r="G52" s="16"/>
      <c r="H52" s="16"/>
      <c r="I52" s="79"/>
      <c r="J52" s="16"/>
      <c r="K52" s="16"/>
    </row>
    <row r="53" spans="1:11" ht="31.5">
      <c r="A53" s="19">
        <v>33</v>
      </c>
      <c r="B53" s="8" t="s">
        <v>57</v>
      </c>
      <c r="C53" s="21" t="s">
        <v>32</v>
      </c>
      <c r="D53" s="21">
        <v>1000</v>
      </c>
      <c r="E53" s="10"/>
      <c r="F53" s="10"/>
      <c r="G53" s="16"/>
      <c r="H53" s="16"/>
      <c r="I53" s="79"/>
      <c r="J53" s="16"/>
      <c r="K53" s="16"/>
    </row>
    <row r="54" spans="1:11" ht="31.5">
      <c r="A54" s="19">
        <v>34</v>
      </c>
      <c r="B54" s="20" t="s">
        <v>58</v>
      </c>
      <c r="C54" s="21" t="s">
        <v>2</v>
      </c>
      <c r="D54" s="21">
        <v>1250</v>
      </c>
      <c r="E54" s="10"/>
      <c r="F54" s="10"/>
      <c r="G54" s="16"/>
      <c r="H54" s="16"/>
      <c r="I54" s="79"/>
      <c r="J54" s="16"/>
      <c r="K54" s="16"/>
    </row>
    <row r="55" spans="1:11" ht="15.75">
      <c r="A55" s="19">
        <v>35</v>
      </c>
      <c r="B55" s="25" t="s">
        <v>59</v>
      </c>
      <c r="C55" s="21" t="s">
        <v>1</v>
      </c>
      <c r="D55" s="21">
        <v>750</v>
      </c>
      <c r="E55" s="10"/>
      <c r="F55" s="10"/>
      <c r="G55" s="16"/>
      <c r="H55" s="16"/>
      <c r="I55" s="79"/>
      <c r="J55" s="16"/>
      <c r="K55" s="16"/>
    </row>
    <row r="56" spans="1:11" ht="15.75">
      <c r="A56" s="19">
        <v>36</v>
      </c>
      <c r="B56" s="20" t="s">
        <v>60</v>
      </c>
      <c r="C56" s="21" t="s">
        <v>1</v>
      </c>
      <c r="D56" s="21">
        <v>1750</v>
      </c>
      <c r="E56" s="10"/>
      <c r="F56" s="10"/>
      <c r="G56" s="16"/>
      <c r="H56" s="16"/>
      <c r="I56" s="79"/>
      <c r="J56" s="16"/>
      <c r="K56" s="16"/>
    </row>
    <row r="57" spans="1:11" ht="15.75">
      <c r="A57" s="19">
        <v>37</v>
      </c>
      <c r="B57" s="20" t="s">
        <v>61</v>
      </c>
      <c r="C57" s="21" t="s">
        <v>2</v>
      </c>
      <c r="D57" s="21">
        <v>150</v>
      </c>
      <c r="E57" s="10"/>
      <c r="F57" s="10"/>
      <c r="G57" s="16"/>
      <c r="H57" s="16"/>
      <c r="I57" s="79"/>
      <c r="J57" s="16"/>
      <c r="K57" s="16"/>
    </row>
    <row r="58" spans="1:11" ht="15.75">
      <c r="A58" s="19">
        <v>38</v>
      </c>
      <c r="B58" s="26" t="s">
        <v>62</v>
      </c>
      <c r="C58" s="21" t="s">
        <v>32</v>
      </c>
      <c r="D58" s="21">
        <v>10</v>
      </c>
      <c r="E58" s="10"/>
      <c r="F58" s="10"/>
      <c r="G58" s="16"/>
      <c r="H58" s="16"/>
      <c r="I58" s="79"/>
      <c r="J58" s="16"/>
      <c r="K58" s="16"/>
    </row>
    <row r="59" spans="1:11" ht="15.75">
      <c r="A59" s="19">
        <v>39</v>
      </c>
      <c r="B59" s="20" t="s">
        <v>63</v>
      </c>
      <c r="C59" s="21" t="s">
        <v>1</v>
      </c>
      <c r="D59" s="21">
        <v>100</v>
      </c>
      <c r="E59" s="10"/>
      <c r="F59" s="10"/>
      <c r="G59" s="16"/>
      <c r="H59" s="16"/>
      <c r="I59" s="79"/>
      <c r="J59" s="16"/>
      <c r="K59" s="16"/>
    </row>
    <row r="60" spans="1:11" ht="31.5">
      <c r="A60" s="19">
        <v>40</v>
      </c>
      <c r="B60" s="25" t="s">
        <v>64</v>
      </c>
      <c r="C60" s="21" t="s">
        <v>0</v>
      </c>
      <c r="D60" s="21">
        <v>25</v>
      </c>
      <c r="E60" s="10"/>
      <c r="F60" s="10"/>
      <c r="G60" s="16"/>
      <c r="H60" s="16"/>
      <c r="I60" s="79"/>
      <c r="J60" s="16"/>
      <c r="K60" s="16"/>
    </row>
    <row r="61" spans="1:11" ht="15.75">
      <c r="A61" s="19">
        <v>41</v>
      </c>
      <c r="B61" s="20" t="s">
        <v>65</v>
      </c>
      <c r="C61" s="21" t="s">
        <v>0</v>
      </c>
      <c r="D61" s="21">
        <v>25</v>
      </c>
      <c r="E61" s="10"/>
      <c r="F61" s="10"/>
      <c r="G61" s="16"/>
      <c r="H61" s="16"/>
      <c r="I61" s="79"/>
      <c r="J61" s="16"/>
      <c r="K61" s="16"/>
    </row>
    <row r="62" spans="1:11" ht="15.75">
      <c r="A62" s="19">
        <v>42</v>
      </c>
      <c r="B62" s="20" t="s">
        <v>66</v>
      </c>
      <c r="C62" s="21" t="s">
        <v>0</v>
      </c>
      <c r="D62" s="21">
        <v>50</v>
      </c>
      <c r="E62" s="10"/>
      <c r="F62" s="10"/>
      <c r="G62" s="16"/>
      <c r="H62" s="16"/>
      <c r="I62" s="79"/>
      <c r="J62" s="16"/>
      <c r="K62" s="16"/>
    </row>
    <row r="63" spans="1:11" ht="15.75">
      <c r="A63" s="19">
        <v>43</v>
      </c>
      <c r="B63" s="20" t="s">
        <v>67</v>
      </c>
      <c r="C63" s="21" t="s">
        <v>0</v>
      </c>
      <c r="D63" s="21">
        <v>25</v>
      </c>
      <c r="E63" s="10"/>
      <c r="F63" s="10"/>
      <c r="G63" s="16"/>
      <c r="H63" s="16"/>
      <c r="I63" s="79"/>
      <c r="J63" s="16"/>
      <c r="K63" s="16"/>
    </row>
    <row r="64" spans="1:11" ht="15.75">
      <c r="A64" s="19">
        <v>44</v>
      </c>
      <c r="B64" s="20" t="s">
        <v>68</v>
      </c>
      <c r="C64" s="21" t="s">
        <v>0</v>
      </c>
      <c r="D64" s="21">
        <v>25</v>
      </c>
      <c r="E64" s="10"/>
      <c r="F64" s="10"/>
      <c r="G64" s="16"/>
      <c r="H64" s="16"/>
      <c r="I64" s="79"/>
      <c r="J64" s="16"/>
      <c r="K64" s="16"/>
    </row>
    <row r="65" spans="1:11" ht="15.75">
      <c r="A65" s="19">
        <v>45</v>
      </c>
      <c r="B65" s="8" t="s">
        <v>69</v>
      </c>
      <c r="C65" s="27" t="s">
        <v>0</v>
      </c>
      <c r="D65" s="28">
        <v>10</v>
      </c>
      <c r="E65" s="10"/>
      <c r="F65" s="10"/>
      <c r="G65" s="16"/>
      <c r="H65" s="16"/>
      <c r="I65" s="79"/>
      <c r="J65" s="16"/>
      <c r="K65" s="16"/>
    </row>
    <row r="66" spans="1:11" ht="15.75">
      <c r="A66" s="19">
        <v>46</v>
      </c>
      <c r="B66" s="29" t="s">
        <v>70</v>
      </c>
      <c r="C66" s="21" t="s">
        <v>71</v>
      </c>
      <c r="D66" s="30">
        <v>10</v>
      </c>
      <c r="E66" s="10"/>
      <c r="F66" s="10"/>
      <c r="G66" s="16"/>
      <c r="H66" s="16"/>
      <c r="I66" s="79"/>
      <c r="J66" s="16"/>
      <c r="K66" s="16"/>
    </row>
    <row r="67" spans="1:11" ht="15.75">
      <c r="A67" s="10"/>
      <c r="B67" s="10"/>
      <c r="C67" s="10"/>
      <c r="D67" s="10"/>
      <c r="E67" s="10"/>
      <c r="F67" s="10"/>
      <c r="G67" s="16"/>
      <c r="H67" s="16"/>
      <c r="I67" s="79"/>
      <c r="J67" s="16"/>
      <c r="K67" s="16"/>
    </row>
    <row r="68" spans="1:11" ht="15.75">
      <c r="A68" s="10"/>
      <c r="B68" s="17" t="s">
        <v>83</v>
      </c>
      <c r="C68" s="10"/>
      <c r="D68" s="10"/>
      <c r="E68" s="10"/>
      <c r="F68" s="10"/>
      <c r="G68" s="16"/>
      <c r="H68" s="16"/>
      <c r="I68" s="79"/>
      <c r="J68" s="16"/>
      <c r="K68" s="16"/>
    </row>
    <row r="69" spans="1:11" ht="15.75">
      <c r="A69" s="11">
        <v>1</v>
      </c>
      <c r="B69" s="31" t="s">
        <v>73</v>
      </c>
      <c r="C69" s="11" t="s">
        <v>25</v>
      </c>
      <c r="D69" s="11">
        <v>1.75</v>
      </c>
      <c r="E69" s="10"/>
      <c r="F69" s="10"/>
      <c r="G69" s="16"/>
      <c r="H69" s="16"/>
      <c r="I69" s="79"/>
      <c r="J69" s="16"/>
      <c r="K69" s="16"/>
    </row>
    <row r="70" spans="1:11" ht="31.5">
      <c r="A70" s="11">
        <v>2</v>
      </c>
      <c r="B70" s="32" t="s">
        <v>74</v>
      </c>
      <c r="C70" s="33" t="s">
        <v>75</v>
      </c>
      <c r="D70" s="11">
        <v>3000</v>
      </c>
      <c r="E70" s="10"/>
      <c r="F70" s="10"/>
      <c r="G70" s="16"/>
      <c r="H70" s="16"/>
      <c r="I70" s="79"/>
      <c r="J70" s="16"/>
      <c r="K70" s="16"/>
    </row>
    <row r="71" spans="1:11" ht="15.75">
      <c r="A71" s="11">
        <v>3</v>
      </c>
      <c r="B71" s="34" t="s">
        <v>47</v>
      </c>
      <c r="C71" s="33" t="s">
        <v>32</v>
      </c>
      <c r="D71" s="35">
        <v>8000</v>
      </c>
      <c r="E71" s="10"/>
      <c r="F71" s="10"/>
      <c r="G71" s="16"/>
      <c r="H71" s="16"/>
      <c r="I71" s="79"/>
      <c r="J71" s="16"/>
      <c r="K71" s="16"/>
    </row>
    <row r="72" spans="1:11" ht="15.75">
      <c r="A72" s="11">
        <v>4</v>
      </c>
      <c r="B72" s="34" t="s">
        <v>76</v>
      </c>
      <c r="C72" s="33" t="s">
        <v>25</v>
      </c>
      <c r="D72" s="35">
        <v>30</v>
      </c>
      <c r="E72" s="10"/>
      <c r="F72" s="10"/>
      <c r="G72" s="16"/>
      <c r="H72" s="16"/>
      <c r="I72" s="79"/>
      <c r="J72" s="16"/>
      <c r="K72" s="16"/>
    </row>
    <row r="73" spans="1:11" ht="15.75">
      <c r="A73" s="11">
        <v>5</v>
      </c>
      <c r="B73" s="1" t="s">
        <v>27</v>
      </c>
      <c r="C73" s="11" t="s">
        <v>25</v>
      </c>
      <c r="D73" s="11">
        <v>5</v>
      </c>
      <c r="E73" s="10"/>
      <c r="F73" s="10"/>
      <c r="G73" s="16"/>
      <c r="H73" s="16"/>
      <c r="I73" s="79"/>
      <c r="J73" s="16"/>
      <c r="K73" s="16"/>
    </row>
    <row r="74" spans="1:11" ht="31.5">
      <c r="A74" s="11">
        <v>6</v>
      </c>
      <c r="B74" s="36" t="s">
        <v>77</v>
      </c>
      <c r="C74" s="2" t="s">
        <v>32</v>
      </c>
      <c r="D74" s="2">
        <v>8000</v>
      </c>
      <c r="E74" s="10"/>
      <c r="F74" s="10"/>
      <c r="G74" s="16"/>
      <c r="H74" s="16"/>
      <c r="I74" s="79"/>
      <c r="J74" s="16"/>
      <c r="K74" s="16"/>
    </row>
    <row r="75" spans="1:11" ht="15.75">
      <c r="A75" s="11">
        <v>7</v>
      </c>
      <c r="B75" s="37" t="s">
        <v>78</v>
      </c>
      <c r="C75" s="33" t="s">
        <v>32</v>
      </c>
      <c r="D75" s="35">
        <v>400</v>
      </c>
      <c r="E75" s="10"/>
      <c r="F75" s="10"/>
      <c r="G75" s="16"/>
      <c r="H75" s="16"/>
      <c r="I75" s="79"/>
      <c r="J75" s="16"/>
      <c r="K75" s="16"/>
    </row>
    <row r="76" spans="1:11" ht="31.5">
      <c r="A76" s="11">
        <v>8</v>
      </c>
      <c r="B76" s="8" t="s">
        <v>34</v>
      </c>
      <c r="C76" s="33" t="s">
        <v>0</v>
      </c>
      <c r="D76" s="35">
        <v>30</v>
      </c>
      <c r="E76" s="10"/>
      <c r="F76" s="10"/>
      <c r="G76" s="16"/>
      <c r="H76" s="16"/>
      <c r="I76" s="79"/>
      <c r="J76" s="16"/>
      <c r="K76" s="16"/>
    </row>
    <row r="77" spans="1:11" ht="15.75">
      <c r="A77" s="11">
        <v>9</v>
      </c>
      <c r="B77" s="8" t="s">
        <v>69</v>
      </c>
      <c r="C77" s="38" t="s">
        <v>0</v>
      </c>
      <c r="D77" s="39">
        <v>15</v>
      </c>
      <c r="E77" s="10"/>
      <c r="F77" s="10"/>
      <c r="G77" s="16"/>
      <c r="H77" s="16"/>
      <c r="I77" s="79"/>
      <c r="J77" s="16"/>
      <c r="K77" s="16"/>
    </row>
    <row r="78" spans="1:11" ht="15.75">
      <c r="A78" s="11">
        <v>10</v>
      </c>
      <c r="B78" s="31" t="s">
        <v>79</v>
      </c>
      <c r="C78" s="11" t="s">
        <v>1</v>
      </c>
      <c r="D78" s="11">
        <v>50</v>
      </c>
      <c r="E78" s="10"/>
      <c r="F78" s="10"/>
      <c r="G78" s="16"/>
      <c r="H78" s="16"/>
      <c r="I78" s="79"/>
      <c r="J78" s="16"/>
      <c r="K78" s="16"/>
    </row>
    <row r="79" spans="1:11" ht="18.75">
      <c r="A79" s="11">
        <v>11</v>
      </c>
      <c r="B79" s="31" t="s">
        <v>80</v>
      </c>
      <c r="C79" s="33" t="s">
        <v>75</v>
      </c>
      <c r="D79" s="11">
        <v>50</v>
      </c>
      <c r="E79" s="10"/>
      <c r="F79" s="10"/>
      <c r="G79" s="16"/>
      <c r="H79" s="16"/>
      <c r="I79" s="79"/>
      <c r="J79" s="16"/>
      <c r="K79" s="16"/>
    </row>
    <row r="80" spans="1:11" ht="15.75">
      <c r="A80" s="11">
        <v>12</v>
      </c>
      <c r="B80" s="40" t="s">
        <v>81</v>
      </c>
      <c r="C80" s="11" t="s">
        <v>0</v>
      </c>
      <c r="D80" s="11">
        <v>20</v>
      </c>
      <c r="E80" s="10"/>
      <c r="F80" s="10"/>
      <c r="G80" s="16"/>
      <c r="H80" s="16"/>
      <c r="I80" s="79"/>
      <c r="J80" s="16"/>
      <c r="K80" s="16"/>
    </row>
    <row r="81" spans="1:11" ht="15.75">
      <c r="A81" s="11">
        <v>13</v>
      </c>
      <c r="B81" s="31" t="s">
        <v>82</v>
      </c>
      <c r="C81" s="11" t="s">
        <v>32</v>
      </c>
      <c r="D81" s="11">
        <v>20</v>
      </c>
      <c r="E81" s="10"/>
      <c r="F81" s="10"/>
      <c r="G81" s="16"/>
      <c r="H81" s="16"/>
      <c r="I81" s="79"/>
      <c r="J81" s="16"/>
      <c r="K81" s="16"/>
    </row>
    <row r="82" spans="1:11" ht="15.75">
      <c r="A82" s="10"/>
      <c r="B82" s="10"/>
      <c r="C82" s="10"/>
      <c r="D82" s="10"/>
      <c r="E82" s="10"/>
      <c r="F82" s="10"/>
      <c r="G82" s="16"/>
      <c r="H82" s="16"/>
      <c r="I82" s="79"/>
      <c r="J82" s="16"/>
      <c r="K82" s="16"/>
    </row>
    <row r="83" spans="1:11" ht="31.5">
      <c r="A83" s="10"/>
      <c r="B83" s="17" t="s">
        <v>84</v>
      </c>
      <c r="C83" s="10"/>
      <c r="D83" s="10"/>
      <c r="E83" s="10"/>
      <c r="F83" s="10"/>
      <c r="G83" s="16"/>
      <c r="H83" s="16"/>
      <c r="I83" s="79"/>
      <c r="J83" s="16"/>
      <c r="K83" s="16"/>
    </row>
    <row r="84" spans="1:11" ht="18.75">
      <c r="A84" s="11">
        <v>1</v>
      </c>
      <c r="B84" s="29" t="s">
        <v>85</v>
      </c>
      <c r="C84" s="21" t="s">
        <v>86</v>
      </c>
      <c r="D84" s="30">
        <v>1.4</v>
      </c>
      <c r="E84" s="10"/>
      <c r="F84" s="10"/>
      <c r="G84" s="16"/>
      <c r="H84" s="16"/>
      <c r="I84" s="79"/>
      <c r="J84" s="16"/>
      <c r="K84" s="16"/>
    </row>
    <row r="85" spans="1:11" ht="18.75">
      <c r="A85" s="11">
        <v>2</v>
      </c>
      <c r="B85" s="29" t="s">
        <v>87</v>
      </c>
      <c r="C85" s="21" t="s">
        <v>86</v>
      </c>
      <c r="D85" s="30">
        <v>5.5</v>
      </c>
      <c r="E85" s="10"/>
      <c r="F85" s="10"/>
      <c r="G85" s="16"/>
      <c r="H85" s="16"/>
      <c r="I85" s="79"/>
      <c r="J85" s="16"/>
      <c r="K85" s="16"/>
    </row>
    <row r="86" spans="1:11" ht="18.75">
      <c r="A86" s="11">
        <v>3</v>
      </c>
      <c r="B86" s="29" t="s">
        <v>88</v>
      </c>
      <c r="C86" s="21" t="s">
        <v>86</v>
      </c>
      <c r="D86" s="30">
        <v>14.5</v>
      </c>
      <c r="E86" s="10"/>
      <c r="F86" s="10"/>
      <c r="G86" s="16"/>
      <c r="H86" s="16"/>
      <c r="I86" s="79"/>
      <c r="J86" s="16"/>
      <c r="K86" s="16"/>
    </row>
    <row r="87" spans="1:11" ht="18.75">
      <c r="A87" s="11">
        <v>4</v>
      </c>
      <c r="B87" s="29" t="s">
        <v>89</v>
      </c>
      <c r="C87" s="21" t="s">
        <v>86</v>
      </c>
      <c r="D87" s="30">
        <v>30</v>
      </c>
      <c r="E87" s="10"/>
      <c r="F87" s="10"/>
      <c r="G87" s="16"/>
      <c r="H87" s="16"/>
      <c r="I87" s="79"/>
      <c r="J87" s="16"/>
      <c r="K87" s="16"/>
    </row>
    <row r="88" spans="1:11" ht="18.75">
      <c r="A88" s="11">
        <v>5</v>
      </c>
      <c r="B88" s="29" t="s">
        <v>90</v>
      </c>
      <c r="C88" s="21" t="s">
        <v>91</v>
      </c>
      <c r="D88" s="30">
        <v>1988</v>
      </c>
      <c r="E88" s="10"/>
      <c r="F88" s="10"/>
      <c r="G88" s="16"/>
      <c r="H88" s="16"/>
      <c r="I88" s="79"/>
      <c r="J88" s="16"/>
      <c r="K88" s="16"/>
    </row>
    <row r="89" spans="1:11" ht="18.75">
      <c r="A89" s="11">
        <v>6</v>
      </c>
      <c r="B89" s="29" t="s">
        <v>92</v>
      </c>
      <c r="C89" s="21" t="s">
        <v>91</v>
      </c>
      <c r="D89" s="30">
        <v>1150</v>
      </c>
      <c r="E89" s="10"/>
      <c r="F89" s="10"/>
      <c r="G89" s="16"/>
      <c r="H89" s="16"/>
      <c r="I89" s="79"/>
      <c r="J89" s="16"/>
      <c r="K89" s="16"/>
    </row>
    <row r="90" spans="1:11" ht="15.75">
      <c r="A90" s="11">
        <v>7</v>
      </c>
      <c r="B90" s="29" t="s">
        <v>93</v>
      </c>
      <c r="C90" s="21" t="s">
        <v>1</v>
      </c>
      <c r="D90" s="30">
        <v>65</v>
      </c>
      <c r="E90" s="10"/>
      <c r="F90" s="10"/>
      <c r="G90" s="16"/>
      <c r="H90" s="16"/>
      <c r="I90" s="79"/>
      <c r="J90" s="16"/>
      <c r="K90" s="16"/>
    </row>
    <row r="91" spans="1:11" ht="15.75">
      <c r="A91" s="11">
        <v>8</v>
      </c>
      <c r="B91" s="29" t="s">
        <v>94</v>
      </c>
      <c r="C91" s="21" t="s">
        <v>1</v>
      </c>
      <c r="D91" s="30">
        <v>435</v>
      </c>
      <c r="E91" s="10"/>
      <c r="F91" s="10"/>
      <c r="G91" s="16"/>
      <c r="H91" s="16"/>
      <c r="I91" s="79"/>
      <c r="J91" s="16"/>
      <c r="K91" s="16"/>
    </row>
    <row r="92" spans="1:11" ht="15.75">
      <c r="A92" s="11">
        <v>9</v>
      </c>
      <c r="B92" s="29" t="s">
        <v>95</v>
      </c>
      <c r="C92" s="21" t="s">
        <v>1</v>
      </c>
      <c r="D92" s="30">
        <v>200</v>
      </c>
      <c r="E92" s="10"/>
      <c r="F92" s="10"/>
      <c r="G92" s="16"/>
      <c r="H92" s="16"/>
      <c r="I92" s="79"/>
      <c r="J92" s="16"/>
      <c r="K92" s="16"/>
    </row>
    <row r="93" spans="1:11" ht="15.75">
      <c r="A93" s="11">
        <v>10</v>
      </c>
      <c r="B93" s="29" t="s">
        <v>96</v>
      </c>
      <c r="C93" s="21" t="s">
        <v>1</v>
      </c>
      <c r="D93" s="30">
        <v>500</v>
      </c>
      <c r="E93" s="10"/>
      <c r="F93" s="10"/>
      <c r="G93" s="16"/>
      <c r="H93" s="16"/>
      <c r="I93" s="79"/>
      <c r="J93" s="16"/>
      <c r="K93" s="16"/>
    </row>
    <row r="94" spans="1:11" ht="15.75">
      <c r="A94" s="11">
        <v>11</v>
      </c>
      <c r="B94" s="29" t="s">
        <v>97</v>
      </c>
      <c r="C94" s="21" t="s">
        <v>1</v>
      </c>
      <c r="D94" s="30">
        <v>2450</v>
      </c>
      <c r="E94" s="10"/>
      <c r="F94" s="10"/>
      <c r="G94" s="16"/>
      <c r="H94" s="16"/>
      <c r="I94" s="79"/>
      <c r="J94" s="16"/>
      <c r="K94" s="16"/>
    </row>
    <row r="95" spans="1:11" ht="15.75">
      <c r="A95" s="11">
        <v>12</v>
      </c>
      <c r="B95" s="29" t="s">
        <v>98</v>
      </c>
      <c r="C95" s="21" t="s">
        <v>32</v>
      </c>
      <c r="D95" s="30">
        <v>150</v>
      </c>
      <c r="E95" s="10"/>
      <c r="F95" s="10"/>
      <c r="G95" s="16"/>
      <c r="H95" s="16"/>
      <c r="I95" s="79"/>
      <c r="J95" s="16"/>
      <c r="K95" s="16"/>
    </row>
    <row r="96" spans="1:11" ht="15.75">
      <c r="A96" s="11">
        <v>13</v>
      </c>
      <c r="B96" s="29" t="s">
        <v>99</v>
      </c>
      <c r="C96" s="21" t="s">
        <v>32</v>
      </c>
      <c r="D96" s="30">
        <v>50</v>
      </c>
      <c r="E96" s="10"/>
      <c r="F96" s="10"/>
      <c r="G96" s="16"/>
      <c r="H96" s="16"/>
      <c r="I96" s="79"/>
      <c r="J96" s="16"/>
      <c r="K96" s="16"/>
    </row>
    <row r="97" spans="1:11" ht="15.75">
      <c r="A97" s="11">
        <v>14</v>
      </c>
      <c r="B97" s="29" t="s">
        <v>70</v>
      </c>
      <c r="C97" s="21" t="s">
        <v>71</v>
      </c>
      <c r="D97" s="30">
        <v>10</v>
      </c>
      <c r="E97" s="10"/>
      <c r="F97" s="10"/>
      <c r="G97" s="16"/>
      <c r="H97" s="16"/>
      <c r="I97" s="79"/>
      <c r="J97" s="16"/>
      <c r="K97" s="16"/>
    </row>
    <row r="98" spans="1:11" ht="18.75">
      <c r="A98" s="11">
        <v>15</v>
      </c>
      <c r="B98" s="29" t="s">
        <v>100</v>
      </c>
      <c r="C98" s="21" t="s">
        <v>86</v>
      </c>
      <c r="D98" s="30">
        <v>25</v>
      </c>
      <c r="E98" s="10"/>
      <c r="F98" s="10"/>
      <c r="G98" s="16"/>
      <c r="H98" s="16"/>
      <c r="I98" s="79"/>
      <c r="J98" s="16"/>
      <c r="K98" s="16"/>
    </row>
    <row r="99" spans="1:11" ht="15.75">
      <c r="A99" s="11">
        <v>16</v>
      </c>
      <c r="B99" s="29" t="s">
        <v>101</v>
      </c>
      <c r="C99" s="21" t="s">
        <v>0</v>
      </c>
      <c r="D99" s="30">
        <v>300</v>
      </c>
      <c r="E99" s="10"/>
      <c r="F99" s="10"/>
      <c r="G99" s="16"/>
      <c r="H99" s="16"/>
      <c r="I99" s="79"/>
      <c r="J99" s="16"/>
      <c r="K99" s="16"/>
    </row>
    <row r="100" spans="1:11" ht="15.75">
      <c r="A100" s="11">
        <v>17</v>
      </c>
      <c r="B100" s="29" t="s">
        <v>76</v>
      </c>
      <c r="C100" s="21" t="s">
        <v>25</v>
      </c>
      <c r="D100" s="30">
        <v>35</v>
      </c>
      <c r="E100" s="10"/>
      <c r="F100" s="10"/>
      <c r="G100" s="16"/>
      <c r="H100" s="16"/>
      <c r="I100" s="79"/>
      <c r="J100" s="16"/>
      <c r="K100" s="16"/>
    </row>
    <row r="101" spans="1:11" ht="15.75">
      <c r="A101" s="11">
        <v>18</v>
      </c>
      <c r="B101" s="29" t="s">
        <v>102</v>
      </c>
      <c r="C101" s="21" t="s">
        <v>25</v>
      </c>
      <c r="D101" s="30">
        <v>35</v>
      </c>
      <c r="E101" s="10"/>
      <c r="F101" s="10"/>
      <c r="G101" s="16"/>
      <c r="H101" s="16"/>
      <c r="I101" s="79"/>
      <c r="J101" s="16"/>
      <c r="K101" s="16"/>
    </row>
    <row r="102" spans="1:11" ht="15.75">
      <c r="A102" s="11">
        <v>19</v>
      </c>
      <c r="B102" s="29" t="s">
        <v>103</v>
      </c>
      <c r="C102" s="21" t="s">
        <v>1</v>
      </c>
      <c r="D102" s="30">
        <v>225</v>
      </c>
      <c r="E102" s="10"/>
      <c r="F102" s="10"/>
      <c r="G102" s="16"/>
      <c r="H102" s="16"/>
      <c r="I102" s="79"/>
      <c r="J102" s="16"/>
      <c r="K102" s="16"/>
    </row>
    <row r="103" spans="1:11" ht="15.75">
      <c r="A103" s="11">
        <v>20</v>
      </c>
      <c r="B103" s="29" t="s">
        <v>104</v>
      </c>
      <c r="C103" s="21" t="s">
        <v>1</v>
      </c>
      <c r="D103" s="30">
        <v>225</v>
      </c>
      <c r="E103" s="10"/>
      <c r="F103" s="10"/>
      <c r="G103" s="16"/>
      <c r="H103" s="16"/>
      <c r="I103" s="79"/>
      <c r="J103" s="16"/>
      <c r="K103" s="16"/>
    </row>
    <row r="104" spans="1:11" ht="15.75">
      <c r="A104" s="11">
        <v>21</v>
      </c>
      <c r="B104" s="29" t="s">
        <v>105</v>
      </c>
      <c r="C104" s="21" t="s">
        <v>0</v>
      </c>
      <c r="D104" s="30">
        <v>420</v>
      </c>
      <c r="E104" s="10"/>
      <c r="F104" s="10"/>
      <c r="G104" s="16"/>
      <c r="H104" s="16"/>
      <c r="I104" s="79"/>
      <c r="J104" s="16"/>
      <c r="K104" s="16"/>
    </row>
    <row r="105" spans="1:11" ht="15.75">
      <c r="A105" s="11">
        <v>22</v>
      </c>
      <c r="B105" s="29" t="s">
        <v>106</v>
      </c>
      <c r="C105" s="21" t="s">
        <v>0</v>
      </c>
      <c r="D105" s="30">
        <v>420</v>
      </c>
      <c r="E105" s="10"/>
      <c r="F105" s="10"/>
      <c r="G105" s="16"/>
      <c r="H105" s="16"/>
      <c r="I105" s="79"/>
      <c r="J105" s="16"/>
      <c r="K105" s="16"/>
    </row>
    <row r="106" spans="1:11" ht="15.75">
      <c r="A106" s="11">
        <v>23</v>
      </c>
      <c r="B106" s="29" t="s">
        <v>107</v>
      </c>
      <c r="C106" s="21" t="s">
        <v>0</v>
      </c>
      <c r="D106" s="30">
        <v>420</v>
      </c>
      <c r="E106" s="10"/>
      <c r="F106" s="10"/>
      <c r="G106" s="16"/>
      <c r="H106" s="16"/>
      <c r="I106" s="79"/>
      <c r="J106" s="16"/>
      <c r="K106" s="16"/>
    </row>
    <row r="107" spans="1:11" ht="15.75">
      <c r="A107" s="11">
        <v>24</v>
      </c>
      <c r="B107" s="29" t="s">
        <v>108</v>
      </c>
      <c r="C107" s="21" t="s">
        <v>0</v>
      </c>
      <c r="D107" s="30">
        <v>420</v>
      </c>
      <c r="E107" s="10"/>
      <c r="F107" s="10"/>
      <c r="G107" s="16"/>
      <c r="H107" s="16"/>
      <c r="I107" s="79"/>
      <c r="J107" s="16"/>
      <c r="K107" s="16"/>
    </row>
    <row r="108" spans="1:11" ht="15.75">
      <c r="A108" s="11">
        <v>25</v>
      </c>
      <c r="B108" s="29" t="s">
        <v>109</v>
      </c>
      <c r="C108" s="21" t="s">
        <v>0</v>
      </c>
      <c r="D108" s="30">
        <v>12000</v>
      </c>
      <c r="E108" s="10"/>
      <c r="F108" s="10"/>
      <c r="G108" s="16"/>
      <c r="H108" s="16"/>
      <c r="I108" s="79"/>
      <c r="J108" s="16"/>
      <c r="K108" s="16"/>
    </row>
    <row r="109" spans="1:11" ht="31.5">
      <c r="A109" s="11">
        <v>26</v>
      </c>
      <c r="B109" s="29" t="s">
        <v>110</v>
      </c>
      <c r="C109" s="21" t="s">
        <v>0</v>
      </c>
      <c r="D109" s="30">
        <v>625</v>
      </c>
      <c r="E109" s="10"/>
      <c r="F109" s="10"/>
      <c r="G109" s="16"/>
      <c r="H109" s="16"/>
      <c r="I109" s="79"/>
      <c r="J109" s="16"/>
      <c r="K109" s="16"/>
    </row>
    <row r="110" spans="1:11" ht="15.75">
      <c r="A110" s="11">
        <v>27</v>
      </c>
      <c r="B110" s="29" t="s">
        <v>111</v>
      </c>
      <c r="C110" s="21" t="s">
        <v>0</v>
      </c>
      <c r="D110" s="30">
        <v>50</v>
      </c>
      <c r="E110" s="10"/>
      <c r="F110" s="10"/>
      <c r="G110" s="16"/>
      <c r="H110" s="16"/>
      <c r="I110" s="79"/>
      <c r="J110" s="16"/>
      <c r="K110" s="16"/>
    </row>
    <row r="111" spans="1:11" ht="15.75">
      <c r="A111" s="11">
        <v>28</v>
      </c>
      <c r="B111" s="29" t="s">
        <v>112</v>
      </c>
      <c r="C111" s="21" t="s">
        <v>0</v>
      </c>
      <c r="D111" s="30">
        <v>25</v>
      </c>
      <c r="E111" s="10"/>
      <c r="F111" s="10"/>
      <c r="G111" s="16"/>
      <c r="H111" s="16"/>
      <c r="I111" s="79"/>
      <c r="J111" s="16"/>
      <c r="K111" s="16"/>
    </row>
    <row r="112" spans="1:11" ht="15.75">
      <c r="A112" s="11">
        <v>29</v>
      </c>
      <c r="B112" s="41" t="s">
        <v>113</v>
      </c>
      <c r="C112" s="42" t="s">
        <v>0</v>
      </c>
      <c r="D112" s="43">
        <v>5</v>
      </c>
      <c r="E112" s="10"/>
      <c r="F112" s="10"/>
      <c r="G112" s="16"/>
      <c r="H112" s="16"/>
      <c r="I112" s="79"/>
      <c r="J112" s="16"/>
      <c r="K112" s="16"/>
    </row>
    <row r="113" spans="1:11" ht="15.75">
      <c r="A113" s="11">
        <v>30</v>
      </c>
      <c r="B113" s="44" t="s">
        <v>114</v>
      </c>
      <c r="C113" s="21" t="s">
        <v>0</v>
      </c>
      <c r="D113" s="30">
        <v>600</v>
      </c>
      <c r="E113" s="10"/>
      <c r="F113" s="10"/>
      <c r="G113" s="16"/>
      <c r="H113" s="16"/>
      <c r="I113" s="79"/>
      <c r="J113" s="16"/>
      <c r="K113" s="16"/>
    </row>
    <row r="114" spans="1:11" ht="15.75">
      <c r="A114" s="11">
        <v>31</v>
      </c>
      <c r="B114" s="44" t="s">
        <v>115</v>
      </c>
      <c r="C114" s="21" t="s">
        <v>0</v>
      </c>
      <c r="D114" s="30">
        <v>2300</v>
      </c>
      <c r="E114" s="10"/>
      <c r="F114" s="10"/>
      <c r="G114" s="16"/>
      <c r="H114" s="16"/>
      <c r="I114" s="79"/>
      <c r="J114" s="16"/>
      <c r="K114" s="16"/>
    </row>
    <row r="115" spans="1:11" ht="15.75">
      <c r="A115" s="11">
        <v>32</v>
      </c>
      <c r="B115" s="44" t="s">
        <v>116</v>
      </c>
      <c r="C115" s="21" t="s">
        <v>0</v>
      </c>
      <c r="D115" s="30">
        <v>1300</v>
      </c>
      <c r="E115" s="10"/>
      <c r="F115" s="10"/>
      <c r="G115" s="16"/>
      <c r="H115" s="16"/>
      <c r="I115" s="79"/>
      <c r="J115" s="16"/>
      <c r="K115" s="16"/>
    </row>
    <row r="116" spans="1:11" ht="15.75">
      <c r="A116" s="11">
        <v>33</v>
      </c>
      <c r="B116" s="44" t="s">
        <v>117</v>
      </c>
      <c r="C116" s="21" t="s">
        <v>0</v>
      </c>
      <c r="D116" s="30">
        <v>15</v>
      </c>
      <c r="E116" s="10"/>
      <c r="F116" s="10"/>
      <c r="G116" s="16"/>
      <c r="H116" s="16"/>
      <c r="I116" s="79"/>
      <c r="J116" s="16"/>
      <c r="K116" s="16"/>
    </row>
    <row r="117" spans="1:11" ht="15.75">
      <c r="A117" s="11">
        <v>34</v>
      </c>
      <c r="B117" s="45" t="s">
        <v>118</v>
      </c>
      <c r="C117" s="42" t="s">
        <v>0</v>
      </c>
      <c r="D117" s="43">
        <v>20</v>
      </c>
      <c r="E117" s="10"/>
      <c r="F117" s="10"/>
      <c r="G117" s="16"/>
      <c r="H117" s="16"/>
      <c r="I117" s="79"/>
      <c r="J117" s="16"/>
      <c r="K117" s="16"/>
    </row>
    <row r="118" spans="1:11" ht="15.75">
      <c r="A118" s="11">
        <v>35</v>
      </c>
      <c r="B118" s="44" t="s">
        <v>119</v>
      </c>
      <c r="C118" s="21" t="s">
        <v>0</v>
      </c>
      <c r="D118" s="30">
        <v>10</v>
      </c>
      <c r="E118" s="10"/>
      <c r="F118" s="10"/>
      <c r="G118" s="16"/>
      <c r="H118" s="16"/>
      <c r="I118" s="79"/>
      <c r="J118" s="16"/>
      <c r="K118" s="16"/>
    </row>
    <row r="119" spans="1:11" ht="15.75">
      <c r="A119" s="11">
        <v>36</v>
      </c>
      <c r="B119" s="44" t="s">
        <v>120</v>
      </c>
      <c r="C119" s="21" t="s">
        <v>0</v>
      </c>
      <c r="D119" s="30">
        <v>5</v>
      </c>
      <c r="E119" s="10"/>
      <c r="F119" s="10"/>
      <c r="G119" s="16"/>
      <c r="H119" s="16"/>
      <c r="I119" s="79"/>
      <c r="J119" s="16"/>
      <c r="K119" s="16"/>
    </row>
    <row r="120" spans="1:11" ht="15.75">
      <c r="A120" s="11">
        <v>37</v>
      </c>
      <c r="B120" s="44" t="s">
        <v>121</v>
      </c>
      <c r="C120" s="21" t="s">
        <v>1</v>
      </c>
      <c r="D120" s="30">
        <v>1140</v>
      </c>
      <c r="E120" s="10"/>
      <c r="F120" s="10"/>
      <c r="G120" s="16"/>
      <c r="H120" s="16"/>
      <c r="I120" s="79"/>
      <c r="J120" s="16"/>
      <c r="K120" s="16"/>
    </row>
    <row r="121" spans="1:11" ht="15.75">
      <c r="A121" s="11">
        <v>38</v>
      </c>
      <c r="B121" s="44" t="s">
        <v>122</v>
      </c>
      <c r="C121" s="21" t="s">
        <v>123</v>
      </c>
      <c r="D121" s="21">
        <v>15</v>
      </c>
      <c r="E121" s="10"/>
      <c r="F121" s="10"/>
      <c r="G121" s="16"/>
      <c r="H121" s="16"/>
      <c r="I121" s="79"/>
      <c r="J121" s="16"/>
      <c r="K121" s="16"/>
    </row>
    <row r="122" spans="1:11" ht="15.75">
      <c r="A122" s="11">
        <v>39</v>
      </c>
      <c r="B122" s="44" t="s">
        <v>76</v>
      </c>
      <c r="C122" s="21" t="s">
        <v>25</v>
      </c>
      <c r="D122" s="21">
        <v>20</v>
      </c>
      <c r="E122" s="10"/>
      <c r="F122" s="10"/>
      <c r="G122" s="16"/>
      <c r="H122" s="16"/>
      <c r="I122" s="79"/>
      <c r="J122" s="16"/>
      <c r="K122" s="16"/>
    </row>
    <row r="123" spans="1:11" ht="15.75">
      <c r="A123" s="11">
        <v>40</v>
      </c>
      <c r="B123" s="44" t="s">
        <v>124</v>
      </c>
      <c r="C123" s="21" t="s">
        <v>2</v>
      </c>
      <c r="D123" s="21">
        <v>220</v>
      </c>
      <c r="E123" s="10"/>
      <c r="F123" s="10"/>
      <c r="G123" s="16"/>
      <c r="H123" s="16"/>
      <c r="I123" s="79"/>
      <c r="J123" s="16"/>
      <c r="K123" s="16"/>
    </row>
    <row r="124" spans="1:11" ht="15.75">
      <c r="A124" s="11">
        <v>41</v>
      </c>
      <c r="B124" s="44" t="s">
        <v>125</v>
      </c>
      <c r="C124" s="21" t="s">
        <v>2</v>
      </c>
      <c r="D124" s="21">
        <v>220</v>
      </c>
      <c r="E124" s="10"/>
      <c r="F124" s="10"/>
      <c r="G124" s="16"/>
      <c r="H124" s="16"/>
      <c r="I124" s="79"/>
      <c r="J124" s="16"/>
      <c r="K124" s="16"/>
    </row>
    <row r="125" spans="1:11" ht="15.75">
      <c r="A125" s="11">
        <v>42</v>
      </c>
      <c r="B125" s="44" t="s">
        <v>126</v>
      </c>
      <c r="C125" s="21" t="s">
        <v>0</v>
      </c>
      <c r="D125" s="21">
        <v>45</v>
      </c>
      <c r="E125" s="10"/>
      <c r="F125" s="10"/>
      <c r="G125" s="16"/>
      <c r="H125" s="16"/>
      <c r="I125" s="79"/>
      <c r="J125" s="16"/>
      <c r="K125" s="16"/>
    </row>
    <row r="126" spans="1:11" ht="15.75">
      <c r="A126" s="11">
        <v>43</v>
      </c>
      <c r="B126" s="44" t="s">
        <v>127</v>
      </c>
      <c r="C126" s="21" t="s">
        <v>1</v>
      </c>
      <c r="D126" s="21">
        <v>116</v>
      </c>
      <c r="E126" s="10"/>
      <c r="F126" s="10"/>
      <c r="G126" s="16"/>
      <c r="H126" s="16"/>
      <c r="I126" s="79"/>
      <c r="J126" s="16"/>
      <c r="K126" s="16"/>
    </row>
    <row r="127" spans="1:11" ht="15.75">
      <c r="A127" s="11">
        <v>44</v>
      </c>
      <c r="B127" s="44" t="s">
        <v>128</v>
      </c>
      <c r="C127" s="21" t="s">
        <v>0</v>
      </c>
      <c r="D127" s="21">
        <v>25</v>
      </c>
      <c r="E127" s="10"/>
      <c r="F127" s="10"/>
      <c r="G127" s="16"/>
      <c r="H127" s="16"/>
      <c r="I127" s="79"/>
      <c r="J127" s="16"/>
      <c r="K127" s="16"/>
    </row>
    <row r="128" spans="1:11" ht="15.75">
      <c r="A128" s="11">
        <v>45</v>
      </c>
      <c r="B128" s="44" t="s">
        <v>129</v>
      </c>
      <c r="C128" s="21" t="s">
        <v>0</v>
      </c>
      <c r="D128" s="21">
        <v>20</v>
      </c>
      <c r="E128" s="10"/>
      <c r="F128" s="10"/>
      <c r="G128" s="16"/>
      <c r="H128" s="16"/>
      <c r="I128" s="79"/>
      <c r="J128" s="16"/>
      <c r="K128" s="16"/>
    </row>
    <row r="129" spans="1:11" ht="15.75">
      <c r="A129" s="11">
        <v>46</v>
      </c>
      <c r="B129" s="45" t="s">
        <v>130</v>
      </c>
      <c r="C129" s="42" t="s">
        <v>0</v>
      </c>
      <c r="D129" s="42">
        <v>5</v>
      </c>
      <c r="E129" s="10"/>
      <c r="F129" s="10"/>
      <c r="G129" s="16"/>
      <c r="H129" s="16"/>
      <c r="I129" s="79"/>
      <c r="J129" s="16"/>
      <c r="K129" s="16"/>
    </row>
    <row r="130" spans="1:11" ht="15.75">
      <c r="A130" s="11">
        <v>47</v>
      </c>
      <c r="B130" s="44" t="s">
        <v>131</v>
      </c>
      <c r="C130" s="21" t="s">
        <v>0</v>
      </c>
      <c r="D130" s="21">
        <v>1</v>
      </c>
      <c r="E130" s="10"/>
      <c r="F130" s="10"/>
      <c r="G130" s="16"/>
      <c r="H130" s="16"/>
      <c r="I130" s="79"/>
      <c r="J130" s="16"/>
      <c r="K130" s="16"/>
    </row>
    <row r="131" spans="1:11" ht="15.75">
      <c r="A131" s="11">
        <v>48</v>
      </c>
      <c r="B131" s="44" t="s">
        <v>132</v>
      </c>
      <c r="C131" s="21" t="s">
        <v>0</v>
      </c>
      <c r="D131" s="21">
        <v>1</v>
      </c>
      <c r="E131" s="10"/>
      <c r="F131" s="10"/>
      <c r="G131" s="16"/>
      <c r="H131" s="16"/>
      <c r="I131" s="79"/>
      <c r="J131" s="16"/>
      <c r="K131" s="16"/>
    </row>
    <row r="132" spans="1:11" ht="15.75" customHeight="1">
      <c r="A132" s="75" t="s">
        <v>137</v>
      </c>
      <c r="B132" s="76"/>
      <c r="C132" s="76"/>
      <c r="D132" s="76"/>
      <c r="E132" s="76"/>
      <c r="F132" s="77"/>
      <c r="G132" s="16"/>
      <c r="H132" s="16"/>
      <c r="I132" s="80"/>
      <c r="J132" s="16"/>
      <c r="K132" s="16"/>
    </row>
  </sheetData>
  <mergeCells count="8">
    <mergeCell ref="A132:F132"/>
    <mergeCell ref="I14:I132"/>
    <mergeCell ref="I1:K1"/>
    <mergeCell ref="I2:K2"/>
    <mergeCell ref="I3:K3"/>
    <mergeCell ref="A8:K8"/>
    <mergeCell ref="A9:K9"/>
    <mergeCell ref="A6:K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0"/>
  <sheetViews>
    <sheetView zoomScale="70" zoomScaleNormal="70" workbookViewId="0" topLeftCell="A76">
      <selection activeCell="H38" sqref="H38"/>
    </sheetView>
  </sheetViews>
  <sheetFormatPr defaultColWidth="9.140625" defaultRowHeight="15"/>
  <cols>
    <col min="1" max="1" width="4.7109375" style="3" bestFit="1" customWidth="1"/>
    <col min="2" max="2" width="36.8515625" style="0" customWidth="1"/>
    <col min="3" max="3" width="4.7109375" style="0" bestFit="1" customWidth="1"/>
    <col min="4" max="4" width="9.57421875" style="0" bestFit="1" customWidth="1"/>
    <col min="5" max="5" width="10.8515625" style="0" bestFit="1" customWidth="1"/>
    <col min="6" max="6" width="9.7109375" style="51" bestFit="1" customWidth="1"/>
    <col min="7" max="7" width="14.57421875" style="0" bestFit="1" customWidth="1"/>
    <col min="8" max="8" width="12.8515625" style="0" bestFit="1" customWidth="1"/>
    <col min="9" max="9" width="8.7109375" style="0" bestFit="1" customWidth="1"/>
    <col min="10" max="10" width="11.421875" style="49" bestFit="1" customWidth="1"/>
    <col min="11" max="11" width="8.00390625" style="0" bestFit="1" customWidth="1"/>
  </cols>
  <sheetData>
    <row r="1" spans="8:10" ht="15.75">
      <c r="H1" s="81" t="s">
        <v>5</v>
      </c>
      <c r="I1" s="81"/>
      <c r="J1" s="81"/>
    </row>
    <row r="2" spans="8:10" ht="15.75">
      <c r="H2" s="81" t="s">
        <v>6</v>
      </c>
      <c r="I2" s="81"/>
      <c r="J2" s="81"/>
    </row>
    <row r="3" spans="1:10" ht="15" customHeight="1">
      <c r="A3" s="12"/>
      <c r="E3" s="14"/>
      <c r="F3" s="52"/>
      <c r="H3" s="81" t="s">
        <v>7</v>
      </c>
      <c r="I3" s="81"/>
      <c r="J3" s="81"/>
    </row>
    <row r="4" spans="1:6" ht="14.25" customHeight="1">
      <c r="A4" s="12"/>
      <c r="B4" s="47" t="s">
        <v>136</v>
      </c>
      <c r="E4" s="14"/>
      <c r="F4" s="52"/>
    </row>
    <row r="5" spans="1:11" ht="14.25" customHeight="1">
      <c r="A5" s="84" t="s">
        <v>8</v>
      </c>
      <c r="B5" s="84"/>
      <c r="C5" s="84"/>
      <c r="D5" s="84"/>
      <c r="E5" s="84"/>
      <c r="F5" s="84"/>
      <c r="G5" s="84"/>
      <c r="H5" s="84"/>
      <c r="I5" s="84"/>
      <c r="J5" s="84"/>
      <c r="K5" s="84"/>
    </row>
    <row r="6" spans="1:6" ht="12" customHeight="1">
      <c r="A6" s="13"/>
      <c r="B6" s="13"/>
      <c r="C6" s="13"/>
      <c r="D6" s="13"/>
      <c r="E6" s="13"/>
      <c r="F6" s="53"/>
    </row>
    <row r="7" spans="1:11" ht="15.75" customHeight="1">
      <c r="A7" s="82" t="s">
        <v>222</v>
      </c>
      <c r="B7" s="83"/>
      <c r="C7" s="83"/>
      <c r="D7" s="83"/>
      <c r="E7" s="83"/>
      <c r="F7" s="83"/>
      <c r="G7" s="83"/>
      <c r="H7" s="83"/>
      <c r="I7" s="83"/>
      <c r="J7" s="83"/>
      <c r="K7" s="83"/>
    </row>
    <row r="8" spans="1:11" ht="15.75" customHeight="1">
      <c r="A8" s="82" t="s">
        <v>223</v>
      </c>
      <c r="B8" s="83"/>
      <c r="C8" s="83"/>
      <c r="D8" s="83"/>
      <c r="E8" s="83"/>
      <c r="F8" s="83"/>
      <c r="G8" s="83"/>
      <c r="H8" s="83"/>
      <c r="I8" s="83"/>
      <c r="J8" s="83"/>
      <c r="K8" s="83"/>
    </row>
    <row r="9" spans="1:6" ht="11.25" customHeight="1">
      <c r="A9" s="46"/>
      <c r="B9" s="46"/>
      <c r="C9" s="46"/>
      <c r="D9" s="46"/>
      <c r="E9" s="46"/>
      <c r="F9" s="54"/>
    </row>
    <row r="10" spans="1:11" ht="38.25">
      <c r="A10" s="48" t="s">
        <v>135</v>
      </c>
      <c r="B10" s="15" t="s">
        <v>141</v>
      </c>
      <c r="C10" s="15" t="s">
        <v>224</v>
      </c>
      <c r="D10" s="15" t="s">
        <v>13</v>
      </c>
      <c r="E10" s="15" t="s">
        <v>14</v>
      </c>
      <c r="F10" s="55" t="s">
        <v>139</v>
      </c>
      <c r="G10" s="15" t="s">
        <v>17</v>
      </c>
      <c r="H10" s="15" t="s">
        <v>18</v>
      </c>
      <c r="I10" s="15" t="s">
        <v>221</v>
      </c>
      <c r="J10" s="15" t="s">
        <v>138</v>
      </c>
      <c r="K10" s="15" t="s">
        <v>20</v>
      </c>
    </row>
    <row r="11" spans="1:11" ht="15.75">
      <c r="A11" s="11">
        <v>1</v>
      </c>
      <c r="B11" s="10">
        <v>2</v>
      </c>
      <c r="C11" s="10">
        <v>3</v>
      </c>
      <c r="D11" s="10">
        <v>4</v>
      </c>
      <c r="E11" s="10">
        <v>5</v>
      </c>
      <c r="F11" s="56">
        <v>6</v>
      </c>
      <c r="G11" s="10">
        <v>7</v>
      </c>
      <c r="H11" s="10">
        <v>8</v>
      </c>
      <c r="I11" s="10">
        <v>9</v>
      </c>
      <c r="J11" s="10">
        <v>10</v>
      </c>
      <c r="K11" s="10">
        <v>11</v>
      </c>
    </row>
    <row r="12" spans="1:11" ht="15.75">
      <c r="A12" s="11"/>
      <c r="B12" s="10" t="s">
        <v>140</v>
      </c>
      <c r="C12" s="10"/>
      <c r="D12" s="10"/>
      <c r="E12" s="10"/>
      <c r="F12" s="56"/>
      <c r="G12" s="16"/>
      <c r="H12" s="16"/>
      <c r="I12" s="16"/>
      <c r="J12" s="50"/>
      <c r="K12" s="16"/>
    </row>
    <row r="13" spans="1:11" ht="47.25">
      <c r="A13" s="58"/>
      <c r="B13" s="57" t="s">
        <v>219</v>
      </c>
      <c r="C13" s="59"/>
      <c r="D13" s="60"/>
      <c r="E13" s="61"/>
      <c r="F13" s="62"/>
      <c r="G13" s="63"/>
      <c r="H13" s="63"/>
      <c r="I13" s="63"/>
      <c r="J13" s="50"/>
      <c r="K13" s="16"/>
    </row>
    <row r="14" spans="1:11" ht="94.5" customHeight="1">
      <c r="A14" s="11">
        <v>1</v>
      </c>
      <c r="B14" s="18" t="s">
        <v>170</v>
      </c>
      <c r="C14" s="21" t="s">
        <v>1</v>
      </c>
      <c r="D14" s="66">
        <v>30</v>
      </c>
      <c r="E14" s="30">
        <f aca="true" t="shared" si="0" ref="E14:E25">F14/1.2</f>
        <v>215.75</v>
      </c>
      <c r="F14" s="71">
        <v>258.9</v>
      </c>
      <c r="G14" s="65">
        <f aca="true" t="shared" si="1" ref="G14:G45">D14*E14</f>
        <v>6472.5</v>
      </c>
      <c r="H14" s="65">
        <f aca="true" t="shared" si="2" ref="H14:H30">D14*F14</f>
        <v>7766.999999999999</v>
      </c>
      <c r="I14" s="85" t="s">
        <v>133</v>
      </c>
      <c r="J14" s="19"/>
      <c r="K14" s="64"/>
    </row>
    <row r="15" spans="1:11" ht="94.5">
      <c r="A15" s="11">
        <v>2</v>
      </c>
      <c r="B15" s="18" t="s">
        <v>171</v>
      </c>
      <c r="C15" s="21" t="s">
        <v>1</v>
      </c>
      <c r="D15" s="66">
        <v>12</v>
      </c>
      <c r="E15" s="30">
        <f t="shared" si="0"/>
        <v>230.84166666666667</v>
      </c>
      <c r="F15" s="71">
        <v>277.01</v>
      </c>
      <c r="G15" s="65">
        <f t="shared" si="1"/>
        <v>2770.1</v>
      </c>
      <c r="H15" s="65">
        <f>D15*F15</f>
        <v>3324.12</v>
      </c>
      <c r="I15" s="86"/>
      <c r="J15" s="19"/>
      <c r="K15" s="64"/>
    </row>
    <row r="16" spans="1:11" ht="27.75" customHeight="1">
      <c r="A16" s="11">
        <v>3</v>
      </c>
      <c r="B16" s="18" t="s">
        <v>172</v>
      </c>
      <c r="C16" s="21" t="s">
        <v>1</v>
      </c>
      <c r="D16" s="66">
        <v>20</v>
      </c>
      <c r="E16" s="30">
        <f t="shared" si="0"/>
        <v>203.03333333333333</v>
      </c>
      <c r="F16" s="71">
        <v>243.64</v>
      </c>
      <c r="G16" s="65">
        <f t="shared" si="1"/>
        <v>4060.6666666666665</v>
      </c>
      <c r="H16" s="65">
        <f t="shared" si="2"/>
        <v>4872.799999999999</v>
      </c>
      <c r="I16" s="86"/>
      <c r="J16" s="19"/>
      <c r="K16" s="64"/>
    </row>
    <row r="17" spans="1:11" ht="31.5">
      <c r="A17" s="11">
        <v>4</v>
      </c>
      <c r="B17" s="18" t="s">
        <v>173</v>
      </c>
      <c r="C17" s="21" t="s">
        <v>0</v>
      </c>
      <c r="D17" s="66">
        <v>2</v>
      </c>
      <c r="E17" s="30">
        <f t="shared" si="0"/>
        <v>462.9166666666667</v>
      </c>
      <c r="F17" s="67">
        <v>555.5</v>
      </c>
      <c r="G17" s="65">
        <f t="shared" si="1"/>
        <v>925.8333333333334</v>
      </c>
      <c r="H17" s="65">
        <f t="shared" si="2"/>
        <v>1111</v>
      </c>
      <c r="I17" s="86"/>
      <c r="J17" s="19"/>
      <c r="K17" s="64"/>
    </row>
    <row r="18" spans="1:11" ht="31.5" customHeight="1">
      <c r="A18" s="11">
        <v>5</v>
      </c>
      <c r="B18" s="18" t="s">
        <v>174</v>
      </c>
      <c r="C18" s="21" t="s">
        <v>0</v>
      </c>
      <c r="D18" s="66">
        <v>2</v>
      </c>
      <c r="E18" s="30">
        <f t="shared" si="0"/>
        <v>353.5166666666667</v>
      </c>
      <c r="F18" s="67">
        <v>424.22</v>
      </c>
      <c r="G18" s="65">
        <f t="shared" si="1"/>
        <v>707.0333333333334</v>
      </c>
      <c r="H18" s="65">
        <f t="shared" si="2"/>
        <v>848.44</v>
      </c>
      <c r="I18" s="85" t="s">
        <v>133</v>
      </c>
      <c r="J18" s="19"/>
      <c r="K18" s="64"/>
    </row>
    <row r="19" spans="1:11" ht="31.5">
      <c r="A19" s="11">
        <v>6</v>
      </c>
      <c r="B19" s="18" t="s">
        <v>175</v>
      </c>
      <c r="C19" s="21" t="s">
        <v>0</v>
      </c>
      <c r="D19" s="66">
        <v>6</v>
      </c>
      <c r="E19" s="30">
        <f t="shared" si="0"/>
        <v>550.7833333333334</v>
      </c>
      <c r="F19" s="67">
        <v>660.94</v>
      </c>
      <c r="G19" s="65">
        <f t="shared" si="1"/>
        <v>3304.7000000000007</v>
      </c>
      <c r="H19" s="65">
        <f t="shared" si="2"/>
        <v>3965.6400000000003</v>
      </c>
      <c r="I19" s="86"/>
      <c r="J19" s="19"/>
      <c r="K19" s="64"/>
    </row>
    <row r="20" spans="1:11" ht="31.5">
      <c r="A20" s="11">
        <v>7</v>
      </c>
      <c r="B20" s="18" t="s">
        <v>176</v>
      </c>
      <c r="C20" s="21" t="s">
        <v>0</v>
      </c>
      <c r="D20" s="66">
        <v>1</v>
      </c>
      <c r="E20" s="30">
        <f t="shared" si="0"/>
        <v>211.775</v>
      </c>
      <c r="F20" s="67">
        <v>254.13</v>
      </c>
      <c r="G20" s="65">
        <f t="shared" si="1"/>
        <v>211.775</v>
      </c>
      <c r="H20" s="65">
        <f t="shared" si="2"/>
        <v>254.13</v>
      </c>
      <c r="I20" s="86"/>
      <c r="J20" s="19"/>
      <c r="K20" s="64"/>
    </row>
    <row r="21" spans="1:11" ht="78.75">
      <c r="A21" s="11">
        <v>8</v>
      </c>
      <c r="B21" s="18" t="s">
        <v>177</v>
      </c>
      <c r="C21" s="21" t="s">
        <v>0</v>
      </c>
      <c r="D21" s="66">
        <v>4</v>
      </c>
      <c r="E21" s="30">
        <f t="shared" si="0"/>
        <v>136.69166666666666</v>
      </c>
      <c r="F21" s="67">
        <v>164.03</v>
      </c>
      <c r="G21" s="65">
        <f t="shared" si="1"/>
        <v>546.7666666666667</v>
      </c>
      <c r="H21" s="65">
        <f t="shared" si="2"/>
        <v>656.12</v>
      </c>
      <c r="I21" s="86"/>
      <c r="J21" s="19"/>
      <c r="K21" s="64"/>
    </row>
    <row r="22" spans="1:11" ht="78.75">
      <c r="A22" s="11">
        <v>9</v>
      </c>
      <c r="B22" s="18" t="s">
        <v>178</v>
      </c>
      <c r="C22" s="21" t="s">
        <v>0</v>
      </c>
      <c r="D22" s="66">
        <v>4</v>
      </c>
      <c r="E22" s="30">
        <f t="shared" si="0"/>
        <v>130.14166666666665</v>
      </c>
      <c r="F22" s="67">
        <v>156.17</v>
      </c>
      <c r="G22" s="65">
        <f t="shared" si="1"/>
        <v>520.5666666666666</v>
      </c>
      <c r="H22" s="65">
        <f t="shared" si="2"/>
        <v>624.68</v>
      </c>
      <c r="I22" s="86"/>
      <c r="J22" s="19"/>
      <c r="K22" s="64"/>
    </row>
    <row r="23" spans="1:11" ht="63">
      <c r="A23" s="11">
        <v>10</v>
      </c>
      <c r="B23" s="18" t="s">
        <v>179</v>
      </c>
      <c r="C23" s="21" t="s">
        <v>0</v>
      </c>
      <c r="D23" s="68">
        <v>4</v>
      </c>
      <c r="E23" s="30">
        <f t="shared" si="0"/>
        <v>130.85000000000002</v>
      </c>
      <c r="F23" s="69">
        <v>157.02</v>
      </c>
      <c r="G23" s="65">
        <f t="shared" si="1"/>
        <v>523.4000000000001</v>
      </c>
      <c r="H23" s="70">
        <f t="shared" si="2"/>
        <v>628.08</v>
      </c>
      <c r="I23" s="86"/>
      <c r="J23" s="19"/>
      <c r="K23" s="64"/>
    </row>
    <row r="24" spans="1:11" ht="31.5">
      <c r="A24" s="11">
        <v>11</v>
      </c>
      <c r="B24" s="18" t="s">
        <v>180</v>
      </c>
      <c r="C24" s="21" t="s">
        <v>0</v>
      </c>
      <c r="D24" s="68">
        <v>10</v>
      </c>
      <c r="E24" s="30">
        <f t="shared" si="0"/>
        <v>154.48333333333335</v>
      </c>
      <c r="F24" s="69">
        <v>185.38</v>
      </c>
      <c r="G24" s="65">
        <f t="shared" si="1"/>
        <v>1544.8333333333335</v>
      </c>
      <c r="H24" s="70">
        <f t="shared" si="2"/>
        <v>1853.8</v>
      </c>
      <c r="I24" s="86"/>
      <c r="J24" s="19"/>
      <c r="K24" s="64"/>
    </row>
    <row r="25" spans="1:11" ht="78.75">
      <c r="A25" s="11">
        <v>12</v>
      </c>
      <c r="B25" s="18" t="s">
        <v>181</v>
      </c>
      <c r="C25" s="21" t="s">
        <v>0</v>
      </c>
      <c r="D25" s="68">
        <v>16</v>
      </c>
      <c r="E25" s="30">
        <f t="shared" si="0"/>
        <v>100.25833333333334</v>
      </c>
      <c r="F25" s="69">
        <v>120.31</v>
      </c>
      <c r="G25" s="65">
        <f t="shared" si="1"/>
        <v>1604.1333333333334</v>
      </c>
      <c r="H25" s="70">
        <f t="shared" si="2"/>
        <v>1924.96</v>
      </c>
      <c r="I25" s="86"/>
      <c r="J25" s="19"/>
      <c r="K25" s="64"/>
    </row>
    <row r="26" spans="1:11" ht="78.75">
      <c r="A26" s="11">
        <v>13</v>
      </c>
      <c r="B26" s="18" t="s">
        <v>182</v>
      </c>
      <c r="C26" s="21" t="s">
        <v>0</v>
      </c>
      <c r="D26" s="68">
        <v>2</v>
      </c>
      <c r="E26" s="30">
        <v>65.22</v>
      </c>
      <c r="F26" s="69">
        <v>75</v>
      </c>
      <c r="G26" s="65">
        <f t="shared" si="1"/>
        <v>130.44</v>
      </c>
      <c r="H26" s="70">
        <f t="shared" si="2"/>
        <v>150</v>
      </c>
      <c r="I26" s="86"/>
      <c r="J26" s="19"/>
      <c r="K26" s="64"/>
    </row>
    <row r="27" spans="1:11" ht="78.75" customHeight="1">
      <c r="A27" s="11">
        <v>14</v>
      </c>
      <c r="B27" s="18" t="s">
        <v>183</v>
      </c>
      <c r="C27" s="21" t="s">
        <v>0</v>
      </c>
      <c r="D27" s="68">
        <v>14</v>
      </c>
      <c r="E27" s="30">
        <f>F27/1.2</f>
        <v>129.5</v>
      </c>
      <c r="F27" s="69">
        <v>155.4</v>
      </c>
      <c r="G27" s="65">
        <f t="shared" si="1"/>
        <v>1813</v>
      </c>
      <c r="H27" s="70">
        <f t="shared" si="2"/>
        <v>2175.6</v>
      </c>
      <c r="I27" s="85" t="s">
        <v>133</v>
      </c>
      <c r="J27" s="19"/>
      <c r="K27" s="64"/>
    </row>
    <row r="28" spans="1:11" ht="44.25" customHeight="1">
      <c r="A28" s="11">
        <v>15</v>
      </c>
      <c r="B28" s="18" t="s">
        <v>184</v>
      </c>
      <c r="C28" s="21" t="s">
        <v>0</v>
      </c>
      <c r="D28" s="68">
        <v>1</v>
      </c>
      <c r="E28" s="30">
        <f>F28/1.2</f>
        <v>64.54166666666667</v>
      </c>
      <c r="F28" s="69">
        <v>77.45</v>
      </c>
      <c r="G28" s="65">
        <f t="shared" si="1"/>
        <v>64.54166666666667</v>
      </c>
      <c r="H28" s="70">
        <f t="shared" si="2"/>
        <v>77.45</v>
      </c>
      <c r="I28" s="86"/>
      <c r="J28" s="19"/>
      <c r="K28" s="64"/>
    </row>
    <row r="29" spans="1:11" ht="31.5">
      <c r="A29" s="11">
        <v>16</v>
      </c>
      <c r="B29" s="18" t="s">
        <v>185</v>
      </c>
      <c r="C29" s="21" t="s">
        <v>0</v>
      </c>
      <c r="D29" s="68">
        <v>1</v>
      </c>
      <c r="E29" s="30">
        <f>F29/1.2</f>
        <v>110.41666666666667</v>
      </c>
      <c r="F29" s="69">
        <v>132.5</v>
      </c>
      <c r="G29" s="65">
        <f t="shared" si="1"/>
        <v>110.41666666666667</v>
      </c>
      <c r="H29" s="70">
        <f t="shared" si="2"/>
        <v>132.5</v>
      </c>
      <c r="I29" s="86"/>
      <c r="J29" s="19"/>
      <c r="K29" s="64"/>
    </row>
    <row r="30" spans="1:11" ht="78.75">
      <c r="A30" s="11">
        <v>17</v>
      </c>
      <c r="B30" s="18" t="s">
        <v>186</v>
      </c>
      <c r="C30" s="21" t="s">
        <v>0</v>
      </c>
      <c r="D30" s="68">
        <v>1</v>
      </c>
      <c r="E30" s="30">
        <f>F30/1.2</f>
        <v>99.75</v>
      </c>
      <c r="F30" s="69">
        <v>119.7</v>
      </c>
      <c r="G30" s="65">
        <f t="shared" si="1"/>
        <v>99.75</v>
      </c>
      <c r="H30" s="70">
        <f t="shared" si="2"/>
        <v>119.7</v>
      </c>
      <c r="I30" s="86"/>
      <c r="J30" s="19"/>
      <c r="K30" s="64"/>
    </row>
    <row r="31" spans="1:11" ht="31.5">
      <c r="A31" s="11">
        <v>18</v>
      </c>
      <c r="B31" s="18" t="s">
        <v>187</v>
      </c>
      <c r="C31" s="21" t="s">
        <v>0</v>
      </c>
      <c r="D31" s="68">
        <v>1</v>
      </c>
      <c r="E31" s="30">
        <f aca="true" t="shared" si="3" ref="E31:E72">F32/1.2</f>
        <v>57.29166666666667</v>
      </c>
      <c r="F31" s="72">
        <v>195.83</v>
      </c>
      <c r="G31" s="65">
        <f t="shared" si="1"/>
        <v>57.29166666666667</v>
      </c>
      <c r="H31" s="70">
        <f aca="true" t="shared" si="4" ref="H31:H72">D31*F32</f>
        <v>68.75</v>
      </c>
      <c r="I31" s="86"/>
      <c r="J31" s="19"/>
      <c r="K31" s="64"/>
    </row>
    <row r="32" spans="1:11" ht="44.25" customHeight="1">
      <c r="A32" s="11">
        <v>19</v>
      </c>
      <c r="B32" s="18" t="s">
        <v>188</v>
      </c>
      <c r="C32" s="21" t="s">
        <v>0</v>
      </c>
      <c r="D32" s="68">
        <v>2</v>
      </c>
      <c r="E32" s="30">
        <f t="shared" si="3"/>
        <v>83.03333333333333</v>
      </c>
      <c r="F32" s="69">
        <v>68.75</v>
      </c>
      <c r="G32" s="65">
        <f t="shared" si="1"/>
        <v>166.06666666666666</v>
      </c>
      <c r="H32" s="70">
        <f t="shared" si="4"/>
        <v>199.28</v>
      </c>
      <c r="I32" s="86"/>
      <c r="J32" s="19"/>
      <c r="K32" s="64"/>
    </row>
    <row r="33" spans="1:11" ht="63">
      <c r="A33" s="11">
        <v>20</v>
      </c>
      <c r="B33" s="18" t="s">
        <v>189</v>
      </c>
      <c r="C33" s="21" t="s">
        <v>0</v>
      </c>
      <c r="D33" s="68">
        <v>6</v>
      </c>
      <c r="E33" s="30">
        <f t="shared" si="3"/>
        <v>136.46666666666667</v>
      </c>
      <c r="F33" s="69">
        <v>99.64</v>
      </c>
      <c r="G33" s="65">
        <f t="shared" si="1"/>
        <v>818.8</v>
      </c>
      <c r="H33" s="70">
        <f t="shared" si="4"/>
        <v>982.56</v>
      </c>
      <c r="I33" s="86"/>
      <c r="J33" s="19"/>
      <c r="K33" s="64"/>
    </row>
    <row r="34" spans="1:11" ht="63">
      <c r="A34" s="11">
        <v>21</v>
      </c>
      <c r="B34" s="18" t="s">
        <v>190</v>
      </c>
      <c r="C34" s="21" t="s">
        <v>0</v>
      </c>
      <c r="D34" s="68">
        <v>1</v>
      </c>
      <c r="E34" s="30">
        <f t="shared" si="3"/>
        <v>44.12500000000001</v>
      </c>
      <c r="F34" s="69">
        <v>163.76</v>
      </c>
      <c r="G34" s="65">
        <f t="shared" si="1"/>
        <v>44.12500000000001</v>
      </c>
      <c r="H34" s="70">
        <f t="shared" si="4"/>
        <v>52.95</v>
      </c>
      <c r="I34" s="86"/>
      <c r="J34" s="19"/>
      <c r="K34" s="64"/>
    </row>
    <row r="35" spans="1:11" ht="63">
      <c r="A35" s="11">
        <v>22</v>
      </c>
      <c r="B35" s="18" t="s">
        <v>191</v>
      </c>
      <c r="C35" s="21" t="s">
        <v>0</v>
      </c>
      <c r="D35" s="68">
        <v>1</v>
      </c>
      <c r="E35" s="30">
        <f t="shared" si="3"/>
        <v>141.66666666666669</v>
      </c>
      <c r="F35" s="69">
        <v>52.95</v>
      </c>
      <c r="G35" s="65">
        <f t="shared" si="1"/>
        <v>141.66666666666669</v>
      </c>
      <c r="H35" s="70">
        <f t="shared" si="4"/>
        <v>170</v>
      </c>
      <c r="I35" s="86"/>
      <c r="J35" s="19"/>
      <c r="K35" s="64"/>
    </row>
    <row r="36" spans="1:11" ht="63" customHeight="1">
      <c r="A36" s="11">
        <v>23</v>
      </c>
      <c r="B36" s="18" t="s">
        <v>192</v>
      </c>
      <c r="C36" s="21" t="s">
        <v>0</v>
      </c>
      <c r="D36" s="68">
        <v>1</v>
      </c>
      <c r="E36" s="30">
        <f t="shared" si="3"/>
        <v>141.80833333333334</v>
      </c>
      <c r="F36" s="69">
        <v>170</v>
      </c>
      <c r="G36" s="65">
        <f t="shared" si="1"/>
        <v>141.80833333333334</v>
      </c>
      <c r="H36" s="70">
        <f t="shared" si="4"/>
        <v>170.17</v>
      </c>
      <c r="I36" s="86" t="s">
        <v>133</v>
      </c>
      <c r="J36" s="19"/>
      <c r="K36" s="64"/>
    </row>
    <row r="37" spans="1:11" ht="78.75">
      <c r="A37" s="11">
        <v>24</v>
      </c>
      <c r="B37" s="18" t="s">
        <v>193</v>
      </c>
      <c r="C37" s="21" t="s">
        <v>0</v>
      </c>
      <c r="D37" s="68">
        <v>2</v>
      </c>
      <c r="E37" s="30">
        <f t="shared" si="3"/>
        <v>39.416666666666664</v>
      </c>
      <c r="F37" s="69">
        <v>170.17</v>
      </c>
      <c r="G37" s="65">
        <f t="shared" si="1"/>
        <v>78.83333333333333</v>
      </c>
      <c r="H37" s="70">
        <f t="shared" si="4"/>
        <v>94.6</v>
      </c>
      <c r="I37" s="86"/>
      <c r="J37" s="19"/>
      <c r="K37" s="64"/>
    </row>
    <row r="38" spans="1:11" ht="63">
      <c r="A38" s="11">
        <v>25</v>
      </c>
      <c r="B38" s="18" t="s">
        <v>194</v>
      </c>
      <c r="C38" s="21" t="s">
        <v>0</v>
      </c>
      <c r="D38" s="68">
        <v>1</v>
      </c>
      <c r="E38" s="30">
        <f t="shared" si="3"/>
        <v>43.641666666666666</v>
      </c>
      <c r="F38" s="69">
        <v>47.3</v>
      </c>
      <c r="G38" s="65">
        <f t="shared" si="1"/>
        <v>43.641666666666666</v>
      </c>
      <c r="H38" s="70">
        <f t="shared" si="4"/>
        <v>52.37</v>
      </c>
      <c r="I38" s="86"/>
      <c r="J38" s="19"/>
      <c r="K38" s="64"/>
    </row>
    <row r="39" spans="1:11" ht="63">
      <c r="A39" s="11">
        <v>26</v>
      </c>
      <c r="B39" s="18" t="s">
        <v>195</v>
      </c>
      <c r="C39" s="21" t="s">
        <v>0</v>
      </c>
      <c r="D39" s="68">
        <v>1</v>
      </c>
      <c r="E39" s="30">
        <f t="shared" si="3"/>
        <v>33.333333333333336</v>
      </c>
      <c r="F39" s="69">
        <v>52.37</v>
      </c>
      <c r="G39" s="65">
        <f t="shared" si="1"/>
        <v>33.333333333333336</v>
      </c>
      <c r="H39" s="70">
        <f>D39*F40</f>
        <v>40</v>
      </c>
      <c r="I39" s="86"/>
      <c r="J39" s="19"/>
      <c r="K39" s="64"/>
    </row>
    <row r="40" spans="1:11" ht="63">
      <c r="A40" s="11">
        <v>27</v>
      </c>
      <c r="B40" s="18" t="s">
        <v>196</v>
      </c>
      <c r="C40" s="21" t="s">
        <v>0</v>
      </c>
      <c r="D40" s="68">
        <v>1</v>
      </c>
      <c r="E40" s="30">
        <f t="shared" si="3"/>
        <v>151.08333333333334</v>
      </c>
      <c r="F40" s="69">
        <v>40</v>
      </c>
      <c r="G40" s="65">
        <f t="shared" si="1"/>
        <v>151.08333333333334</v>
      </c>
      <c r="H40" s="70">
        <f t="shared" si="4"/>
        <v>181.3</v>
      </c>
      <c r="I40" s="86"/>
      <c r="J40" s="19"/>
      <c r="K40" s="64"/>
    </row>
    <row r="41" spans="1:11" ht="78.75">
      <c r="A41" s="11">
        <v>28</v>
      </c>
      <c r="B41" s="18" t="s">
        <v>197</v>
      </c>
      <c r="C41" s="21" t="s">
        <v>0</v>
      </c>
      <c r="D41" s="68">
        <v>10</v>
      </c>
      <c r="E41" s="30">
        <f t="shared" si="3"/>
        <v>84.66666666666667</v>
      </c>
      <c r="F41" s="69">
        <v>181.3</v>
      </c>
      <c r="G41" s="65">
        <f t="shared" si="1"/>
        <v>846.6666666666667</v>
      </c>
      <c r="H41" s="70">
        <f t="shared" si="4"/>
        <v>1016</v>
      </c>
      <c r="I41" s="86"/>
      <c r="J41" s="19"/>
      <c r="K41" s="64"/>
    </row>
    <row r="42" spans="1:11" ht="75.75" customHeight="1">
      <c r="A42" s="11">
        <v>29</v>
      </c>
      <c r="B42" s="18" t="s">
        <v>198</v>
      </c>
      <c r="C42" s="21" t="s">
        <v>0</v>
      </c>
      <c r="D42" s="68">
        <v>2</v>
      </c>
      <c r="E42" s="30">
        <f t="shared" si="3"/>
        <v>98.20833333333333</v>
      </c>
      <c r="F42" s="69">
        <v>101.6</v>
      </c>
      <c r="G42" s="65">
        <f t="shared" si="1"/>
        <v>196.41666666666666</v>
      </c>
      <c r="H42" s="70">
        <f t="shared" si="4"/>
        <v>235.7</v>
      </c>
      <c r="I42" s="86"/>
      <c r="J42" s="19"/>
      <c r="K42" s="64"/>
    </row>
    <row r="43" spans="1:11" ht="78.75">
      <c r="A43" s="11">
        <v>30</v>
      </c>
      <c r="B43" s="18" t="s">
        <v>199</v>
      </c>
      <c r="C43" s="21" t="s">
        <v>0</v>
      </c>
      <c r="D43" s="68">
        <v>10</v>
      </c>
      <c r="E43" s="30">
        <f t="shared" si="3"/>
        <v>73.75</v>
      </c>
      <c r="F43" s="69">
        <v>117.85</v>
      </c>
      <c r="G43" s="65">
        <f t="shared" si="1"/>
        <v>737.5</v>
      </c>
      <c r="H43" s="70">
        <f t="shared" si="4"/>
        <v>885</v>
      </c>
      <c r="I43" s="86" t="s">
        <v>133</v>
      </c>
      <c r="J43" s="19"/>
      <c r="K43" s="64"/>
    </row>
    <row r="44" spans="1:11" ht="78.75">
      <c r="A44" s="11">
        <v>31</v>
      </c>
      <c r="B44" s="18" t="s">
        <v>200</v>
      </c>
      <c r="C44" s="21" t="s">
        <v>0</v>
      </c>
      <c r="D44" s="68">
        <v>2</v>
      </c>
      <c r="E44" s="30">
        <f t="shared" si="3"/>
        <v>1389.75</v>
      </c>
      <c r="F44" s="69">
        <v>88.5</v>
      </c>
      <c r="G44" s="65">
        <f t="shared" si="1"/>
        <v>2779.5</v>
      </c>
      <c r="H44" s="70">
        <f t="shared" si="4"/>
        <v>3335.4</v>
      </c>
      <c r="I44" s="86"/>
      <c r="J44" s="19"/>
      <c r="K44" s="64"/>
    </row>
    <row r="45" spans="1:11" ht="78.75">
      <c r="A45" s="11">
        <v>32</v>
      </c>
      <c r="B45" s="18" t="s">
        <v>201</v>
      </c>
      <c r="C45" s="21" t="s">
        <v>0</v>
      </c>
      <c r="D45" s="68">
        <v>1</v>
      </c>
      <c r="E45" s="30">
        <f t="shared" si="3"/>
        <v>185.41666666666669</v>
      </c>
      <c r="F45" s="69">
        <v>1667.7</v>
      </c>
      <c r="G45" s="65">
        <f t="shared" si="1"/>
        <v>185.41666666666669</v>
      </c>
      <c r="H45" s="70">
        <f t="shared" si="4"/>
        <v>222.5</v>
      </c>
      <c r="I45" s="86"/>
      <c r="J45" s="19"/>
      <c r="K45" s="64"/>
    </row>
    <row r="46" spans="1:11" ht="44.25" customHeight="1">
      <c r="A46" s="11">
        <v>33</v>
      </c>
      <c r="B46" s="18" t="s">
        <v>202</v>
      </c>
      <c r="C46" s="21" t="s">
        <v>0</v>
      </c>
      <c r="D46" s="68">
        <v>2</v>
      </c>
      <c r="E46" s="30">
        <f t="shared" si="3"/>
        <v>159.79166666666669</v>
      </c>
      <c r="F46" s="69">
        <v>222.5</v>
      </c>
      <c r="G46" s="65">
        <f aca="true" t="shared" si="5" ref="G46:G77">D46*E46</f>
        <v>319.58333333333337</v>
      </c>
      <c r="H46" s="70">
        <f t="shared" si="4"/>
        <v>383.5</v>
      </c>
      <c r="I46" s="86"/>
      <c r="J46" s="19"/>
      <c r="K46" s="64"/>
    </row>
    <row r="47" spans="1:11" ht="47.25">
      <c r="A47" s="11">
        <v>34</v>
      </c>
      <c r="B47" s="18" t="s">
        <v>203</v>
      </c>
      <c r="C47" s="21" t="s">
        <v>0</v>
      </c>
      <c r="D47" s="68">
        <v>2</v>
      </c>
      <c r="E47" s="30">
        <f t="shared" si="3"/>
        <v>38.63333333333333</v>
      </c>
      <c r="F47" s="69">
        <v>191.75</v>
      </c>
      <c r="G47" s="65">
        <f t="shared" si="5"/>
        <v>77.26666666666667</v>
      </c>
      <c r="H47" s="70">
        <f t="shared" si="4"/>
        <v>92.72</v>
      </c>
      <c r="I47" s="86"/>
      <c r="J47" s="19"/>
      <c r="K47" s="64"/>
    </row>
    <row r="48" spans="1:11" ht="63">
      <c r="A48" s="11">
        <v>35</v>
      </c>
      <c r="B48" s="18" t="s">
        <v>204</v>
      </c>
      <c r="C48" s="21" t="s">
        <v>0</v>
      </c>
      <c r="D48" s="68">
        <v>2</v>
      </c>
      <c r="E48" s="30">
        <f t="shared" si="3"/>
        <v>8.7</v>
      </c>
      <c r="F48" s="69">
        <v>46.36</v>
      </c>
      <c r="G48" s="65">
        <f t="shared" si="5"/>
        <v>17.4</v>
      </c>
      <c r="H48" s="70">
        <f t="shared" si="4"/>
        <v>20.88</v>
      </c>
      <c r="I48" s="86"/>
      <c r="J48" s="19"/>
      <c r="K48" s="64"/>
    </row>
    <row r="49" spans="1:11" ht="47.25">
      <c r="A49" s="11">
        <v>36</v>
      </c>
      <c r="B49" s="18" t="s">
        <v>205</v>
      </c>
      <c r="C49" s="21" t="s">
        <v>0</v>
      </c>
      <c r="D49" s="68">
        <v>4</v>
      </c>
      <c r="E49" s="30">
        <f t="shared" si="3"/>
        <v>122.16666666666667</v>
      </c>
      <c r="F49" s="69">
        <v>10.44</v>
      </c>
      <c r="G49" s="65">
        <f t="shared" si="5"/>
        <v>488.6666666666667</v>
      </c>
      <c r="H49" s="70">
        <f t="shared" si="4"/>
        <v>586.4</v>
      </c>
      <c r="I49" s="86" t="s">
        <v>133</v>
      </c>
      <c r="J49" s="19"/>
      <c r="K49" s="64"/>
    </row>
    <row r="50" spans="1:11" ht="47.25">
      <c r="A50" s="11">
        <v>37</v>
      </c>
      <c r="B50" s="18" t="s">
        <v>206</v>
      </c>
      <c r="C50" s="21" t="s">
        <v>0</v>
      </c>
      <c r="D50" s="68">
        <v>4</v>
      </c>
      <c r="E50" s="30">
        <f t="shared" si="3"/>
        <v>13.758333333333335</v>
      </c>
      <c r="F50" s="69">
        <v>146.6</v>
      </c>
      <c r="G50" s="65">
        <f t="shared" si="5"/>
        <v>55.03333333333334</v>
      </c>
      <c r="H50" s="70">
        <f t="shared" si="4"/>
        <v>66.04</v>
      </c>
      <c r="I50" s="86"/>
      <c r="J50" s="19"/>
      <c r="K50" s="64"/>
    </row>
    <row r="51" spans="1:11" ht="47.25" customHeight="1">
      <c r="A51" s="11">
        <v>38</v>
      </c>
      <c r="B51" s="18" t="s">
        <v>207</v>
      </c>
      <c r="C51" s="21" t="s">
        <v>0</v>
      </c>
      <c r="D51" s="68">
        <v>4</v>
      </c>
      <c r="E51" s="30">
        <f t="shared" si="3"/>
        <v>141.375</v>
      </c>
      <c r="F51" s="69">
        <v>16.51</v>
      </c>
      <c r="G51" s="65">
        <f t="shared" si="5"/>
        <v>565.5</v>
      </c>
      <c r="H51" s="70">
        <f t="shared" si="4"/>
        <v>678.6</v>
      </c>
      <c r="I51" s="86"/>
      <c r="J51" s="19"/>
      <c r="K51" s="64"/>
    </row>
    <row r="52" spans="1:11" ht="47.25">
      <c r="A52" s="11">
        <v>39</v>
      </c>
      <c r="B52" s="18" t="s">
        <v>208</v>
      </c>
      <c r="C52" s="21" t="s">
        <v>0</v>
      </c>
      <c r="D52" s="68">
        <v>8</v>
      </c>
      <c r="E52" s="30">
        <f t="shared" si="3"/>
        <v>84.29166666666667</v>
      </c>
      <c r="F52" s="69">
        <v>169.65</v>
      </c>
      <c r="G52" s="65">
        <f t="shared" si="5"/>
        <v>674.3333333333334</v>
      </c>
      <c r="H52" s="70">
        <f t="shared" si="4"/>
        <v>809.2</v>
      </c>
      <c r="I52" s="86"/>
      <c r="J52" s="19"/>
      <c r="K52" s="64"/>
    </row>
    <row r="53" spans="1:11" ht="78.75">
      <c r="A53" s="11">
        <v>40</v>
      </c>
      <c r="B53" s="18" t="s">
        <v>209</v>
      </c>
      <c r="C53" s="21" t="s">
        <v>1</v>
      </c>
      <c r="D53" s="68">
        <v>12</v>
      </c>
      <c r="E53" s="30">
        <f t="shared" si="3"/>
        <v>66.16666666666667</v>
      </c>
      <c r="F53" s="69">
        <v>101.15</v>
      </c>
      <c r="G53" s="65">
        <f t="shared" si="5"/>
        <v>794</v>
      </c>
      <c r="H53" s="70">
        <f t="shared" si="4"/>
        <v>952.8000000000001</v>
      </c>
      <c r="I53" s="86"/>
      <c r="J53" s="19"/>
      <c r="K53" s="64"/>
    </row>
    <row r="54" spans="1:11" ht="78.75">
      <c r="A54" s="11">
        <v>41</v>
      </c>
      <c r="B54" s="18" t="s">
        <v>210</v>
      </c>
      <c r="C54" s="21" t="s">
        <v>1</v>
      </c>
      <c r="D54" s="68">
        <v>30</v>
      </c>
      <c r="E54" s="30">
        <f t="shared" si="3"/>
        <v>1.6666666666666667</v>
      </c>
      <c r="F54" s="69">
        <v>79.4</v>
      </c>
      <c r="G54" s="65">
        <f t="shared" si="5"/>
        <v>50</v>
      </c>
      <c r="H54" s="70">
        <f t="shared" si="4"/>
        <v>60</v>
      </c>
      <c r="I54" s="86"/>
      <c r="J54" s="19"/>
      <c r="K54" s="64"/>
    </row>
    <row r="55" spans="1:11" ht="47.25">
      <c r="A55" s="11">
        <v>42</v>
      </c>
      <c r="B55" s="18" t="s">
        <v>211</v>
      </c>
      <c r="C55" s="21" t="s">
        <v>2</v>
      </c>
      <c r="D55" s="68">
        <v>40</v>
      </c>
      <c r="E55" s="30">
        <f t="shared" si="3"/>
        <v>50</v>
      </c>
      <c r="F55" s="69">
        <v>2</v>
      </c>
      <c r="G55" s="65">
        <f t="shared" si="5"/>
        <v>2000</v>
      </c>
      <c r="H55" s="70">
        <f t="shared" si="4"/>
        <v>2400</v>
      </c>
      <c r="I55" s="86"/>
      <c r="J55" s="19"/>
      <c r="K55" s="64"/>
    </row>
    <row r="56" spans="1:11" ht="78.75">
      <c r="A56" s="11">
        <v>43</v>
      </c>
      <c r="B56" s="18" t="s">
        <v>212</v>
      </c>
      <c r="C56" s="21" t="s">
        <v>2</v>
      </c>
      <c r="D56" s="68">
        <v>40</v>
      </c>
      <c r="E56" s="30">
        <f t="shared" si="3"/>
        <v>40.16666666666667</v>
      </c>
      <c r="F56" s="69">
        <v>60</v>
      </c>
      <c r="G56" s="65">
        <f t="shared" si="5"/>
        <v>1606.666666666667</v>
      </c>
      <c r="H56" s="70">
        <f t="shared" si="4"/>
        <v>1928</v>
      </c>
      <c r="I56" s="86"/>
      <c r="J56" s="19"/>
      <c r="K56" s="64"/>
    </row>
    <row r="57" spans="1:11" ht="110.25" customHeight="1">
      <c r="A57" s="11">
        <v>44</v>
      </c>
      <c r="B57" s="18" t="s">
        <v>213</v>
      </c>
      <c r="C57" s="21" t="s">
        <v>2</v>
      </c>
      <c r="D57" s="68">
        <v>40</v>
      </c>
      <c r="E57" s="30">
        <f t="shared" si="3"/>
        <v>1034.1666666666667</v>
      </c>
      <c r="F57" s="69">
        <v>48.2</v>
      </c>
      <c r="G57" s="65">
        <f t="shared" si="5"/>
        <v>41366.66666666667</v>
      </c>
      <c r="H57" s="70">
        <f t="shared" si="4"/>
        <v>49640</v>
      </c>
      <c r="I57" s="86" t="s">
        <v>133</v>
      </c>
      <c r="J57" s="19"/>
      <c r="K57" s="64"/>
    </row>
    <row r="58" spans="1:11" ht="47.25">
      <c r="A58" s="11">
        <v>45</v>
      </c>
      <c r="B58" s="18" t="s">
        <v>214</v>
      </c>
      <c r="C58" s="21" t="s">
        <v>0</v>
      </c>
      <c r="D58" s="68">
        <v>1</v>
      </c>
      <c r="E58" s="30">
        <f t="shared" si="3"/>
        <v>573.5916666666667</v>
      </c>
      <c r="F58" s="69">
        <v>1241</v>
      </c>
      <c r="G58" s="65">
        <f t="shared" si="5"/>
        <v>573.5916666666667</v>
      </c>
      <c r="H58" s="70">
        <f t="shared" si="4"/>
        <v>688.31</v>
      </c>
      <c r="I58" s="86"/>
      <c r="J58" s="19"/>
      <c r="K58" s="64"/>
    </row>
    <row r="59" spans="1:11" ht="47.25">
      <c r="A59" s="11">
        <v>46</v>
      </c>
      <c r="B59" s="18" t="s">
        <v>215</v>
      </c>
      <c r="C59" s="21" t="s">
        <v>0</v>
      </c>
      <c r="D59" s="68">
        <v>1</v>
      </c>
      <c r="E59" s="30">
        <f t="shared" si="3"/>
        <v>2097.7500000000005</v>
      </c>
      <c r="F59" s="19">
        <v>688.31</v>
      </c>
      <c r="G59" s="65">
        <f t="shared" si="5"/>
        <v>2097.7500000000005</v>
      </c>
      <c r="H59" s="70">
        <f t="shared" si="4"/>
        <v>2517.3</v>
      </c>
      <c r="I59" s="86"/>
      <c r="J59" s="19"/>
      <c r="K59" s="64"/>
    </row>
    <row r="60" spans="1:11" ht="44.25" customHeight="1">
      <c r="A60" s="11">
        <v>47</v>
      </c>
      <c r="B60" s="18" t="s">
        <v>142</v>
      </c>
      <c r="C60" s="21" t="s">
        <v>0</v>
      </c>
      <c r="D60" s="68">
        <v>1</v>
      </c>
      <c r="E60" s="30">
        <f t="shared" si="3"/>
        <v>4744.333333333333</v>
      </c>
      <c r="F60" s="69">
        <v>2517.3</v>
      </c>
      <c r="G60" s="65">
        <f t="shared" si="5"/>
        <v>4744.333333333333</v>
      </c>
      <c r="H60" s="70">
        <f t="shared" si="4"/>
        <v>5693.2</v>
      </c>
      <c r="I60" s="86"/>
      <c r="J60" s="19"/>
      <c r="K60" s="64"/>
    </row>
    <row r="61" spans="1:11" ht="31.5">
      <c r="A61" s="11">
        <v>48</v>
      </c>
      <c r="B61" s="18" t="s">
        <v>143</v>
      </c>
      <c r="C61" s="21" t="s">
        <v>0</v>
      </c>
      <c r="D61" s="68">
        <v>1</v>
      </c>
      <c r="E61" s="30">
        <f t="shared" si="3"/>
        <v>443.16666666666663</v>
      </c>
      <c r="F61" s="69">
        <v>5693.2</v>
      </c>
      <c r="G61" s="65">
        <f t="shared" si="5"/>
        <v>443.16666666666663</v>
      </c>
      <c r="H61" s="70">
        <f t="shared" si="4"/>
        <v>531.8</v>
      </c>
      <c r="I61" s="86"/>
      <c r="J61" s="19"/>
      <c r="K61" s="64"/>
    </row>
    <row r="62" spans="1:11" ht="15.75">
      <c r="A62" s="11">
        <v>49</v>
      </c>
      <c r="B62" s="18" t="s">
        <v>144</v>
      </c>
      <c r="C62" s="21" t="s">
        <v>0</v>
      </c>
      <c r="D62" s="68">
        <v>4</v>
      </c>
      <c r="E62" s="30">
        <f t="shared" si="3"/>
        <v>912.7083333333334</v>
      </c>
      <c r="F62" s="69">
        <v>531.8</v>
      </c>
      <c r="G62" s="65">
        <f t="shared" si="5"/>
        <v>3650.8333333333335</v>
      </c>
      <c r="H62" s="70">
        <f t="shared" si="4"/>
        <v>4381</v>
      </c>
      <c r="I62" s="86"/>
      <c r="J62" s="19"/>
      <c r="K62" s="64"/>
    </row>
    <row r="63" spans="1:11" ht="47.25">
      <c r="A63" s="11">
        <v>50</v>
      </c>
      <c r="B63" s="18" t="s">
        <v>145</v>
      </c>
      <c r="C63" s="21" t="s">
        <v>0</v>
      </c>
      <c r="D63" s="68">
        <v>2</v>
      </c>
      <c r="E63" s="30">
        <f t="shared" si="3"/>
        <v>1384.3000000000002</v>
      </c>
      <c r="F63" s="69">
        <v>1095.25</v>
      </c>
      <c r="G63" s="65">
        <f t="shared" si="5"/>
        <v>2768.6000000000004</v>
      </c>
      <c r="H63" s="70">
        <f t="shared" si="4"/>
        <v>3322.32</v>
      </c>
      <c r="I63" s="86"/>
      <c r="J63" s="19"/>
      <c r="K63" s="64"/>
    </row>
    <row r="64" spans="1:11" ht="31.5">
      <c r="A64" s="11">
        <v>51</v>
      </c>
      <c r="B64" s="18" t="s">
        <v>216</v>
      </c>
      <c r="C64" s="21" t="s">
        <v>0</v>
      </c>
      <c r="D64" s="68">
        <v>1</v>
      </c>
      <c r="E64" s="30">
        <f t="shared" si="3"/>
        <v>759.5833333333334</v>
      </c>
      <c r="F64" s="69">
        <v>1661.16</v>
      </c>
      <c r="G64" s="65">
        <f t="shared" si="5"/>
        <v>759.5833333333334</v>
      </c>
      <c r="H64" s="70">
        <f t="shared" si="4"/>
        <v>911.5</v>
      </c>
      <c r="I64" s="86"/>
      <c r="J64" s="19"/>
      <c r="K64" s="64"/>
    </row>
    <row r="65" spans="1:11" ht="31.5">
      <c r="A65" s="11">
        <v>52</v>
      </c>
      <c r="B65" s="18" t="s">
        <v>217</v>
      </c>
      <c r="C65" s="21" t="s">
        <v>0</v>
      </c>
      <c r="D65" s="68">
        <v>2</v>
      </c>
      <c r="E65" s="30">
        <f t="shared" si="3"/>
        <v>176.33333333333334</v>
      </c>
      <c r="F65" s="69">
        <v>911.5</v>
      </c>
      <c r="G65" s="65">
        <f t="shared" si="5"/>
        <v>352.6666666666667</v>
      </c>
      <c r="H65" s="70">
        <f t="shared" si="4"/>
        <v>423.2</v>
      </c>
      <c r="I65" s="86"/>
      <c r="J65" s="19"/>
      <c r="K65" s="64"/>
    </row>
    <row r="66" spans="1:11" ht="15.75">
      <c r="A66" s="11">
        <v>53</v>
      </c>
      <c r="B66" s="18" t="s">
        <v>146</v>
      </c>
      <c r="C66" s="21" t="s">
        <v>0</v>
      </c>
      <c r="D66" s="68">
        <v>1</v>
      </c>
      <c r="E66" s="30">
        <f t="shared" si="3"/>
        <v>34.04166666666667</v>
      </c>
      <c r="F66" s="69">
        <v>211.6</v>
      </c>
      <c r="G66" s="65">
        <f t="shared" si="5"/>
        <v>34.04166666666667</v>
      </c>
      <c r="H66" s="70">
        <f t="shared" si="4"/>
        <v>40.85</v>
      </c>
      <c r="I66" s="86"/>
      <c r="J66" s="19"/>
      <c r="K66" s="64"/>
    </row>
    <row r="67" spans="1:11" ht="47.25">
      <c r="A67" s="11">
        <v>54</v>
      </c>
      <c r="B67" s="18" t="s">
        <v>147</v>
      </c>
      <c r="C67" s="21" t="s">
        <v>0</v>
      </c>
      <c r="D67" s="68">
        <v>1</v>
      </c>
      <c r="E67" s="30">
        <f t="shared" si="3"/>
        <v>505.625</v>
      </c>
      <c r="F67" s="69">
        <v>40.85</v>
      </c>
      <c r="G67" s="65">
        <f t="shared" si="5"/>
        <v>505.625</v>
      </c>
      <c r="H67" s="70">
        <f t="shared" si="4"/>
        <v>606.75</v>
      </c>
      <c r="I67" s="86"/>
      <c r="J67" s="19"/>
      <c r="K67" s="64"/>
    </row>
    <row r="68" spans="1:11" ht="44.25" customHeight="1">
      <c r="A68" s="11">
        <v>55</v>
      </c>
      <c r="B68" s="18" t="s">
        <v>148</v>
      </c>
      <c r="C68" s="21" t="s">
        <v>0</v>
      </c>
      <c r="D68" s="68">
        <v>1</v>
      </c>
      <c r="E68" s="30">
        <f t="shared" si="3"/>
        <v>227.75000000000003</v>
      </c>
      <c r="F68" s="69">
        <v>606.75</v>
      </c>
      <c r="G68" s="65">
        <f t="shared" si="5"/>
        <v>227.75000000000003</v>
      </c>
      <c r="H68" s="70">
        <f t="shared" si="4"/>
        <v>273.3</v>
      </c>
      <c r="I68" s="86"/>
      <c r="J68" s="19"/>
      <c r="K68" s="64"/>
    </row>
    <row r="69" spans="1:11" ht="31.5">
      <c r="A69" s="11">
        <v>56</v>
      </c>
      <c r="B69" s="18" t="s">
        <v>149</v>
      </c>
      <c r="C69" s="21" t="s">
        <v>0</v>
      </c>
      <c r="D69" s="68">
        <v>1</v>
      </c>
      <c r="E69" s="30">
        <f t="shared" si="3"/>
        <v>336.30833333333334</v>
      </c>
      <c r="F69" s="69">
        <v>273.3</v>
      </c>
      <c r="G69" s="65">
        <f t="shared" si="5"/>
        <v>336.30833333333334</v>
      </c>
      <c r="H69" s="70">
        <f t="shared" si="4"/>
        <v>403.57</v>
      </c>
      <c r="I69" s="86" t="s">
        <v>133</v>
      </c>
      <c r="J69" s="19"/>
      <c r="K69" s="64"/>
    </row>
    <row r="70" spans="1:11" ht="44.25" customHeight="1">
      <c r="A70" s="11">
        <v>57</v>
      </c>
      <c r="B70" s="18" t="s">
        <v>150</v>
      </c>
      <c r="C70" s="21" t="s">
        <v>0</v>
      </c>
      <c r="D70" s="68">
        <v>1</v>
      </c>
      <c r="E70" s="30">
        <f t="shared" si="3"/>
        <v>44.19166666666667</v>
      </c>
      <c r="F70" s="69">
        <v>403.57</v>
      </c>
      <c r="G70" s="65">
        <f t="shared" si="5"/>
        <v>44.19166666666667</v>
      </c>
      <c r="H70" s="70">
        <f t="shared" si="4"/>
        <v>53.03</v>
      </c>
      <c r="I70" s="86"/>
      <c r="J70" s="19"/>
      <c r="K70" s="64"/>
    </row>
    <row r="71" spans="1:11" ht="47.25">
      <c r="A71" s="11">
        <v>58</v>
      </c>
      <c r="B71" s="18" t="s">
        <v>151</v>
      </c>
      <c r="C71" s="21" t="s">
        <v>0</v>
      </c>
      <c r="D71" s="68">
        <v>6</v>
      </c>
      <c r="E71" s="30">
        <f t="shared" si="3"/>
        <v>127.75000000000001</v>
      </c>
      <c r="F71" s="69">
        <v>53.03</v>
      </c>
      <c r="G71" s="65">
        <f t="shared" si="5"/>
        <v>766.5000000000001</v>
      </c>
      <c r="H71" s="70">
        <f t="shared" si="4"/>
        <v>919.8000000000001</v>
      </c>
      <c r="I71" s="86"/>
      <c r="J71" s="19"/>
      <c r="K71" s="64"/>
    </row>
    <row r="72" spans="1:11" ht="31.5">
      <c r="A72" s="11">
        <v>59</v>
      </c>
      <c r="B72" s="18" t="s">
        <v>152</v>
      </c>
      <c r="C72" s="21" t="s">
        <v>0</v>
      </c>
      <c r="D72" s="68">
        <v>4</v>
      </c>
      <c r="E72" s="30">
        <f t="shared" si="3"/>
        <v>78.26666666666667</v>
      </c>
      <c r="F72" s="69">
        <v>153.3</v>
      </c>
      <c r="G72" s="65">
        <f t="shared" si="5"/>
        <v>313.06666666666666</v>
      </c>
      <c r="H72" s="70">
        <f t="shared" si="4"/>
        <v>375.68</v>
      </c>
      <c r="I72" s="86"/>
      <c r="J72" s="19"/>
      <c r="K72" s="64"/>
    </row>
    <row r="73" spans="1:11" ht="15.75">
      <c r="A73" s="11">
        <v>60</v>
      </c>
      <c r="B73" s="18" t="s">
        <v>153</v>
      </c>
      <c r="C73" s="21" t="s">
        <v>0</v>
      </c>
      <c r="D73" s="68">
        <v>1</v>
      </c>
      <c r="E73" s="30">
        <f aca="true" t="shared" si="6" ref="E73:E89">F73/1.2</f>
        <v>78.26666666666667</v>
      </c>
      <c r="F73" s="69">
        <v>93.92</v>
      </c>
      <c r="G73" s="65">
        <f t="shared" si="5"/>
        <v>78.26666666666667</v>
      </c>
      <c r="H73" s="70">
        <f aca="true" t="shared" si="7" ref="H73:H89">D73*F73</f>
        <v>93.92</v>
      </c>
      <c r="I73" s="86"/>
      <c r="J73" s="19"/>
      <c r="K73" s="64"/>
    </row>
    <row r="74" spans="1:11" ht="15" customHeight="1">
      <c r="A74" s="11">
        <v>61</v>
      </c>
      <c r="B74" s="18" t="s">
        <v>154</v>
      </c>
      <c r="C74" s="21" t="s">
        <v>0</v>
      </c>
      <c r="D74" s="68">
        <v>1</v>
      </c>
      <c r="E74" s="30">
        <f t="shared" si="6"/>
        <v>93437.5</v>
      </c>
      <c r="F74" s="69">
        <v>112125</v>
      </c>
      <c r="G74" s="65">
        <f t="shared" si="5"/>
        <v>93437.5</v>
      </c>
      <c r="H74" s="70">
        <f t="shared" si="7"/>
        <v>112125</v>
      </c>
      <c r="I74" s="86"/>
      <c r="J74" s="19"/>
      <c r="K74" s="64"/>
    </row>
    <row r="75" spans="1:11" ht="15.75">
      <c r="A75" s="11">
        <v>62</v>
      </c>
      <c r="B75" s="18" t="s">
        <v>155</v>
      </c>
      <c r="C75" s="21" t="s">
        <v>0</v>
      </c>
      <c r="D75" s="68">
        <v>2</v>
      </c>
      <c r="E75" s="30">
        <f t="shared" si="6"/>
        <v>325.4166666666667</v>
      </c>
      <c r="F75" s="69">
        <v>390.5</v>
      </c>
      <c r="G75" s="65">
        <f t="shared" si="5"/>
        <v>650.8333333333334</v>
      </c>
      <c r="H75" s="70">
        <f t="shared" si="7"/>
        <v>781</v>
      </c>
      <c r="I75" s="86"/>
      <c r="J75" s="19"/>
      <c r="K75" s="64"/>
    </row>
    <row r="76" spans="1:11" ht="15.75">
      <c r="A76" s="11">
        <v>63</v>
      </c>
      <c r="B76" s="18" t="s">
        <v>156</v>
      </c>
      <c r="C76" s="21" t="s">
        <v>0</v>
      </c>
      <c r="D76" s="68">
        <v>2</v>
      </c>
      <c r="E76" s="30">
        <f t="shared" si="6"/>
        <v>2476.1833333333334</v>
      </c>
      <c r="F76" s="69">
        <v>2971.42</v>
      </c>
      <c r="G76" s="65">
        <f t="shared" si="5"/>
        <v>4952.366666666667</v>
      </c>
      <c r="H76" s="70">
        <f t="shared" si="7"/>
        <v>5942.84</v>
      </c>
      <c r="I76" s="86"/>
      <c r="J76" s="19"/>
      <c r="K76" s="64"/>
    </row>
    <row r="77" spans="1:11" ht="31.5">
      <c r="A77" s="11">
        <v>64</v>
      </c>
      <c r="B77" s="18" t="s">
        <v>157</v>
      </c>
      <c r="C77" s="21" t="s">
        <v>0</v>
      </c>
      <c r="D77" s="68">
        <v>1</v>
      </c>
      <c r="E77" s="30">
        <f t="shared" si="6"/>
        <v>31465.250000000004</v>
      </c>
      <c r="F77" s="69">
        <v>37758.3</v>
      </c>
      <c r="G77" s="65">
        <f t="shared" si="5"/>
        <v>31465.250000000004</v>
      </c>
      <c r="H77" s="70">
        <f t="shared" si="7"/>
        <v>37758.3</v>
      </c>
      <c r="I77" s="86"/>
      <c r="J77" s="19"/>
      <c r="K77" s="64"/>
    </row>
    <row r="78" spans="1:11" ht="15.75">
      <c r="A78" s="11">
        <v>65</v>
      </c>
      <c r="B78" s="18" t="s">
        <v>158</v>
      </c>
      <c r="C78" s="21" t="s">
        <v>0</v>
      </c>
      <c r="D78" s="68">
        <v>1</v>
      </c>
      <c r="E78" s="30">
        <f t="shared" si="6"/>
        <v>600</v>
      </c>
      <c r="F78" s="69">
        <v>720</v>
      </c>
      <c r="G78" s="65">
        <f aca="true" t="shared" si="8" ref="G78:G89">D78*E78</f>
        <v>600</v>
      </c>
      <c r="H78" s="70">
        <f t="shared" si="7"/>
        <v>720</v>
      </c>
      <c r="I78" s="86"/>
      <c r="J78" s="19"/>
      <c r="K78" s="64"/>
    </row>
    <row r="79" spans="1:11" ht="31.5">
      <c r="A79" s="11">
        <v>66</v>
      </c>
      <c r="B79" s="18" t="s">
        <v>159</v>
      </c>
      <c r="C79" s="21" t="s">
        <v>0</v>
      </c>
      <c r="D79" s="68">
        <v>1</v>
      </c>
      <c r="E79" s="30">
        <f t="shared" si="6"/>
        <v>7427.083333333334</v>
      </c>
      <c r="F79" s="69">
        <v>8912.5</v>
      </c>
      <c r="G79" s="65">
        <f t="shared" si="8"/>
        <v>7427.083333333334</v>
      </c>
      <c r="H79" s="70">
        <f t="shared" si="7"/>
        <v>8912.5</v>
      </c>
      <c r="I79" s="86"/>
      <c r="J79" s="19"/>
      <c r="K79" s="64"/>
    </row>
    <row r="80" spans="1:11" ht="15" customHeight="1">
      <c r="A80" s="11">
        <v>67</v>
      </c>
      <c r="B80" s="18" t="s">
        <v>160</v>
      </c>
      <c r="C80" s="21" t="s">
        <v>218</v>
      </c>
      <c r="D80" s="68">
        <v>2</v>
      </c>
      <c r="E80" s="30">
        <f t="shared" si="6"/>
        <v>11500</v>
      </c>
      <c r="F80" s="69">
        <v>13800</v>
      </c>
      <c r="G80" s="65">
        <f t="shared" si="8"/>
        <v>23000</v>
      </c>
      <c r="H80" s="70">
        <f t="shared" si="7"/>
        <v>27600</v>
      </c>
      <c r="I80" s="86"/>
      <c r="J80" s="19"/>
      <c r="K80" s="64"/>
    </row>
    <row r="81" spans="1:11" ht="31.5">
      <c r="A81" s="11">
        <v>68</v>
      </c>
      <c r="B81" s="18" t="s">
        <v>161</v>
      </c>
      <c r="C81" s="21" t="s">
        <v>0</v>
      </c>
      <c r="D81" s="68">
        <v>1</v>
      </c>
      <c r="E81" s="30">
        <f t="shared" si="6"/>
        <v>854.5416666666667</v>
      </c>
      <c r="F81" s="69">
        <v>1025.45</v>
      </c>
      <c r="G81" s="65">
        <f t="shared" si="8"/>
        <v>854.5416666666667</v>
      </c>
      <c r="H81" s="70">
        <f t="shared" si="7"/>
        <v>1025.45</v>
      </c>
      <c r="I81" s="86"/>
      <c r="J81" s="19"/>
      <c r="K81" s="64"/>
    </row>
    <row r="82" spans="1:11" ht="15.75">
      <c r="A82" s="11">
        <v>69</v>
      </c>
      <c r="B82" s="18" t="s">
        <v>162</v>
      </c>
      <c r="C82" s="21" t="s">
        <v>0</v>
      </c>
      <c r="D82" s="68">
        <v>1</v>
      </c>
      <c r="E82" s="30">
        <f t="shared" si="6"/>
        <v>374.58333333333337</v>
      </c>
      <c r="F82" s="69">
        <v>449.5</v>
      </c>
      <c r="G82" s="65">
        <f t="shared" si="8"/>
        <v>374.58333333333337</v>
      </c>
      <c r="H82" s="70">
        <f t="shared" si="7"/>
        <v>449.5</v>
      </c>
      <c r="I82" s="86"/>
      <c r="J82" s="19"/>
      <c r="K82" s="64"/>
    </row>
    <row r="83" spans="1:11" ht="15.75">
      <c r="A83" s="11">
        <v>70</v>
      </c>
      <c r="B83" s="18" t="s">
        <v>163</v>
      </c>
      <c r="C83" s="21" t="s">
        <v>0</v>
      </c>
      <c r="D83" s="68">
        <v>1</v>
      </c>
      <c r="E83" s="30">
        <f t="shared" si="6"/>
        <v>311.45833333333337</v>
      </c>
      <c r="F83" s="69">
        <v>373.75</v>
      </c>
      <c r="G83" s="65">
        <f t="shared" si="8"/>
        <v>311.45833333333337</v>
      </c>
      <c r="H83" s="70">
        <f t="shared" si="7"/>
        <v>373.75</v>
      </c>
      <c r="I83" s="86"/>
      <c r="J83" s="19"/>
      <c r="K83" s="64"/>
    </row>
    <row r="84" spans="1:11" ht="15.75">
      <c r="A84" s="11">
        <v>71</v>
      </c>
      <c r="B84" s="18" t="s">
        <v>164</v>
      </c>
      <c r="C84" s="21" t="s">
        <v>0</v>
      </c>
      <c r="D84" s="68">
        <v>1</v>
      </c>
      <c r="E84" s="30">
        <f t="shared" si="6"/>
        <v>3179.166666666667</v>
      </c>
      <c r="F84" s="69">
        <v>3815</v>
      </c>
      <c r="G84" s="65">
        <f t="shared" si="8"/>
        <v>3179.166666666667</v>
      </c>
      <c r="H84" s="70">
        <f>D84*F84</f>
        <v>3815</v>
      </c>
      <c r="I84" s="86"/>
      <c r="J84" s="19"/>
      <c r="K84" s="64"/>
    </row>
    <row r="85" spans="1:11" ht="15.75">
      <c r="A85" s="11">
        <v>72</v>
      </c>
      <c r="B85" s="18" t="s">
        <v>165</v>
      </c>
      <c r="C85" s="21" t="s">
        <v>0</v>
      </c>
      <c r="D85" s="68">
        <v>1</v>
      </c>
      <c r="E85" s="30">
        <f t="shared" si="6"/>
        <v>2264.066666666667</v>
      </c>
      <c r="F85" s="69">
        <v>2716.88</v>
      </c>
      <c r="G85" s="65">
        <f t="shared" si="8"/>
        <v>2264.066666666667</v>
      </c>
      <c r="H85" s="70">
        <f t="shared" si="7"/>
        <v>2716.88</v>
      </c>
      <c r="I85" s="86"/>
      <c r="J85" s="19"/>
      <c r="K85" s="64"/>
    </row>
    <row r="86" spans="1:11" ht="15" customHeight="1">
      <c r="A86" s="11">
        <v>73</v>
      </c>
      <c r="B86" s="18" t="s">
        <v>166</v>
      </c>
      <c r="C86" s="21" t="s">
        <v>0</v>
      </c>
      <c r="D86" s="68">
        <v>1</v>
      </c>
      <c r="E86" s="30">
        <f t="shared" si="6"/>
        <v>670.8333333333334</v>
      </c>
      <c r="F86" s="69">
        <v>805</v>
      </c>
      <c r="G86" s="65">
        <f t="shared" si="8"/>
        <v>670.8333333333334</v>
      </c>
      <c r="H86" s="70">
        <f t="shared" si="7"/>
        <v>805</v>
      </c>
      <c r="I86" s="86"/>
      <c r="J86" s="19"/>
      <c r="K86" s="64"/>
    </row>
    <row r="87" spans="1:11" ht="31.5">
      <c r="A87" s="11">
        <v>74</v>
      </c>
      <c r="B87" s="18" t="s">
        <v>167</v>
      </c>
      <c r="C87" s="21" t="s">
        <v>0</v>
      </c>
      <c r="D87" s="68">
        <v>1</v>
      </c>
      <c r="E87" s="30">
        <f t="shared" si="6"/>
        <v>400</v>
      </c>
      <c r="F87" s="69">
        <v>480</v>
      </c>
      <c r="G87" s="65">
        <f t="shared" si="8"/>
        <v>400</v>
      </c>
      <c r="H87" s="70">
        <f t="shared" si="7"/>
        <v>480</v>
      </c>
      <c r="I87" s="86"/>
      <c r="J87" s="19"/>
      <c r="K87" s="64"/>
    </row>
    <row r="88" spans="1:11" ht="31.5">
      <c r="A88" s="11">
        <v>75</v>
      </c>
      <c r="B88" s="18" t="s">
        <v>168</v>
      </c>
      <c r="C88" s="21" t="s">
        <v>0</v>
      </c>
      <c r="D88" s="68">
        <v>2</v>
      </c>
      <c r="E88" s="30">
        <f t="shared" si="6"/>
        <v>1070.8333333333335</v>
      </c>
      <c r="F88" s="69">
        <v>1285</v>
      </c>
      <c r="G88" s="65">
        <f t="shared" si="8"/>
        <v>2141.666666666667</v>
      </c>
      <c r="H88" s="70">
        <f t="shared" si="7"/>
        <v>2570</v>
      </c>
      <c r="I88" s="86"/>
      <c r="J88" s="19"/>
      <c r="K88" s="64"/>
    </row>
    <row r="89" spans="1:11" ht="31.5">
      <c r="A89" s="11">
        <v>76</v>
      </c>
      <c r="B89" s="18" t="s">
        <v>169</v>
      </c>
      <c r="C89" s="21" t="s">
        <v>0</v>
      </c>
      <c r="D89" s="68">
        <v>2</v>
      </c>
      <c r="E89" s="30">
        <f t="shared" si="6"/>
        <v>151.66666666666669</v>
      </c>
      <c r="F89" s="69">
        <v>182</v>
      </c>
      <c r="G89" s="65">
        <f t="shared" si="8"/>
        <v>303.33333333333337</v>
      </c>
      <c r="H89" s="70">
        <f t="shared" si="7"/>
        <v>364</v>
      </c>
      <c r="I89" s="87"/>
      <c r="J89" s="19"/>
      <c r="K89" s="64"/>
    </row>
    <row r="90" spans="1:11" ht="15.75">
      <c r="A90" s="88" t="s">
        <v>220</v>
      </c>
      <c r="B90" s="88"/>
      <c r="C90" s="88"/>
      <c r="D90" s="88"/>
      <c r="E90" s="88"/>
      <c r="F90" s="88"/>
      <c r="G90" s="74">
        <f>SUM(G14:G89)</f>
        <v>269576.6816666667</v>
      </c>
      <c r="H90" s="74">
        <f>SUM(H14:H89)</f>
        <v>323485.49000000005</v>
      </c>
      <c r="I90" s="50"/>
      <c r="J90" s="16"/>
      <c r="K90" s="16"/>
    </row>
    <row r="92" ht="15" customHeight="1"/>
    <row r="94" ht="44.25" customHeight="1"/>
    <row r="96" ht="74.25" customHeight="1"/>
    <row r="102" ht="15" customHeight="1"/>
    <row r="104" ht="15" customHeight="1"/>
    <row r="114" ht="15" customHeight="1"/>
    <row r="116" ht="15" customHeight="1"/>
    <row r="118" ht="15" customHeight="1"/>
    <row r="120" ht="15" customHeight="1"/>
  </sheetData>
  <mergeCells count="15">
    <mergeCell ref="I43:I48"/>
    <mergeCell ref="I49:I56"/>
    <mergeCell ref="I57:I68"/>
    <mergeCell ref="I69:I89"/>
    <mergeCell ref="A90:F90"/>
    <mergeCell ref="H1:J1"/>
    <mergeCell ref="H2:J2"/>
    <mergeCell ref="H3:J3"/>
    <mergeCell ref="A5:K5"/>
    <mergeCell ref="A7:K7"/>
    <mergeCell ref="I14:I17"/>
    <mergeCell ref="I18:I26"/>
    <mergeCell ref="I36:I42"/>
    <mergeCell ref="I27:I35"/>
    <mergeCell ref="A8:K8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1"/>
  <sheetViews>
    <sheetView tabSelected="1" workbookViewId="0" topLeftCell="A1">
      <selection activeCell="C2" sqref="C2"/>
    </sheetView>
  </sheetViews>
  <sheetFormatPr defaultColWidth="9.140625" defaultRowHeight="15"/>
  <cols>
    <col min="1" max="1" width="3.57421875" style="0" bestFit="1" customWidth="1"/>
    <col min="2" max="2" width="48.57421875" style="0" customWidth="1"/>
    <col min="3" max="3" width="4.28125" style="0" bestFit="1" customWidth="1"/>
    <col min="5" max="6" width="10.140625" style="0" bestFit="1" customWidth="1"/>
    <col min="7" max="8" width="11.28125" style="0" bestFit="1" customWidth="1"/>
    <col min="10" max="10" width="11.28125" style="0" bestFit="1" customWidth="1"/>
  </cols>
  <sheetData>
    <row r="1" spans="1:11" ht="38.25">
      <c r="A1" s="48" t="s">
        <v>135</v>
      </c>
      <c r="B1" s="15" t="s">
        <v>141</v>
      </c>
      <c r="C1" s="15" t="s">
        <v>224</v>
      </c>
      <c r="D1" s="15" t="s">
        <v>13</v>
      </c>
      <c r="E1" s="15" t="s">
        <v>14</v>
      </c>
      <c r="F1" s="55" t="s">
        <v>139</v>
      </c>
      <c r="G1" s="15" t="s">
        <v>17</v>
      </c>
      <c r="H1" s="15" t="s">
        <v>18</v>
      </c>
      <c r="I1" s="15" t="s">
        <v>221</v>
      </c>
      <c r="J1" s="15" t="s">
        <v>138</v>
      </c>
      <c r="K1" s="15" t="s">
        <v>20</v>
      </c>
    </row>
    <row r="2" spans="1:11" ht="15.75">
      <c r="A2" s="11">
        <v>1</v>
      </c>
      <c r="B2" s="10">
        <v>2</v>
      </c>
      <c r="C2" s="10">
        <v>3</v>
      </c>
      <c r="D2" s="10">
        <v>4</v>
      </c>
      <c r="E2" s="10">
        <v>5</v>
      </c>
      <c r="F2" s="56">
        <v>6</v>
      </c>
      <c r="G2" s="10">
        <v>7</v>
      </c>
      <c r="H2" s="10">
        <v>8</v>
      </c>
      <c r="I2" s="10">
        <v>9</v>
      </c>
      <c r="J2" s="10">
        <v>10</v>
      </c>
      <c r="K2" s="10">
        <v>11</v>
      </c>
    </row>
    <row r="3" spans="1:11" ht="15.75">
      <c r="A3" s="11"/>
      <c r="B3" s="10" t="s">
        <v>140</v>
      </c>
      <c r="C3" s="10"/>
      <c r="D3" s="10"/>
      <c r="E3" s="10"/>
      <c r="F3" s="56"/>
      <c r="G3" s="16"/>
      <c r="H3" s="16"/>
      <c r="I3" s="16"/>
      <c r="J3" s="50"/>
      <c r="K3" s="16"/>
    </row>
    <row r="4" spans="1:11" ht="15" customHeight="1">
      <c r="A4" s="58"/>
      <c r="B4" s="57" t="s">
        <v>219</v>
      </c>
      <c r="C4" s="59"/>
      <c r="D4" s="60"/>
      <c r="E4" s="61"/>
      <c r="F4" s="62"/>
      <c r="G4" s="63"/>
      <c r="H4" s="63"/>
      <c r="I4" s="63"/>
      <c r="J4" s="50"/>
      <c r="K4" s="16"/>
    </row>
    <row r="5" spans="1:11" ht="78.75">
      <c r="A5" s="11">
        <v>1</v>
      </c>
      <c r="B5" s="18" t="s">
        <v>170</v>
      </c>
      <c r="C5" s="21" t="s">
        <v>1</v>
      </c>
      <c r="D5" s="66">
        <v>30</v>
      </c>
      <c r="E5" s="30">
        <f aca="true" t="shared" si="0" ref="E5:E7">F5/1.2</f>
        <v>0</v>
      </c>
      <c r="F5" s="71"/>
      <c r="G5" s="65">
        <f aca="true" t="shared" si="1" ref="G5:G7">D5*E5</f>
        <v>0</v>
      </c>
      <c r="H5" s="65">
        <f aca="true" t="shared" si="2" ref="H5:H7">D5*F5</f>
        <v>0</v>
      </c>
      <c r="I5" s="19"/>
      <c r="J5" s="30">
        <f>F5*1.15</f>
        <v>0</v>
      </c>
      <c r="K5" s="64"/>
    </row>
    <row r="6" spans="1:11" ht="78.75">
      <c r="A6" s="11">
        <v>2</v>
      </c>
      <c r="B6" s="18" t="s">
        <v>171</v>
      </c>
      <c r="C6" s="21" t="s">
        <v>1</v>
      </c>
      <c r="D6" s="66">
        <v>12</v>
      </c>
      <c r="E6" s="30">
        <f aca="true" t="shared" si="3" ref="E6:E69">F6/1.2</f>
        <v>0</v>
      </c>
      <c r="F6" s="71"/>
      <c r="G6" s="65">
        <f aca="true" t="shared" si="4" ref="G6:G69">D6*E6</f>
        <v>0</v>
      </c>
      <c r="H6" s="65">
        <f aca="true" t="shared" si="5" ref="H6:H69">D6*F6</f>
        <v>0</v>
      </c>
      <c r="I6" s="19"/>
      <c r="J6" s="30">
        <f aca="true" t="shared" si="6" ref="J6:J69">F6*1.15</f>
        <v>0</v>
      </c>
      <c r="K6" s="64"/>
    </row>
    <row r="7" spans="1:11" ht="78.75">
      <c r="A7" s="11">
        <v>3</v>
      </c>
      <c r="B7" s="18" t="s">
        <v>172</v>
      </c>
      <c r="C7" s="21" t="s">
        <v>1</v>
      </c>
      <c r="D7" s="66">
        <v>20</v>
      </c>
      <c r="E7" s="30">
        <f t="shared" si="3"/>
        <v>0</v>
      </c>
      <c r="F7" s="71"/>
      <c r="G7" s="65">
        <f t="shared" si="4"/>
        <v>0</v>
      </c>
      <c r="H7" s="65">
        <f t="shared" si="5"/>
        <v>0</v>
      </c>
      <c r="I7" s="19"/>
      <c r="J7" s="30">
        <f t="shared" si="6"/>
        <v>0</v>
      </c>
      <c r="K7" s="64"/>
    </row>
    <row r="8" spans="1:11" ht="15.75">
      <c r="A8" s="11">
        <v>4</v>
      </c>
      <c r="B8" s="18" t="s">
        <v>173</v>
      </c>
      <c r="C8" s="21" t="s">
        <v>0</v>
      </c>
      <c r="D8" s="66">
        <v>2</v>
      </c>
      <c r="E8" s="30">
        <f t="shared" si="3"/>
        <v>0</v>
      </c>
      <c r="F8" s="71"/>
      <c r="G8" s="65">
        <f t="shared" si="4"/>
        <v>0</v>
      </c>
      <c r="H8" s="65">
        <f t="shared" si="5"/>
        <v>0</v>
      </c>
      <c r="I8" s="19"/>
      <c r="J8" s="30">
        <f t="shared" si="6"/>
        <v>0</v>
      </c>
      <c r="K8" s="64"/>
    </row>
    <row r="9" spans="1:11" ht="15.75">
      <c r="A9" s="11">
        <v>5</v>
      </c>
      <c r="B9" s="18" t="s">
        <v>174</v>
      </c>
      <c r="C9" s="21" t="s">
        <v>0</v>
      </c>
      <c r="D9" s="66">
        <v>2</v>
      </c>
      <c r="E9" s="30">
        <f t="shared" si="3"/>
        <v>0</v>
      </c>
      <c r="F9" s="71"/>
      <c r="G9" s="65">
        <f t="shared" si="4"/>
        <v>0</v>
      </c>
      <c r="H9" s="65">
        <f t="shared" si="5"/>
        <v>0</v>
      </c>
      <c r="I9" s="19"/>
      <c r="J9" s="30">
        <f t="shared" si="6"/>
        <v>0</v>
      </c>
      <c r="K9" s="64"/>
    </row>
    <row r="10" spans="1:11" ht="15.75">
      <c r="A10" s="11">
        <v>6</v>
      </c>
      <c r="B10" s="18" t="s">
        <v>175</v>
      </c>
      <c r="C10" s="21" t="s">
        <v>0</v>
      </c>
      <c r="D10" s="66">
        <v>6</v>
      </c>
      <c r="E10" s="30">
        <f t="shared" si="3"/>
        <v>0</v>
      </c>
      <c r="F10" s="71"/>
      <c r="G10" s="65">
        <f t="shared" si="4"/>
        <v>0</v>
      </c>
      <c r="H10" s="65">
        <f t="shared" si="5"/>
        <v>0</v>
      </c>
      <c r="I10" s="19"/>
      <c r="J10" s="30">
        <f t="shared" si="6"/>
        <v>0</v>
      </c>
      <c r="K10" s="64"/>
    </row>
    <row r="11" spans="1:11" ht="15.75">
      <c r="A11" s="11">
        <v>7</v>
      </c>
      <c r="B11" s="18" t="s">
        <v>176</v>
      </c>
      <c r="C11" s="21" t="s">
        <v>0</v>
      </c>
      <c r="D11" s="66">
        <v>1</v>
      </c>
      <c r="E11" s="30">
        <f t="shared" si="3"/>
        <v>0</v>
      </c>
      <c r="F11" s="71"/>
      <c r="G11" s="65">
        <f t="shared" si="4"/>
        <v>0</v>
      </c>
      <c r="H11" s="65">
        <f t="shared" si="5"/>
        <v>0</v>
      </c>
      <c r="I11" s="19"/>
      <c r="J11" s="30">
        <f t="shared" si="6"/>
        <v>0</v>
      </c>
      <c r="K11" s="64"/>
    </row>
    <row r="12" spans="1:11" ht="63">
      <c r="A12" s="11">
        <v>8</v>
      </c>
      <c r="B12" s="18" t="s">
        <v>177</v>
      </c>
      <c r="C12" s="21" t="s">
        <v>0</v>
      </c>
      <c r="D12" s="66">
        <v>4</v>
      </c>
      <c r="E12" s="30">
        <f t="shared" si="3"/>
        <v>0</v>
      </c>
      <c r="F12" s="71"/>
      <c r="G12" s="65">
        <f t="shared" si="4"/>
        <v>0</v>
      </c>
      <c r="H12" s="65">
        <f t="shared" si="5"/>
        <v>0</v>
      </c>
      <c r="I12" s="19"/>
      <c r="J12" s="30">
        <f t="shared" si="6"/>
        <v>0</v>
      </c>
      <c r="K12" s="64"/>
    </row>
    <row r="13" spans="1:11" ht="63">
      <c r="A13" s="11">
        <v>9</v>
      </c>
      <c r="B13" s="18" t="s">
        <v>178</v>
      </c>
      <c r="C13" s="21" t="s">
        <v>0</v>
      </c>
      <c r="D13" s="66">
        <v>4</v>
      </c>
      <c r="E13" s="30">
        <f t="shared" si="3"/>
        <v>0</v>
      </c>
      <c r="F13" s="71"/>
      <c r="G13" s="65">
        <f t="shared" si="4"/>
        <v>0</v>
      </c>
      <c r="H13" s="65">
        <f t="shared" si="5"/>
        <v>0</v>
      </c>
      <c r="I13" s="19"/>
      <c r="J13" s="30">
        <f t="shared" si="6"/>
        <v>0</v>
      </c>
      <c r="K13" s="64"/>
    </row>
    <row r="14" spans="1:11" ht="47.25">
      <c r="A14" s="11">
        <v>10</v>
      </c>
      <c r="B14" s="18" t="s">
        <v>179</v>
      </c>
      <c r="C14" s="21" t="s">
        <v>0</v>
      </c>
      <c r="D14" s="68">
        <v>4</v>
      </c>
      <c r="E14" s="30">
        <f t="shared" si="3"/>
        <v>0</v>
      </c>
      <c r="F14" s="71"/>
      <c r="G14" s="65">
        <f t="shared" si="4"/>
        <v>0</v>
      </c>
      <c r="H14" s="65">
        <f t="shared" si="5"/>
        <v>0</v>
      </c>
      <c r="I14" s="19"/>
      <c r="J14" s="30">
        <f t="shared" si="6"/>
        <v>0</v>
      </c>
      <c r="K14" s="64"/>
    </row>
    <row r="15" spans="1:11" ht="15.75">
      <c r="A15" s="11">
        <v>11</v>
      </c>
      <c r="B15" s="18" t="s">
        <v>180</v>
      </c>
      <c r="C15" s="21" t="s">
        <v>0</v>
      </c>
      <c r="D15" s="68">
        <v>10</v>
      </c>
      <c r="E15" s="30">
        <f t="shared" si="3"/>
        <v>0</v>
      </c>
      <c r="F15" s="71"/>
      <c r="G15" s="65">
        <f t="shared" si="4"/>
        <v>0</v>
      </c>
      <c r="H15" s="65">
        <f t="shared" si="5"/>
        <v>0</v>
      </c>
      <c r="I15" s="19"/>
      <c r="J15" s="30">
        <f t="shared" si="6"/>
        <v>0</v>
      </c>
      <c r="K15" s="64"/>
    </row>
    <row r="16" spans="1:11" ht="63">
      <c r="A16" s="11">
        <v>12</v>
      </c>
      <c r="B16" s="18" t="s">
        <v>181</v>
      </c>
      <c r="C16" s="21" t="s">
        <v>0</v>
      </c>
      <c r="D16" s="68">
        <v>16</v>
      </c>
      <c r="E16" s="30">
        <f t="shared" si="3"/>
        <v>0</v>
      </c>
      <c r="F16" s="71"/>
      <c r="G16" s="65">
        <f t="shared" si="4"/>
        <v>0</v>
      </c>
      <c r="H16" s="65">
        <f t="shared" si="5"/>
        <v>0</v>
      </c>
      <c r="I16" s="19"/>
      <c r="J16" s="30">
        <f t="shared" si="6"/>
        <v>0</v>
      </c>
      <c r="K16" s="64"/>
    </row>
    <row r="17" spans="1:11" ht="47.25">
      <c r="A17" s="11">
        <v>13</v>
      </c>
      <c r="B17" s="18" t="s">
        <v>182</v>
      </c>
      <c r="C17" s="21" t="s">
        <v>0</v>
      </c>
      <c r="D17" s="68">
        <v>2</v>
      </c>
      <c r="E17" s="30">
        <f t="shared" si="3"/>
        <v>0</v>
      </c>
      <c r="F17" s="71"/>
      <c r="G17" s="65">
        <f t="shared" si="4"/>
        <v>0</v>
      </c>
      <c r="H17" s="65">
        <f t="shared" si="5"/>
        <v>0</v>
      </c>
      <c r="I17" s="19"/>
      <c r="J17" s="30">
        <f t="shared" si="6"/>
        <v>0</v>
      </c>
      <c r="K17" s="64"/>
    </row>
    <row r="18" spans="1:11" ht="63">
      <c r="A18" s="11">
        <v>14</v>
      </c>
      <c r="B18" s="18" t="s">
        <v>183</v>
      </c>
      <c r="C18" s="21" t="s">
        <v>0</v>
      </c>
      <c r="D18" s="68">
        <v>14</v>
      </c>
      <c r="E18" s="30">
        <f t="shared" si="3"/>
        <v>0</v>
      </c>
      <c r="F18" s="71"/>
      <c r="G18" s="65">
        <f t="shared" si="4"/>
        <v>0</v>
      </c>
      <c r="H18" s="65">
        <f t="shared" si="5"/>
        <v>0</v>
      </c>
      <c r="I18" s="19"/>
      <c r="J18" s="30">
        <f t="shared" si="6"/>
        <v>0</v>
      </c>
      <c r="K18" s="64"/>
    </row>
    <row r="19" spans="1:11" ht="47.25">
      <c r="A19" s="11">
        <v>15</v>
      </c>
      <c r="B19" s="18" t="s">
        <v>184</v>
      </c>
      <c r="C19" s="21" t="s">
        <v>0</v>
      </c>
      <c r="D19" s="68">
        <v>1</v>
      </c>
      <c r="E19" s="30">
        <f t="shared" si="3"/>
        <v>0</v>
      </c>
      <c r="F19" s="71"/>
      <c r="G19" s="65">
        <f t="shared" si="4"/>
        <v>0</v>
      </c>
      <c r="H19" s="65">
        <f t="shared" si="5"/>
        <v>0</v>
      </c>
      <c r="I19" s="19"/>
      <c r="J19" s="30">
        <f t="shared" si="6"/>
        <v>0</v>
      </c>
      <c r="K19" s="64"/>
    </row>
    <row r="20" spans="1:11" ht="15.75">
      <c r="A20" s="11">
        <v>16</v>
      </c>
      <c r="B20" s="18" t="s">
        <v>185</v>
      </c>
      <c r="C20" s="21" t="s">
        <v>0</v>
      </c>
      <c r="D20" s="68">
        <v>1</v>
      </c>
      <c r="E20" s="30">
        <f t="shared" si="3"/>
        <v>0</v>
      </c>
      <c r="F20" s="71"/>
      <c r="G20" s="65">
        <f t="shared" si="4"/>
        <v>0</v>
      </c>
      <c r="H20" s="65">
        <f t="shared" si="5"/>
        <v>0</v>
      </c>
      <c r="I20" s="19"/>
      <c r="J20" s="30">
        <f t="shared" si="6"/>
        <v>0</v>
      </c>
      <c r="K20" s="64"/>
    </row>
    <row r="21" spans="1:11" ht="47.25">
      <c r="A21" s="11">
        <v>17</v>
      </c>
      <c r="B21" s="18" t="s">
        <v>186</v>
      </c>
      <c r="C21" s="21" t="s">
        <v>0</v>
      </c>
      <c r="D21" s="68">
        <v>1</v>
      </c>
      <c r="E21" s="30">
        <f t="shared" si="3"/>
        <v>0</v>
      </c>
      <c r="F21" s="71"/>
      <c r="G21" s="65">
        <f t="shared" si="4"/>
        <v>0</v>
      </c>
      <c r="H21" s="65">
        <f t="shared" si="5"/>
        <v>0</v>
      </c>
      <c r="I21" s="19"/>
      <c r="J21" s="30">
        <f t="shared" si="6"/>
        <v>0</v>
      </c>
      <c r="K21" s="64"/>
    </row>
    <row r="22" spans="1:11" ht="15.75">
      <c r="A22" s="11">
        <v>18</v>
      </c>
      <c r="B22" s="18" t="s">
        <v>187</v>
      </c>
      <c r="C22" s="21" t="s">
        <v>0</v>
      </c>
      <c r="D22" s="68">
        <v>1</v>
      </c>
      <c r="E22" s="30">
        <f t="shared" si="3"/>
        <v>0</v>
      </c>
      <c r="F22" s="71"/>
      <c r="G22" s="65">
        <f t="shared" si="4"/>
        <v>0</v>
      </c>
      <c r="H22" s="65">
        <f t="shared" si="5"/>
        <v>0</v>
      </c>
      <c r="I22" s="19"/>
      <c r="J22" s="30">
        <f t="shared" si="6"/>
        <v>0</v>
      </c>
      <c r="K22" s="64"/>
    </row>
    <row r="23" spans="1:11" ht="63">
      <c r="A23" s="11">
        <v>19</v>
      </c>
      <c r="B23" s="18" t="s">
        <v>188</v>
      </c>
      <c r="C23" s="21" t="s">
        <v>0</v>
      </c>
      <c r="D23" s="68">
        <v>2</v>
      </c>
      <c r="E23" s="30">
        <f t="shared" si="3"/>
        <v>0</v>
      </c>
      <c r="F23" s="71"/>
      <c r="G23" s="65">
        <f t="shared" si="4"/>
        <v>0</v>
      </c>
      <c r="H23" s="65">
        <f t="shared" si="5"/>
        <v>0</v>
      </c>
      <c r="I23" s="19"/>
      <c r="J23" s="30">
        <f t="shared" si="6"/>
        <v>0</v>
      </c>
      <c r="K23" s="64"/>
    </row>
    <row r="24" spans="1:11" ht="47.25">
      <c r="A24" s="11">
        <v>20</v>
      </c>
      <c r="B24" s="18" t="s">
        <v>189</v>
      </c>
      <c r="C24" s="21" t="s">
        <v>0</v>
      </c>
      <c r="D24" s="68">
        <v>6</v>
      </c>
      <c r="E24" s="30">
        <f t="shared" si="3"/>
        <v>0</v>
      </c>
      <c r="F24" s="71"/>
      <c r="G24" s="65">
        <f t="shared" si="4"/>
        <v>0</v>
      </c>
      <c r="H24" s="65">
        <f t="shared" si="5"/>
        <v>0</v>
      </c>
      <c r="I24" s="19"/>
      <c r="J24" s="30">
        <f t="shared" si="6"/>
        <v>0</v>
      </c>
      <c r="K24" s="64"/>
    </row>
    <row r="25" spans="1:11" ht="47.25">
      <c r="A25" s="11">
        <v>21</v>
      </c>
      <c r="B25" s="18" t="s">
        <v>190</v>
      </c>
      <c r="C25" s="21" t="s">
        <v>0</v>
      </c>
      <c r="D25" s="68">
        <v>1</v>
      </c>
      <c r="E25" s="30">
        <f t="shared" si="3"/>
        <v>0</v>
      </c>
      <c r="F25" s="71"/>
      <c r="G25" s="65">
        <f t="shared" si="4"/>
        <v>0</v>
      </c>
      <c r="H25" s="65">
        <f t="shared" si="5"/>
        <v>0</v>
      </c>
      <c r="I25" s="19"/>
      <c r="J25" s="30">
        <f t="shared" si="6"/>
        <v>0</v>
      </c>
      <c r="K25" s="64"/>
    </row>
    <row r="26" spans="1:11" ht="47.25">
      <c r="A26" s="11">
        <v>22</v>
      </c>
      <c r="B26" s="18" t="s">
        <v>191</v>
      </c>
      <c r="C26" s="21" t="s">
        <v>0</v>
      </c>
      <c r="D26" s="68">
        <v>1</v>
      </c>
      <c r="E26" s="30">
        <f t="shared" si="3"/>
        <v>0</v>
      </c>
      <c r="F26" s="71"/>
      <c r="G26" s="65">
        <f t="shared" si="4"/>
        <v>0</v>
      </c>
      <c r="H26" s="65">
        <f t="shared" si="5"/>
        <v>0</v>
      </c>
      <c r="I26" s="19"/>
      <c r="J26" s="30">
        <f t="shared" si="6"/>
        <v>0</v>
      </c>
      <c r="K26" s="64"/>
    </row>
    <row r="27" spans="1:11" ht="47.25">
      <c r="A27" s="11">
        <v>23</v>
      </c>
      <c r="B27" s="18" t="s">
        <v>192</v>
      </c>
      <c r="C27" s="21" t="s">
        <v>0</v>
      </c>
      <c r="D27" s="68">
        <v>1</v>
      </c>
      <c r="E27" s="30">
        <f t="shared" si="3"/>
        <v>0</v>
      </c>
      <c r="F27" s="71"/>
      <c r="G27" s="65">
        <f t="shared" si="4"/>
        <v>0</v>
      </c>
      <c r="H27" s="65">
        <f t="shared" si="5"/>
        <v>0</v>
      </c>
      <c r="I27" s="19"/>
      <c r="J27" s="30">
        <f t="shared" si="6"/>
        <v>0</v>
      </c>
      <c r="K27" s="64"/>
    </row>
    <row r="28" spans="1:11" ht="47.25">
      <c r="A28" s="11">
        <v>24</v>
      </c>
      <c r="B28" s="18" t="s">
        <v>193</v>
      </c>
      <c r="C28" s="21" t="s">
        <v>0</v>
      </c>
      <c r="D28" s="68">
        <v>2</v>
      </c>
      <c r="E28" s="30">
        <f t="shared" si="3"/>
        <v>0</v>
      </c>
      <c r="F28" s="71"/>
      <c r="G28" s="65">
        <f t="shared" si="4"/>
        <v>0</v>
      </c>
      <c r="H28" s="65">
        <f t="shared" si="5"/>
        <v>0</v>
      </c>
      <c r="I28" s="19"/>
      <c r="J28" s="30">
        <f t="shared" si="6"/>
        <v>0</v>
      </c>
      <c r="K28" s="64"/>
    </row>
    <row r="29" spans="1:11" ht="47.25">
      <c r="A29" s="11">
        <v>25</v>
      </c>
      <c r="B29" s="18" t="s">
        <v>194</v>
      </c>
      <c r="C29" s="21" t="s">
        <v>0</v>
      </c>
      <c r="D29" s="68">
        <v>1</v>
      </c>
      <c r="E29" s="30">
        <f t="shared" si="3"/>
        <v>0</v>
      </c>
      <c r="F29" s="71"/>
      <c r="G29" s="65">
        <f t="shared" si="4"/>
        <v>0</v>
      </c>
      <c r="H29" s="65">
        <f t="shared" si="5"/>
        <v>0</v>
      </c>
      <c r="I29" s="19"/>
      <c r="J29" s="30">
        <f t="shared" si="6"/>
        <v>0</v>
      </c>
      <c r="K29" s="64"/>
    </row>
    <row r="30" spans="1:11" ht="47.25">
      <c r="A30" s="11">
        <v>26</v>
      </c>
      <c r="B30" s="18" t="s">
        <v>195</v>
      </c>
      <c r="C30" s="21" t="s">
        <v>0</v>
      </c>
      <c r="D30" s="68">
        <v>1</v>
      </c>
      <c r="E30" s="30">
        <f t="shared" si="3"/>
        <v>0</v>
      </c>
      <c r="F30" s="71"/>
      <c r="G30" s="65">
        <f t="shared" si="4"/>
        <v>0</v>
      </c>
      <c r="H30" s="65">
        <f t="shared" si="5"/>
        <v>0</v>
      </c>
      <c r="I30" s="19"/>
      <c r="J30" s="30">
        <f t="shared" si="6"/>
        <v>0</v>
      </c>
      <c r="K30" s="64"/>
    </row>
    <row r="31" spans="1:11" ht="47.25">
      <c r="A31" s="11">
        <v>27</v>
      </c>
      <c r="B31" s="18" t="s">
        <v>196</v>
      </c>
      <c r="C31" s="21" t="s">
        <v>0</v>
      </c>
      <c r="D31" s="68">
        <v>1</v>
      </c>
      <c r="E31" s="30">
        <f t="shared" si="3"/>
        <v>0</v>
      </c>
      <c r="F31" s="71"/>
      <c r="G31" s="65">
        <f t="shared" si="4"/>
        <v>0</v>
      </c>
      <c r="H31" s="65">
        <f t="shared" si="5"/>
        <v>0</v>
      </c>
      <c r="I31" s="19"/>
      <c r="J31" s="30">
        <f t="shared" si="6"/>
        <v>0</v>
      </c>
      <c r="K31" s="64"/>
    </row>
    <row r="32" spans="1:11" ht="47.25">
      <c r="A32" s="11">
        <v>28</v>
      </c>
      <c r="B32" s="18" t="s">
        <v>197</v>
      </c>
      <c r="C32" s="21" t="s">
        <v>0</v>
      </c>
      <c r="D32" s="68">
        <v>10</v>
      </c>
      <c r="E32" s="30">
        <f t="shared" si="3"/>
        <v>0</v>
      </c>
      <c r="F32" s="71"/>
      <c r="G32" s="65">
        <f t="shared" si="4"/>
        <v>0</v>
      </c>
      <c r="H32" s="65">
        <f t="shared" si="5"/>
        <v>0</v>
      </c>
      <c r="I32" s="19"/>
      <c r="J32" s="30">
        <f t="shared" si="6"/>
        <v>0</v>
      </c>
      <c r="K32" s="64"/>
    </row>
    <row r="33" spans="1:11" ht="47.25">
      <c r="A33" s="11">
        <v>29</v>
      </c>
      <c r="B33" s="18" t="s">
        <v>198</v>
      </c>
      <c r="C33" s="21" t="s">
        <v>0</v>
      </c>
      <c r="D33" s="68">
        <v>2</v>
      </c>
      <c r="E33" s="30">
        <f t="shared" si="3"/>
        <v>0</v>
      </c>
      <c r="F33" s="71"/>
      <c r="G33" s="65">
        <f t="shared" si="4"/>
        <v>0</v>
      </c>
      <c r="H33" s="65">
        <f t="shared" si="5"/>
        <v>0</v>
      </c>
      <c r="I33" s="19"/>
      <c r="J33" s="30">
        <f t="shared" si="6"/>
        <v>0</v>
      </c>
      <c r="K33" s="64"/>
    </row>
    <row r="34" spans="1:11" ht="63">
      <c r="A34" s="11">
        <v>30</v>
      </c>
      <c r="B34" s="18" t="s">
        <v>199</v>
      </c>
      <c r="C34" s="21" t="s">
        <v>0</v>
      </c>
      <c r="D34" s="68">
        <v>10</v>
      </c>
      <c r="E34" s="30">
        <f t="shared" si="3"/>
        <v>0</v>
      </c>
      <c r="F34" s="71"/>
      <c r="G34" s="65">
        <f t="shared" si="4"/>
        <v>0</v>
      </c>
      <c r="H34" s="65">
        <f t="shared" si="5"/>
        <v>0</v>
      </c>
      <c r="I34" s="19"/>
      <c r="J34" s="30">
        <f t="shared" si="6"/>
        <v>0</v>
      </c>
      <c r="K34" s="64"/>
    </row>
    <row r="35" spans="1:11" ht="47.25">
      <c r="A35" s="11">
        <v>31</v>
      </c>
      <c r="B35" s="18" t="s">
        <v>200</v>
      </c>
      <c r="C35" s="21" t="s">
        <v>0</v>
      </c>
      <c r="D35" s="68">
        <v>2</v>
      </c>
      <c r="E35" s="30">
        <f t="shared" si="3"/>
        <v>0</v>
      </c>
      <c r="F35" s="71"/>
      <c r="G35" s="65">
        <f t="shared" si="4"/>
        <v>0</v>
      </c>
      <c r="H35" s="65">
        <f t="shared" si="5"/>
        <v>0</v>
      </c>
      <c r="I35" s="19"/>
      <c r="J35" s="30">
        <f t="shared" si="6"/>
        <v>0</v>
      </c>
      <c r="K35" s="64"/>
    </row>
    <row r="36" spans="1:11" ht="63">
      <c r="A36" s="11">
        <v>32</v>
      </c>
      <c r="B36" s="18" t="s">
        <v>201</v>
      </c>
      <c r="C36" s="21" t="s">
        <v>0</v>
      </c>
      <c r="D36" s="68">
        <v>1</v>
      </c>
      <c r="E36" s="30">
        <f t="shared" si="3"/>
        <v>0</v>
      </c>
      <c r="F36" s="71"/>
      <c r="G36" s="65">
        <f t="shared" si="4"/>
        <v>0</v>
      </c>
      <c r="H36" s="65">
        <f t="shared" si="5"/>
        <v>0</v>
      </c>
      <c r="I36" s="19"/>
      <c r="J36" s="30">
        <f t="shared" si="6"/>
        <v>0</v>
      </c>
      <c r="K36" s="64"/>
    </row>
    <row r="37" spans="1:11" ht="31.5">
      <c r="A37" s="11">
        <v>33</v>
      </c>
      <c r="B37" s="18" t="s">
        <v>202</v>
      </c>
      <c r="C37" s="21" t="s">
        <v>0</v>
      </c>
      <c r="D37" s="68">
        <v>2</v>
      </c>
      <c r="E37" s="30">
        <f t="shared" si="3"/>
        <v>0</v>
      </c>
      <c r="F37" s="71"/>
      <c r="G37" s="65">
        <f t="shared" si="4"/>
        <v>0</v>
      </c>
      <c r="H37" s="65">
        <f t="shared" si="5"/>
        <v>0</v>
      </c>
      <c r="I37" s="19"/>
      <c r="J37" s="30">
        <f t="shared" si="6"/>
        <v>0</v>
      </c>
      <c r="K37" s="64"/>
    </row>
    <row r="38" spans="1:11" ht="47.25">
      <c r="A38" s="11">
        <v>34</v>
      </c>
      <c r="B38" s="18" t="s">
        <v>203</v>
      </c>
      <c r="C38" s="21" t="s">
        <v>0</v>
      </c>
      <c r="D38" s="68">
        <v>2</v>
      </c>
      <c r="E38" s="30">
        <f t="shared" si="3"/>
        <v>0</v>
      </c>
      <c r="F38" s="71"/>
      <c r="G38" s="65">
        <f t="shared" si="4"/>
        <v>0</v>
      </c>
      <c r="H38" s="65">
        <f t="shared" si="5"/>
        <v>0</v>
      </c>
      <c r="I38" s="19"/>
      <c r="J38" s="30">
        <f t="shared" si="6"/>
        <v>0</v>
      </c>
      <c r="K38" s="64"/>
    </row>
    <row r="39" spans="1:11" ht="47.25">
      <c r="A39" s="11">
        <v>35</v>
      </c>
      <c r="B39" s="18" t="s">
        <v>204</v>
      </c>
      <c r="C39" s="21" t="s">
        <v>0</v>
      </c>
      <c r="D39" s="68">
        <v>2</v>
      </c>
      <c r="E39" s="30">
        <f t="shared" si="3"/>
        <v>0</v>
      </c>
      <c r="F39" s="71"/>
      <c r="G39" s="65">
        <f t="shared" si="4"/>
        <v>0</v>
      </c>
      <c r="H39" s="65">
        <f t="shared" si="5"/>
        <v>0</v>
      </c>
      <c r="I39" s="19"/>
      <c r="J39" s="30">
        <f t="shared" si="6"/>
        <v>0</v>
      </c>
      <c r="K39" s="64"/>
    </row>
    <row r="40" spans="1:11" ht="31.5">
      <c r="A40" s="11">
        <v>36</v>
      </c>
      <c r="B40" s="18" t="s">
        <v>205</v>
      </c>
      <c r="C40" s="21" t="s">
        <v>0</v>
      </c>
      <c r="D40" s="68">
        <v>4</v>
      </c>
      <c r="E40" s="30">
        <f t="shared" si="3"/>
        <v>0</v>
      </c>
      <c r="F40" s="71"/>
      <c r="G40" s="65">
        <f t="shared" si="4"/>
        <v>0</v>
      </c>
      <c r="H40" s="65">
        <f t="shared" si="5"/>
        <v>0</v>
      </c>
      <c r="I40" s="19"/>
      <c r="J40" s="30">
        <f t="shared" si="6"/>
        <v>0</v>
      </c>
      <c r="K40" s="64"/>
    </row>
    <row r="41" spans="1:11" ht="47.25">
      <c r="A41" s="11">
        <v>37</v>
      </c>
      <c r="B41" s="18" t="s">
        <v>206</v>
      </c>
      <c r="C41" s="21" t="s">
        <v>0</v>
      </c>
      <c r="D41" s="68">
        <v>4</v>
      </c>
      <c r="E41" s="30">
        <f t="shared" si="3"/>
        <v>0</v>
      </c>
      <c r="F41" s="71"/>
      <c r="G41" s="65">
        <f t="shared" si="4"/>
        <v>0</v>
      </c>
      <c r="H41" s="65">
        <f t="shared" si="5"/>
        <v>0</v>
      </c>
      <c r="I41" s="19"/>
      <c r="J41" s="30">
        <f t="shared" si="6"/>
        <v>0</v>
      </c>
      <c r="K41" s="64"/>
    </row>
    <row r="42" spans="1:11" ht="31.5">
      <c r="A42" s="11">
        <v>38</v>
      </c>
      <c r="B42" s="18" t="s">
        <v>207</v>
      </c>
      <c r="C42" s="21" t="s">
        <v>0</v>
      </c>
      <c r="D42" s="68">
        <v>4</v>
      </c>
      <c r="E42" s="30">
        <f t="shared" si="3"/>
        <v>0</v>
      </c>
      <c r="F42" s="71"/>
      <c r="G42" s="65">
        <f t="shared" si="4"/>
        <v>0</v>
      </c>
      <c r="H42" s="65">
        <f t="shared" si="5"/>
        <v>0</v>
      </c>
      <c r="I42" s="19"/>
      <c r="J42" s="30">
        <f t="shared" si="6"/>
        <v>0</v>
      </c>
      <c r="K42" s="64"/>
    </row>
    <row r="43" spans="1:11" ht="31.5">
      <c r="A43" s="11">
        <v>39</v>
      </c>
      <c r="B43" s="18" t="s">
        <v>208</v>
      </c>
      <c r="C43" s="21" t="s">
        <v>0</v>
      </c>
      <c r="D43" s="68">
        <v>8</v>
      </c>
      <c r="E43" s="30">
        <f t="shared" si="3"/>
        <v>0</v>
      </c>
      <c r="F43" s="71"/>
      <c r="G43" s="65">
        <f t="shared" si="4"/>
        <v>0</v>
      </c>
      <c r="H43" s="65">
        <f t="shared" si="5"/>
        <v>0</v>
      </c>
      <c r="I43" s="19"/>
      <c r="J43" s="30">
        <f t="shared" si="6"/>
        <v>0</v>
      </c>
      <c r="K43" s="64"/>
    </row>
    <row r="44" spans="1:11" ht="63">
      <c r="A44" s="11">
        <v>40</v>
      </c>
      <c r="B44" s="18" t="s">
        <v>209</v>
      </c>
      <c r="C44" s="21" t="s">
        <v>1</v>
      </c>
      <c r="D44" s="68">
        <v>12</v>
      </c>
      <c r="E44" s="30">
        <f t="shared" si="3"/>
        <v>0</v>
      </c>
      <c r="F44" s="71"/>
      <c r="G44" s="65">
        <f t="shared" si="4"/>
        <v>0</v>
      </c>
      <c r="H44" s="65">
        <f t="shared" si="5"/>
        <v>0</v>
      </c>
      <c r="I44" s="19"/>
      <c r="J44" s="30">
        <f t="shared" si="6"/>
        <v>0</v>
      </c>
      <c r="K44" s="64"/>
    </row>
    <row r="45" spans="1:11" ht="63">
      <c r="A45" s="11">
        <v>41</v>
      </c>
      <c r="B45" s="18" t="s">
        <v>210</v>
      </c>
      <c r="C45" s="21" t="s">
        <v>1</v>
      </c>
      <c r="D45" s="68">
        <v>30</v>
      </c>
      <c r="E45" s="30">
        <f t="shared" si="3"/>
        <v>0</v>
      </c>
      <c r="F45" s="71"/>
      <c r="G45" s="65">
        <f t="shared" si="4"/>
        <v>0</v>
      </c>
      <c r="H45" s="65">
        <f t="shared" si="5"/>
        <v>0</v>
      </c>
      <c r="I45" s="19"/>
      <c r="J45" s="30">
        <f t="shared" si="6"/>
        <v>0</v>
      </c>
      <c r="K45" s="64"/>
    </row>
    <row r="46" spans="1:11" ht="31.5">
      <c r="A46" s="11">
        <v>42</v>
      </c>
      <c r="B46" s="18" t="s">
        <v>211</v>
      </c>
      <c r="C46" s="21" t="s">
        <v>2</v>
      </c>
      <c r="D46" s="68">
        <v>40</v>
      </c>
      <c r="E46" s="30">
        <f t="shared" si="3"/>
        <v>0</v>
      </c>
      <c r="F46" s="71"/>
      <c r="G46" s="65">
        <f t="shared" si="4"/>
        <v>0</v>
      </c>
      <c r="H46" s="65">
        <f t="shared" si="5"/>
        <v>0</v>
      </c>
      <c r="I46" s="19"/>
      <c r="J46" s="30">
        <f t="shared" si="6"/>
        <v>0</v>
      </c>
      <c r="K46" s="64"/>
    </row>
    <row r="47" spans="1:11" ht="47.25">
      <c r="A47" s="11">
        <v>43</v>
      </c>
      <c r="B47" s="18" t="s">
        <v>212</v>
      </c>
      <c r="C47" s="21" t="s">
        <v>2</v>
      </c>
      <c r="D47" s="68">
        <v>40</v>
      </c>
      <c r="E47" s="30">
        <f t="shared" si="3"/>
        <v>0</v>
      </c>
      <c r="F47" s="71"/>
      <c r="G47" s="65">
        <f t="shared" si="4"/>
        <v>0</v>
      </c>
      <c r="H47" s="65">
        <f t="shared" si="5"/>
        <v>0</v>
      </c>
      <c r="I47" s="19"/>
      <c r="J47" s="30">
        <f t="shared" si="6"/>
        <v>0</v>
      </c>
      <c r="K47" s="64"/>
    </row>
    <row r="48" spans="1:11" ht="78.75">
      <c r="A48" s="11">
        <v>44</v>
      </c>
      <c r="B48" s="18" t="s">
        <v>213</v>
      </c>
      <c r="C48" s="21" t="s">
        <v>2</v>
      </c>
      <c r="D48" s="68">
        <v>40</v>
      </c>
      <c r="E48" s="30">
        <f t="shared" si="3"/>
        <v>0</v>
      </c>
      <c r="F48" s="71"/>
      <c r="G48" s="65">
        <f t="shared" si="4"/>
        <v>0</v>
      </c>
      <c r="H48" s="65">
        <f t="shared" si="5"/>
        <v>0</v>
      </c>
      <c r="I48" s="19"/>
      <c r="J48" s="30">
        <f t="shared" si="6"/>
        <v>0</v>
      </c>
      <c r="K48" s="64"/>
    </row>
    <row r="49" spans="1:11" ht="31.5">
      <c r="A49" s="11">
        <v>45</v>
      </c>
      <c r="B49" s="18" t="s">
        <v>214</v>
      </c>
      <c r="C49" s="21" t="s">
        <v>0</v>
      </c>
      <c r="D49" s="68">
        <v>1</v>
      </c>
      <c r="E49" s="30">
        <f t="shared" si="3"/>
        <v>0</v>
      </c>
      <c r="F49" s="71"/>
      <c r="G49" s="65">
        <f t="shared" si="4"/>
        <v>0</v>
      </c>
      <c r="H49" s="65">
        <f t="shared" si="5"/>
        <v>0</v>
      </c>
      <c r="I49" s="19"/>
      <c r="J49" s="30">
        <f t="shared" si="6"/>
        <v>0</v>
      </c>
      <c r="K49" s="64"/>
    </row>
    <row r="50" spans="1:11" ht="31.5">
      <c r="A50" s="11">
        <v>46</v>
      </c>
      <c r="B50" s="18" t="s">
        <v>215</v>
      </c>
      <c r="C50" s="21" t="s">
        <v>0</v>
      </c>
      <c r="D50" s="68">
        <v>1</v>
      </c>
      <c r="E50" s="30">
        <f t="shared" si="3"/>
        <v>0</v>
      </c>
      <c r="F50" s="71"/>
      <c r="G50" s="65">
        <f t="shared" si="4"/>
        <v>0</v>
      </c>
      <c r="H50" s="65">
        <f t="shared" si="5"/>
        <v>0</v>
      </c>
      <c r="I50" s="19"/>
      <c r="J50" s="30">
        <f t="shared" si="6"/>
        <v>0</v>
      </c>
      <c r="K50" s="64"/>
    </row>
    <row r="51" spans="1:11" ht="47.25">
      <c r="A51" s="11">
        <v>47</v>
      </c>
      <c r="B51" s="18" t="s">
        <v>142</v>
      </c>
      <c r="C51" s="21" t="s">
        <v>0</v>
      </c>
      <c r="D51" s="68">
        <v>1</v>
      </c>
      <c r="E51" s="30">
        <f t="shared" si="3"/>
        <v>0</v>
      </c>
      <c r="F51" s="71"/>
      <c r="G51" s="65">
        <f t="shared" si="4"/>
        <v>0</v>
      </c>
      <c r="H51" s="65">
        <f t="shared" si="5"/>
        <v>0</v>
      </c>
      <c r="I51" s="19"/>
      <c r="J51" s="30">
        <f t="shared" si="6"/>
        <v>0</v>
      </c>
      <c r="K51" s="64"/>
    </row>
    <row r="52" spans="1:11" ht="31.5">
      <c r="A52" s="11">
        <v>48</v>
      </c>
      <c r="B52" s="18" t="s">
        <v>143</v>
      </c>
      <c r="C52" s="21" t="s">
        <v>0</v>
      </c>
      <c r="D52" s="68">
        <v>1</v>
      </c>
      <c r="E52" s="30">
        <f t="shared" si="3"/>
        <v>0</v>
      </c>
      <c r="F52" s="71"/>
      <c r="G52" s="65">
        <f t="shared" si="4"/>
        <v>0</v>
      </c>
      <c r="H52" s="65">
        <f t="shared" si="5"/>
        <v>0</v>
      </c>
      <c r="I52" s="19"/>
      <c r="J52" s="30">
        <f t="shared" si="6"/>
        <v>0</v>
      </c>
      <c r="K52" s="64"/>
    </row>
    <row r="53" spans="1:11" ht="15.75">
      <c r="A53" s="11">
        <v>49</v>
      </c>
      <c r="B53" s="18" t="s">
        <v>144</v>
      </c>
      <c r="C53" s="21" t="s">
        <v>0</v>
      </c>
      <c r="D53" s="68">
        <v>4</v>
      </c>
      <c r="E53" s="30">
        <f t="shared" si="3"/>
        <v>0</v>
      </c>
      <c r="F53" s="71"/>
      <c r="G53" s="65">
        <f t="shared" si="4"/>
        <v>0</v>
      </c>
      <c r="H53" s="65">
        <f t="shared" si="5"/>
        <v>0</v>
      </c>
      <c r="I53" s="19"/>
      <c r="J53" s="30">
        <f t="shared" si="6"/>
        <v>0</v>
      </c>
      <c r="K53" s="64"/>
    </row>
    <row r="54" spans="1:11" ht="31.5">
      <c r="A54" s="11">
        <v>50</v>
      </c>
      <c r="B54" s="18" t="s">
        <v>145</v>
      </c>
      <c r="C54" s="21" t="s">
        <v>0</v>
      </c>
      <c r="D54" s="68">
        <v>2</v>
      </c>
      <c r="E54" s="30">
        <f t="shared" si="3"/>
        <v>0</v>
      </c>
      <c r="F54" s="71"/>
      <c r="G54" s="65">
        <f t="shared" si="4"/>
        <v>0</v>
      </c>
      <c r="H54" s="65">
        <f t="shared" si="5"/>
        <v>0</v>
      </c>
      <c r="I54" s="19"/>
      <c r="J54" s="30">
        <f t="shared" si="6"/>
        <v>0</v>
      </c>
      <c r="K54" s="64"/>
    </row>
    <row r="55" spans="1:11" ht="15.75">
      <c r="A55" s="11">
        <v>51</v>
      </c>
      <c r="B55" s="18" t="s">
        <v>216</v>
      </c>
      <c r="C55" s="21" t="s">
        <v>0</v>
      </c>
      <c r="D55" s="68">
        <v>1</v>
      </c>
      <c r="E55" s="30">
        <f t="shared" si="3"/>
        <v>0</v>
      </c>
      <c r="F55" s="71"/>
      <c r="G55" s="65">
        <f t="shared" si="4"/>
        <v>0</v>
      </c>
      <c r="H55" s="65">
        <f t="shared" si="5"/>
        <v>0</v>
      </c>
      <c r="I55" s="19"/>
      <c r="J55" s="30">
        <f t="shared" si="6"/>
        <v>0</v>
      </c>
      <c r="K55" s="64"/>
    </row>
    <row r="56" spans="1:11" ht="31.5">
      <c r="A56" s="11">
        <v>52</v>
      </c>
      <c r="B56" s="18" t="s">
        <v>217</v>
      </c>
      <c r="C56" s="21" t="s">
        <v>0</v>
      </c>
      <c r="D56" s="68">
        <v>2</v>
      </c>
      <c r="E56" s="30">
        <f t="shared" si="3"/>
        <v>0</v>
      </c>
      <c r="F56" s="71"/>
      <c r="G56" s="65">
        <f t="shared" si="4"/>
        <v>0</v>
      </c>
      <c r="H56" s="65">
        <f t="shared" si="5"/>
        <v>0</v>
      </c>
      <c r="I56" s="19"/>
      <c r="J56" s="30">
        <f t="shared" si="6"/>
        <v>0</v>
      </c>
      <c r="K56" s="64"/>
    </row>
    <row r="57" spans="1:11" ht="15.75">
      <c r="A57" s="11">
        <v>53</v>
      </c>
      <c r="B57" s="18" t="s">
        <v>146</v>
      </c>
      <c r="C57" s="21" t="s">
        <v>0</v>
      </c>
      <c r="D57" s="68">
        <v>1</v>
      </c>
      <c r="E57" s="30">
        <f t="shared" si="3"/>
        <v>0</v>
      </c>
      <c r="F57" s="71"/>
      <c r="G57" s="65">
        <f t="shared" si="4"/>
        <v>0</v>
      </c>
      <c r="H57" s="65">
        <f t="shared" si="5"/>
        <v>0</v>
      </c>
      <c r="I57" s="19"/>
      <c r="J57" s="30">
        <f t="shared" si="6"/>
        <v>0</v>
      </c>
      <c r="K57" s="64"/>
    </row>
    <row r="58" spans="1:11" ht="31.5">
      <c r="A58" s="11">
        <v>54</v>
      </c>
      <c r="B58" s="18" t="s">
        <v>147</v>
      </c>
      <c r="C58" s="21" t="s">
        <v>0</v>
      </c>
      <c r="D58" s="68">
        <v>1</v>
      </c>
      <c r="E58" s="30">
        <f t="shared" si="3"/>
        <v>0</v>
      </c>
      <c r="F58" s="71"/>
      <c r="G58" s="65">
        <f t="shared" si="4"/>
        <v>0</v>
      </c>
      <c r="H58" s="65">
        <f t="shared" si="5"/>
        <v>0</v>
      </c>
      <c r="I58" s="19"/>
      <c r="J58" s="30">
        <f t="shared" si="6"/>
        <v>0</v>
      </c>
      <c r="K58" s="64"/>
    </row>
    <row r="59" spans="1:11" ht="31.5">
      <c r="A59" s="11">
        <v>55</v>
      </c>
      <c r="B59" s="18" t="s">
        <v>148</v>
      </c>
      <c r="C59" s="21" t="s">
        <v>0</v>
      </c>
      <c r="D59" s="68">
        <v>1</v>
      </c>
      <c r="E59" s="30">
        <f t="shared" si="3"/>
        <v>0</v>
      </c>
      <c r="F59" s="71"/>
      <c r="G59" s="65">
        <f t="shared" si="4"/>
        <v>0</v>
      </c>
      <c r="H59" s="65">
        <f t="shared" si="5"/>
        <v>0</v>
      </c>
      <c r="I59" s="19"/>
      <c r="J59" s="30">
        <f t="shared" si="6"/>
        <v>0</v>
      </c>
      <c r="K59" s="64"/>
    </row>
    <row r="60" spans="1:11" ht="31.5">
      <c r="A60" s="11">
        <v>56</v>
      </c>
      <c r="B60" s="18" t="s">
        <v>149</v>
      </c>
      <c r="C60" s="21" t="s">
        <v>0</v>
      </c>
      <c r="D60" s="68">
        <v>1</v>
      </c>
      <c r="E60" s="30">
        <f t="shared" si="3"/>
        <v>0</v>
      </c>
      <c r="F60" s="71"/>
      <c r="G60" s="65">
        <f t="shared" si="4"/>
        <v>0</v>
      </c>
      <c r="H60" s="65">
        <f t="shared" si="5"/>
        <v>0</v>
      </c>
      <c r="I60" s="19"/>
      <c r="J60" s="30">
        <f t="shared" si="6"/>
        <v>0</v>
      </c>
      <c r="K60" s="64"/>
    </row>
    <row r="61" spans="1:11" ht="47.25">
      <c r="A61" s="11">
        <v>57</v>
      </c>
      <c r="B61" s="18" t="s">
        <v>150</v>
      </c>
      <c r="C61" s="21" t="s">
        <v>0</v>
      </c>
      <c r="D61" s="68">
        <v>1</v>
      </c>
      <c r="E61" s="30">
        <f t="shared" si="3"/>
        <v>0</v>
      </c>
      <c r="F61" s="71"/>
      <c r="G61" s="65">
        <f t="shared" si="4"/>
        <v>0</v>
      </c>
      <c r="H61" s="65">
        <f t="shared" si="5"/>
        <v>0</v>
      </c>
      <c r="I61" s="19"/>
      <c r="J61" s="30">
        <f t="shared" si="6"/>
        <v>0</v>
      </c>
      <c r="K61" s="64"/>
    </row>
    <row r="62" spans="1:11" ht="31.5">
      <c r="A62" s="11">
        <v>58</v>
      </c>
      <c r="B62" s="18" t="s">
        <v>151</v>
      </c>
      <c r="C62" s="21" t="s">
        <v>0</v>
      </c>
      <c r="D62" s="68">
        <v>6</v>
      </c>
      <c r="E62" s="30">
        <f t="shared" si="3"/>
        <v>0</v>
      </c>
      <c r="F62" s="71"/>
      <c r="G62" s="65">
        <f t="shared" si="4"/>
        <v>0</v>
      </c>
      <c r="H62" s="65">
        <f t="shared" si="5"/>
        <v>0</v>
      </c>
      <c r="I62" s="19"/>
      <c r="J62" s="30">
        <f t="shared" si="6"/>
        <v>0</v>
      </c>
      <c r="K62" s="64"/>
    </row>
    <row r="63" spans="1:11" ht="15.75">
      <c r="A63" s="11">
        <v>59</v>
      </c>
      <c r="B63" s="18" t="s">
        <v>152</v>
      </c>
      <c r="C63" s="21" t="s">
        <v>0</v>
      </c>
      <c r="D63" s="68">
        <v>4</v>
      </c>
      <c r="E63" s="30">
        <f t="shared" si="3"/>
        <v>0</v>
      </c>
      <c r="F63" s="71"/>
      <c r="G63" s="65">
        <f t="shared" si="4"/>
        <v>0</v>
      </c>
      <c r="H63" s="65">
        <f t="shared" si="5"/>
        <v>0</v>
      </c>
      <c r="I63" s="19"/>
      <c r="J63" s="30">
        <f t="shared" si="6"/>
        <v>0</v>
      </c>
      <c r="K63" s="64"/>
    </row>
    <row r="64" spans="1:11" ht="15.75">
      <c r="A64" s="11">
        <v>60</v>
      </c>
      <c r="B64" s="18" t="s">
        <v>153</v>
      </c>
      <c r="C64" s="21" t="s">
        <v>0</v>
      </c>
      <c r="D64" s="68">
        <v>1</v>
      </c>
      <c r="E64" s="30">
        <f t="shared" si="3"/>
        <v>0</v>
      </c>
      <c r="F64" s="71"/>
      <c r="G64" s="65">
        <f t="shared" si="4"/>
        <v>0</v>
      </c>
      <c r="H64" s="65">
        <f t="shared" si="5"/>
        <v>0</v>
      </c>
      <c r="I64" s="19"/>
      <c r="J64" s="30">
        <f t="shared" si="6"/>
        <v>0</v>
      </c>
      <c r="K64" s="64"/>
    </row>
    <row r="65" spans="1:11" ht="15.75">
      <c r="A65" s="11">
        <v>61</v>
      </c>
      <c r="B65" s="18" t="s">
        <v>154</v>
      </c>
      <c r="C65" s="21" t="s">
        <v>0</v>
      </c>
      <c r="D65" s="68">
        <v>1</v>
      </c>
      <c r="E65" s="30">
        <f t="shared" si="3"/>
        <v>0</v>
      </c>
      <c r="F65" s="71"/>
      <c r="G65" s="65">
        <f t="shared" si="4"/>
        <v>0</v>
      </c>
      <c r="H65" s="65">
        <f t="shared" si="5"/>
        <v>0</v>
      </c>
      <c r="I65" s="19"/>
      <c r="J65" s="30">
        <f t="shared" si="6"/>
        <v>0</v>
      </c>
      <c r="K65" s="64"/>
    </row>
    <row r="66" spans="1:11" ht="15.75">
      <c r="A66" s="11">
        <v>62</v>
      </c>
      <c r="B66" s="18" t="s">
        <v>155</v>
      </c>
      <c r="C66" s="21" t="s">
        <v>0</v>
      </c>
      <c r="D66" s="68">
        <v>2</v>
      </c>
      <c r="E66" s="30">
        <f t="shared" si="3"/>
        <v>0</v>
      </c>
      <c r="F66" s="71"/>
      <c r="G66" s="65">
        <f t="shared" si="4"/>
        <v>0</v>
      </c>
      <c r="H66" s="65">
        <f t="shared" si="5"/>
        <v>0</v>
      </c>
      <c r="I66" s="19"/>
      <c r="J66" s="30">
        <f t="shared" si="6"/>
        <v>0</v>
      </c>
      <c r="K66" s="64"/>
    </row>
    <row r="67" spans="1:11" ht="15.75">
      <c r="A67" s="11">
        <v>63</v>
      </c>
      <c r="B67" s="18" t="s">
        <v>156</v>
      </c>
      <c r="C67" s="21" t="s">
        <v>0</v>
      </c>
      <c r="D67" s="68">
        <v>2</v>
      </c>
      <c r="E67" s="30">
        <f t="shared" si="3"/>
        <v>0</v>
      </c>
      <c r="F67" s="71"/>
      <c r="G67" s="65">
        <f t="shared" si="4"/>
        <v>0</v>
      </c>
      <c r="H67" s="65">
        <f t="shared" si="5"/>
        <v>0</v>
      </c>
      <c r="I67" s="19"/>
      <c r="J67" s="30">
        <f t="shared" si="6"/>
        <v>0</v>
      </c>
      <c r="K67" s="64"/>
    </row>
    <row r="68" spans="1:11" ht="15.75">
      <c r="A68" s="11">
        <v>64</v>
      </c>
      <c r="B68" s="18" t="s">
        <v>157</v>
      </c>
      <c r="C68" s="21" t="s">
        <v>0</v>
      </c>
      <c r="D68" s="68">
        <v>1</v>
      </c>
      <c r="E68" s="30">
        <f t="shared" si="3"/>
        <v>0</v>
      </c>
      <c r="F68" s="71"/>
      <c r="G68" s="65">
        <f t="shared" si="4"/>
        <v>0</v>
      </c>
      <c r="H68" s="65">
        <f t="shared" si="5"/>
        <v>0</v>
      </c>
      <c r="I68" s="19"/>
      <c r="J68" s="30">
        <f t="shared" si="6"/>
        <v>0</v>
      </c>
      <c r="K68" s="64"/>
    </row>
    <row r="69" spans="1:11" ht="15.75">
      <c r="A69" s="11">
        <v>65</v>
      </c>
      <c r="B69" s="18" t="s">
        <v>158</v>
      </c>
      <c r="C69" s="21" t="s">
        <v>0</v>
      </c>
      <c r="D69" s="68">
        <v>1</v>
      </c>
      <c r="E69" s="30">
        <f t="shared" si="3"/>
        <v>0</v>
      </c>
      <c r="F69" s="71"/>
      <c r="G69" s="65">
        <f t="shared" si="4"/>
        <v>0</v>
      </c>
      <c r="H69" s="65">
        <f t="shared" si="5"/>
        <v>0</v>
      </c>
      <c r="I69" s="19"/>
      <c r="J69" s="30">
        <f t="shared" si="6"/>
        <v>0</v>
      </c>
      <c r="K69" s="64"/>
    </row>
    <row r="70" spans="1:11" ht="15.75">
      <c r="A70" s="11">
        <v>66</v>
      </c>
      <c r="B70" s="18" t="s">
        <v>159</v>
      </c>
      <c r="C70" s="21" t="s">
        <v>0</v>
      </c>
      <c r="D70" s="68">
        <v>1</v>
      </c>
      <c r="E70" s="30">
        <f aca="true" t="shared" si="7" ref="E70:E80">F70/1.2</f>
        <v>0</v>
      </c>
      <c r="F70" s="71"/>
      <c r="G70" s="65">
        <f aca="true" t="shared" si="8" ref="G70:G80">D70*E70</f>
        <v>0</v>
      </c>
      <c r="H70" s="65">
        <f aca="true" t="shared" si="9" ref="H70:H80">D70*F70</f>
        <v>0</v>
      </c>
      <c r="I70" s="19"/>
      <c r="J70" s="30">
        <f aca="true" t="shared" si="10" ref="J70:J80">F70*1.15</f>
        <v>0</v>
      </c>
      <c r="K70" s="64"/>
    </row>
    <row r="71" spans="1:11" ht="15.75">
      <c r="A71" s="11">
        <v>67</v>
      </c>
      <c r="B71" s="18" t="s">
        <v>160</v>
      </c>
      <c r="C71" s="21" t="s">
        <v>218</v>
      </c>
      <c r="D71" s="68">
        <v>2</v>
      </c>
      <c r="E71" s="30">
        <f t="shared" si="7"/>
        <v>0</v>
      </c>
      <c r="F71" s="71"/>
      <c r="G71" s="65">
        <f t="shared" si="8"/>
        <v>0</v>
      </c>
      <c r="H71" s="65">
        <f t="shared" si="9"/>
        <v>0</v>
      </c>
      <c r="I71" s="19"/>
      <c r="J71" s="30">
        <f t="shared" si="10"/>
        <v>0</v>
      </c>
      <c r="K71" s="64"/>
    </row>
    <row r="72" spans="1:11" ht="31.5">
      <c r="A72" s="11">
        <v>68</v>
      </c>
      <c r="B72" s="18" t="s">
        <v>161</v>
      </c>
      <c r="C72" s="21" t="s">
        <v>0</v>
      </c>
      <c r="D72" s="68">
        <v>1</v>
      </c>
      <c r="E72" s="30">
        <f t="shared" si="7"/>
        <v>0</v>
      </c>
      <c r="F72" s="71"/>
      <c r="G72" s="65">
        <f t="shared" si="8"/>
        <v>0</v>
      </c>
      <c r="H72" s="65">
        <f t="shared" si="9"/>
        <v>0</v>
      </c>
      <c r="I72" s="19"/>
      <c r="J72" s="30">
        <f t="shared" si="10"/>
        <v>0</v>
      </c>
      <c r="K72" s="64"/>
    </row>
    <row r="73" spans="1:11" ht="15.75">
      <c r="A73" s="11">
        <v>69</v>
      </c>
      <c r="B73" s="18" t="s">
        <v>162</v>
      </c>
      <c r="C73" s="21" t="s">
        <v>0</v>
      </c>
      <c r="D73" s="68">
        <v>1</v>
      </c>
      <c r="E73" s="30">
        <f t="shared" si="7"/>
        <v>0</v>
      </c>
      <c r="F73" s="71"/>
      <c r="G73" s="65">
        <f t="shared" si="8"/>
        <v>0</v>
      </c>
      <c r="H73" s="65">
        <f t="shared" si="9"/>
        <v>0</v>
      </c>
      <c r="I73" s="19"/>
      <c r="J73" s="30">
        <f t="shared" si="10"/>
        <v>0</v>
      </c>
      <c r="K73" s="64"/>
    </row>
    <row r="74" spans="1:11" ht="15.75">
      <c r="A74" s="11">
        <v>70</v>
      </c>
      <c r="B74" s="18" t="s">
        <v>163</v>
      </c>
      <c r="C74" s="21" t="s">
        <v>0</v>
      </c>
      <c r="D74" s="68">
        <v>1</v>
      </c>
      <c r="E74" s="30">
        <f t="shared" si="7"/>
        <v>0</v>
      </c>
      <c r="F74" s="71"/>
      <c r="G74" s="65">
        <f t="shared" si="8"/>
        <v>0</v>
      </c>
      <c r="H74" s="65">
        <f t="shared" si="9"/>
        <v>0</v>
      </c>
      <c r="I74" s="19"/>
      <c r="J74" s="30">
        <f t="shared" si="10"/>
        <v>0</v>
      </c>
      <c r="K74" s="64"/>
    </row>
    <row r="75" spans="1:11" ht="15.75">
      <c r="A75" s="11">
        <v>71</v>
      </c>
      <c r="B75" s="18" t="s">
        <v>164</v>
      </c>
      <c r="C75" s="21" t="s">
        <v>0</v>
      </c>
      <c r="D75" s="68">
        <v>1</v>
      </c>
      <c r="E75" s="30">
        <f t="shared" si="7"/>
        <v>0</v>
      </c>
      <c r="F75" s="71"/>
      <c r="G75" s="65">
        <f t="shared" si="8"/>
        <v>0</v>
      </c>
      <c r="H75" s="65">
        <f t="shared" si="9"/>
        <v>0</v>
      </c>
      <c r="I75" s="19"/>
      <c r="J75" s="30">
        <f t="shared" si="10"/>
        <v>0</v>
      </c>
      <c r="K75" s="64"/>
    </row>
    <row r="76" spans="1:11" ht="15.75">
      <c r="A76" s="11">
        <v>72</v>
      </c>
      <c r="B76" s="18" t="s">
        <v>165</v>
      </c>
      <c r="C76" s="21" t="s">
        <v>0</v>
      </c>
      <c r="D76" s="68">
        <v>1</v>
      </c>
      <c r="E76" s="30">
        <f t="shared" si="7"/>
        <v>0</v>
      </c>
      <c r="F76" s="71"/>
      <c r="G76" s="65">
        <f t="shared" si="8"/>
        <v>0</v>
      </c>
      <c r="H76" s="65">
        <f t="shared" si="9"/>
        <v>0</v>
      </c>
      <c r="I76" s="19"/>
      <c r="J76" s="30">
        <f t="shared" si="10"/>
        <v>0</v>
      </c>
      <c r="K76" s="64"/>
    </row>
    <row r="77" spans="1:11" ht="31.5">
      <c r="A77" s="11">
        <v>73</v>
      </c>
      <c r="B77" s="18" t="s">
        <v>166</v>
      </c>
      <c r="C77" s="21" t="s">
        <v>0</v>
      </c>
      <c r="D77" s="68">
        <v>1</v>
      </c>
      <c r="E77" s="30">
        <f t="shared" si="7"/>
        <v>0</v>
      </c>
      <c r="F77" s="71"/>
      <c r="G77" s="65">
        <f t="shared" si="8"/>
        <v>0</v>
      </c>
      <c r="H77" s="65">
        <f t="shared" si="9"/>
        <v>0</v>
      </c>
      <c r="I77" s="19"/>
      <c r="J77" s="30">
        <f t="shared" si="10"/>
        <v>0</v>
      </c>
      <c r="K77" s="64"/>
    </row>
    <row r="78" spans="1:11" ht="31.5">
      <c r="A78" s="11">
        <v>74</v>
      </c>
      <c r="B78" s="18" t="s">
        <v>167</v>
      </c>
      <c r="C78" s="21" t="s">
        <v>0</v>
      </c>
      <c r="D78" s="68">
        <v>1</v>
      </c>
      <c r="E78" s="30">
        <f t="shared" si="7"/>
        <v>0</v>
      </c>
      <c r="F78" s="71"/>
      <c r="G78" s="65">
        <f t="shared" si="8"/>
        <v>0</v>
      </c>
      <c r="H78" s="65">
        <f t="shared" si="9"/>
        <v>0</v>
      </c>
      <c r="I78" s="19"/>
      <c r="J78" s="30">
        <f t="shared" si="10"/>
        <v>0</v>
      </c>
      <c r="K78" s="64"/>
    </row>
    <row r="79" spans="1:11" ht="31.5">
      <c r="A79" s="11">
        <v>75</v>
      </c>
      <c r="B79" s="18" t="s">
        <v>168</v>
      </c>
      <c r="C79" s="21" t="s">
        <v>0</v>
      </c>
      <c r="D79" s="68">
        <v>2</v>
      </c>
      <c r="E79" s="30">
        <f t="shared" si="7"/>
        <v>0</v>
      </c>
      <c r="F79" s="71"/>
      <c r="G79" s="65">
        <f t="shared" si="8"/>
        <v>0</v>
      </c>
      <c r="H79" s="65">
        <f t="shared" si="9"/>
        <v>0</v>
      </c>
      <c r="I79" s="19"/>
      <c r="J79" s="30">
        <f t="shared" si="10"/>
        <v>0</v>
      </c>
      <c r="K79" s="64"/>
    </row>
    <row r="80" spans="1:11" ht="31.5">
      <c r="A80" s="11">
        <v>76</v>
      </c>
      <c r="B80" s="18" t="s">
        <v>169</v>
      </c>
      <c r="C80" s="21" t="s">
        <v>0</v>
      </c>
      <c r="D80" s="68">
        <v>2</v>
      </c>
      <c r="E80" s="30">
        <f t="shared" si="7"/>
        <v>0</v>
      </c>
      <c r="F80" s="71"/>
      <c r="G80" s="65">
        <f t="shared" si="8"/>
        <v>0</v>
      </c>
      <c r="H80" s="65">
        <f t="shared" si="9"/>
        <v>0</v>
      </c>
      <c r="I80" s="19"/>
      <c r="J80" s="30">
        <f t="shared" si="10"/>
        <v>0</v>
      </c>
      <c r="K80" s="64"/>
    </row>
    <row r="81" spans="1:11" ht="15.75">
      <c r="A81" s="89" t="s">
        <v>220</v>
      </c>
      <c r="B81" s="90"/>
      <c r="C81" s="90"/>
      <c r="D81" s="90"/>
      <c r="E81" s="90"/>
      <c r="F81" s="91"/>
      <c r="G81" s="74">
        <f>SUM(G5:G80)</f>
        <v>0</v>
      </c>
      <c r="H81" s="74">
        <f>SUM(H5:H80)</f>
        <v>0</v>
      </c>
      <c r="I81" s="50"/>
      <c r="J81" s="73"/>
      <c r="K81" s="16"/>
    </row>
  </sheetData>
  <mergeCells count="1">
    <mergeCell ref="A81:F8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2023-11-08T11:18:39Z</dcterms:modified>
  <cp:category/>
  <cp:version/>
  <cp:contentType/>
  <cp:contentStatus/>
</cp:coreProperties>
</file>