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11\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'!$B$6:$L$9</definedName>
    <definedName name="_xlnm._FilterDatabase" localSheetId="0" hidden="1">'Specificaţii tehnice         '!$A$6:$J$6</definedName>
    <definedName name="OLE_LINK1" localSheetId="0">'Specificaţii tehnice         '!#REF!</definedName>
  </definedNames>
  <calcPr calcId="162913"/>
</workbook>
</file>

<file path=xl/calcChain.xml><?xml version="1.0" encoding="utf-8"?>
<calcChain xmlns="http://schemas.openxmlformats.org/spreadsheetml/2006/main">
  <c r="M8" i="5" l="1"/>
  <c r="M9" i="5"/>
  <c r="M10" i="5"/>
  <c r="M11" i="5"/>
  <c r="M12" i="5"/>
  <c r="M13" i="5"/>
  <c r="M14" i="5"/>
  <c r="M15" i="5" l="1"/>
  <c r="Q11" i="5"/>
  <c r="Q12" i="5"/>
  <c r="Q13" i="5"/>
  <c r="Q14" i="5"/>
  <c r="Q8" i="5" l="1"/>
  <c r="Q9" i="5"/>
  <c r="Q10" i="5"/>
  <c r="K12" i="7" l="1"/>
  <c r="J12" i="7"/>
</calcChain>
</file>

<file path=xl/sharedStrings.xml><?xml version="1.0" encoding="utf-8"?>
<sst xmlns="http://schemas.openxmlformats.org/spreadsheetml/2006/main" count="124" uniqueCount="61">
  <si>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</si>
  <si>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</si>
  <si>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</si>
  <si>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</si>
  <si>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</si>
  <si>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</si>
  <si>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</si>
  <si>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</si>
  <si>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</si>
  <si>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</si>
  <si>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</si>
  <si>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</si>
  <si>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</si>
  <si>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</si>
  <si>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</si>
  <si>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</si>
  <si>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</si>
  <si>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</si>
  <si>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</si>
  <si>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</si>
  <si>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</si>
  <si>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</si>
  <si>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</si>
  <si>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</si>
  <si>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</si>
  <si>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</si>
  <si>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</si>
  <si>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</si>
  <si>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</si>
  <si>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</si>
  <si>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</si>
  <si>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</si>
  <si>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</si>
  <si>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Bucată</t>
  </si>
  <si>
    <t>Valoarea estimată</t>
  </si>
  <si>
    <t>LOT NR.1</t>
  </si>
  <si>
    <t>LOT NR.2</t>
  </si>
  <si>
    <t>LOT NR.3</t>
  </si>
  <si>
    <t>LOT NR.4</t>
  </si>
  <si>
    <t>LOT NR.5</t>
  </si>
  <si>
    <t>LOT NR.6</t>
  </si>
  <si>
    <t>LOT NR.7</t>
  </si>
  <si>
    <t>Achiziționarea dispozitivelor medicale conform necesităților Instituțiilor Medico Sanitare Publice (lista suplimentară 11)</t>
  </si>
  <si>
    <t xml:space="preserve">LOT NR.1-Neuromonitor 
</t>
  </si>
  <si>
    <t xml:space="preserve">LOT NR.2-Electroencefalograf pentru monitorizarea EEG continuă </t>
  </si>
  <si>
    <t>LOT NR.3-Dispozitiv de monitorizare a potentialelor evocate audiologice</t>
  </si>
  <si>
    <t>LOT NR.4-Audiometru cu impedansmetru încorporat</t>
  </si>
  <si>
    <t>LOT NR.5-Cameră fundus digitală (retinografie)</t>
  </si>
  <si>
    <t>LOT NR.6-Elevator electric pentru pacienți.</t>
  </si>
  <si>
    <t>LOT NR.7-Trusă medicală</t>
  </si>
  <si>
    <r>
      <t xml:space="preserve">Descriere: </t>
    </r>
    <r>
      <rPr>
        <sz val="11"/>
        <color rgb="FFFF0000"/>
        <rFont val="Cambria"/>
        <family val="1"/>
      </rPr>
      <t>Sistemul este un echipament medical destinat evaluării funcției auditive și a stării urechii medii, integrând funcții de timpanometrie (impedanță) și audiometrie tonală. Dispozitivul permite analiza mobilității timpanului, determinarea reflexului acustic și efectuarea testelor de audiometrie pentru conducere aeriană, oferind rezultate sub formă de curbe și valori numerice.</t>
    </r>
    <r>
      <rPr>
        <sz val="11"/>
        <color theme="1"/>
        <rFont val="Cambria"/>
        <family val="1"/>
      </rPr>
      <t xml:space="preserve">
Parametrul		Specificația
</t>
    </r>
    <r>
      <rPr>
        <sz val="11"/>
        <color rgb="FFFF0000"/>
        <rFont val="Cambria"/>
        <family val="1"/>
      </rPr>
      <t>General / interfață</t>
    </r>
    <r>
      <rPr>
        <sz val="11"/>
        <color theme="1"/>
        <rFont val="Cambria"/>
        <family val="1"/>
      </rPr>
      <t xml:space="preserve">		
Funcții incluse:
 		Timpanometrie (impedanță)
		Audiometrie tonală
</t>
    </r>
    <r>
      <rPr>
        <sz val="11"/>
        <color rgb="FFFF0000"/>
        <rFont val="Cambria"/>
        <family val="1"/>
      </rPr>
      <t>Afișaj</t>
    </r>
    <r>
      <rPr>
        <sz val="11"/>
        <color theme="1"/>
        <rFont val="Cambria"/>
        <family val="1"/>
      </rPr>
      <t xml:space="preserve">:
 	Ecran color	 LED/ LCD
	Funcția  touchscreen	 opțional
	Diagonală 	≥ 10 inch
Interfață utilizator 		 Protocoale/fluxuri configurabile
Imprimantă 		Termică integrată sau imprimare prin PC/printer kit
</t>
    </r>
    <r>
      <rPr>
        <sz val="11"/>
        <color rgb="FFFF0000"/>
        <rFont val="Cambria"/>
        <family val="1"/>
      </rPr>
      <t>Timpanometrie (impedanță)</t>
    </r>
    <r>
      <rPr>
        <sz val="11"/>
        <color theme="1"/>
        <rFont val="Cambria"/>
        <family val="1"/>
      </rPr>
      <t xml:space="preserve">		
Tonalitate sondă 		 226 Hz 
Domeniu presiune		(-600…+400) daPa
Domeniu complianță la 226 Hz 		0,1…8,0 ml 
Domeniu complianță la HF		0,1…15,0 mmho pentru 678/800/1000 Hz - opțional
Componente afișate 	 Curba timpanogramă + valori numerice  (ex. Y, B, G) sau echivalent.
Compensare		Compensat și/sau necompensat
</t>
    </r>
    <r>
      <rPr>
        <sz val="11"/>
        <color rgb="FFFF0000"/>
        <rFont val="Cambria"/>
        <family val="1"/>
      </rPr>
      <t>Reflex acustic</t>
    </r>
    <r>
      <rPr>
        <sz val="11"/>
        <color theme="1"/>
        <rFont val="Cambria"/>
        <family val="1"/>
      </rPr>
      <t xml:space="preserve">		
Metode 		 Ipsi + contra 
Moduri 		Automat (prag) și/sau fix (screening)
Frecvențe reflex 		500, 1000, 2000, 4000 Hz
Nivel stimul ipsilateral		 ≥70 … ≥105 dB HL 
Nivel stimul contralateral 		 ≥70 … ≥120 dB HL 
Tipuri zgomot 		 Bandă largă / trece- jos / trece-sus 
</t>
    </r>
    <r>
      <rPr>
        <sz val="11"/>
        <color rgb="FFFF0000"/>
        <rFont val="Cambria"/>
        <family val="1"/>
      </rPr>
      <t xml:space="preserve">Reflex decay (decădere reflex)	</t>
    </r>
    <r>
      <rPr>
        <sz val="11"/>
        <color theme="1"/>
        <rFont val="Cambria"/>
        <family val="1"/>
      </rPr>
      <t xml:space="preserve">	
Disponibilitate (în regim Ipsi și/sau contra) 		obligatoriu
Frecvențe test 		 500, 1000, 2000, 4000 Hz
</t>
    </r>
    <r>
      <rPr>
        <sz val="11"/>
        <color rgb="FFFF0000"/>
        <rFont val="Cambria"/>
        <family val="1"/>
      </rPr>
      <t>Funcția trompei lui Eustachio (ETF)</t>
    </r>
    <r>
      <rPr>
        <sz val="11"/>
        <color theme="1"/>
        <rFont val="Cambria"/>
        <family val="1"/>
      </rPr>
      <t xml:space="preserve">		
Metode 		 Pentru timpan intact și perforat
Domeniu presiune ETF 		(- 600 … + 400) daPa 
</t>
    </r>
    <r>
      <rPr>
        <sz val="11"/>
        <color rgb="FFFF0000"/>
        <rFont val="Cambria"/>
        <family val="1"/>
      </rPr>
      <t>Audiometrie tonală</t>
    </r>
    <r>
      <rPr>
        <sz val="11"/>
        <color theme="1"/>
        <rFont val="Cambria"/>
        <family val="1"/>
      </rPr>
      <t xml:space="preserve">		
Conducere aeriană (AC) 		obligatoriu
Frecvențe AC 		125 … 8000 Hz 
Semnale:
 	ton pur 	obligatoriu
	ton warble 	opțional
Pas nivel (step) 		 1 dB și/sau 5 dB 
Domeniu nivel AC 		(- 10 … ≥ 90) dB HL
Mască (masking) 		 Zgomot bandă îngustă și/sau alb
Test automat prag (Ex. Modified Hughson-Westlake)		obligatoriu
Conducere osoasă (BC)		opțional
</t>
    </r>
    <r>
      <rPr>
        <sz val="11"/>
        <color rgb="FFFF0000"/>
        <rFont val="Cambria"/>
        <family val="1"/>
      </rPr>
      <t xml:space="preserve">Date / conectivitate	</t>
    </r>
    <r>
      <rPr>
        <sz val="11"/>
        <color theme="1"/>
        <rFont val="Cambria"/>
        <family val="1"/>
      </rPr>
      <t xml:space="preserve">	
Interfață PC 		obligatoriu
Software PC (Export/Transfer/management rezultate)		obligatoriu
Stocare internă (memorie) 		obligatoriu
</t>
    </r>
    <r>
      <rPr>
        <sz val="11"/>
        <color rgb="FFFF0000"/>
        <rFont val="Cambria"/>
        <family val="1"/>
      </rPr>
      <t>Alimentare 		220 V, 50 Hz
Accesorii indispensabile (livrare minimă)</t>
    </r>
    <r>
      <rPr>
        <sz val="11"/>
        <color theme="1"/>
        <rFont val="Cambria"/>
        <family val="1"/>
      </rPr>
      <t xml:space="preserve">		
Sistem sondă (probe) timpanometrie 		1 set 
Vârfuri auriculare (eartips) asortate 		 1 set (min. 10 mărimi/total ≥50 buc)
Căști AC pentru audiometrie 		 1 set 
Telefon/cască contralaterală pentru reflex 		 1 set 
Consumabile imprimare (dacă imprimantă integrată) 		Hârtie termică min. 2 role
Instruire utilizare		la livrare
</t>
    </r>
    <r>
      <rPr>
        <sz val="11"/>
        <color rgb="FFFF0000"/>
        <rFont val="Cambria"/>
        <family val="1"/>
      </rPr>
      <t>Garanție 		 ≥ 24 luni.</t>
    </r>
  </si>
  <si>
    <r>
      <t xml:space="preserve">Parametrul		Specificația
</t>
    </r>
    <r>
      <rPr>
        <sz val="11"/>
        <color rgb="FFFF0000"/>
        <rFont val="Cambria"/>
        <family val="1"/>
      </rPr>
      <t xml:space="preserve">General:
	Tip	Cameră fundus digitală non-mydriatică (retinografie).
	Destinație	Examinare și documentare fundus ocular pentru screening și monitorizare (ex.: retinopatie diabetică/hipertensivă, modificări maculare/optic disc).
</t>
    </r>
    <r>
      <rPr>
        <sz val="11"/>
        <color theme="1"/>
        <rFont val="Cambria"/>
        <family val="1"/>
      </rPr>
      <t xml:space="preserve">	Moduri minime:
		 Imagine color
		 red-free digital
Performanță imagistică:
	Rezoluție imagine	≥ 12 MP
	Câmp vizual (FOV)	≥ 45° × 45°
	Auto-focalizare	obligatoriu
	Auto-expunere	obligatoriu
	Aliniere	Auto-aliniere/captură asistată
	Display integrat	Ecran color integrat în cameră
	Diagonală display	≥ 10 inch
	Rezoluție display	≥ 1280 × 800
	Control	Taste fizice și/sau touch
Parametri examinare:
	Pupilă minimă (non-mydriatic)	≤ 4,0 mm
	Interval dioptrii (focus)	Acoperire min. -15 D ... +10 D
	Ținte de fixare	≥ 9 puncte interne
	Control intensitate flash	automat sau minim 10 niveluri
</t>
    </r>
    <r>
      <rPr>
        <sz val="11"/>
        <color rgb="FFFF0000"/>
        <rFont val="Cambria"/>
        <family val="1"/>
      </rPr>
      <t>Iluminare</t>
    </r>
    <r>
      <rPr>
        <sz val="11"/>
        <color theme="1"/>
        <rFont val="Cambria"/>
        <family val="1"/>
      </rPr>
      <t xml:space="preserve">:
	Lumină observație	IR (infraroșu) sau echivalent
	Lumină flash	LED alb sau echivalent
</t>
    </r>
    <r>
      <rPr>
        <sz val="11"/>
        <color rgb="FFFF0000"/>
        <rFont val="Cambria"/>
        <family val="1"/>
      </rPr>
      <t>Ergonomie pacient:</t>
    </r>
    <r>
      <rPr>
        <sz val="11"/>
        <color theme="1"/>
        <rFont val="Cambria"/>
        <family val="1"/>
      </rPr>
      <t xml:space="preserve">
	Suport bărbie	Reglaj manual sau motorizat
	Suport frunte	obligatoriu
	Suprafețe lavabile	Rezistente la dezinfectanți uzuali
	Capac/husă antipraf	obligatoriu
</t>
    </r>
    <r>
      <rPr>
        <sz val="11"/>
        <color rgb="FFFF0000"/>
        <rFont val="Cambria"/>
        <family val="1"/>
      </rPr>
      <t>Conectivitate / export / software:</t>
    </r>
    <r>
      <rPr>
        <sz val="11"/>
        <color theme="1"/>
        <rFont val="Cambria"/>
        <family val="1"/>
      </rPr>
      <t xml:space="preserve">
	Interfață export	USB (minim 1) + Ethernet/Wi-Fi
	Formate imagini	JPEG sau PNG
	Software captură/arhivare	Inclus (licență) pentru organizare pacient + export
	Stație de lucru externă (PC extern)	opțional (obligatoriu dacă pentru prelucrare date necesită PC extern)
</t>
    </r>
    <r>
      <rPr>
        <sz val="11"/>
        <color rgb="FFFF0000"/>
        <rFont val="Cambria"/>
        <family val="1"/>
      </rPr>
      <t>Masă oftalmologică</t>
    </r>
    <r>
      <rPr>
        <sz val="11"/>
        <color theme="1"/>
        <rFont val="Cambria"/>
        <family val="1"/>
      </rPr>
      <t xml:space="preserve">:
	Descriere	Masă pentru poziționarea camerei fundus (separată sau integrată în sistem)
	Reglaj înălțime	Reglaj pe verticală (ridicare/coborâre) – manual sau electric
	Interval înălțime (cursă)	≥ 200 mm cursă (diferență min-max)
	Înălțime blat (min-max)	Minim 650–750 mm / Maxim 850–1050 mm
	Suprafață blat (utilă)	≥ 700 × 600 mm
	Sarcină maximă admisă	≥ 60 kg
	Stabilitate / vibrații	Construcție stabilă; fără joc; anti-vibrații (echivalent)
	Compatibilitate dimensiuni/greutate	Masa trebuie să fie declarată compatibilă cu dimensiunile și greutatea camerei ofertate
</t>
    </r>
    <r>
      <rPr>
        <sz val="11"/>
        <color rgb="FFFF0000"/>
        <rFont val="Cambria"/>
        <family val="1"/>
      </rPr>
      <t>Alimentare		220 V, 50 Hz</t>
    </r>
    <r>
      <rPr>
        <sz val="11"/>
        <color theme="1"/>
        <rFont val="Cambria"/>
        <family val="1"/>
      </rPr>
      <t xml:space="preserve">
Consum 		≤ 150 W
</t>
    </r>
    <r>
      <rPr>
        <sz val="11"/>
        <color rgb="FFFF0000"/>
        <rFont val="Cambria"/>
        <family val="1"/>
      </rPr>
      <t>Livrare și instalare la sediul beneficiarului		obligatoriu
Instruirea personalului		obligatoriu
Garanție		≥ 24 luni.</t>
    </r>
  </si>
  <si>
    <t>Pentru șoc anafilactic și șoc cardiogen</t>
  </si>
  <si>
    <r>
      <rPr>
        <sz val="11"/>
        <color rgb="FFFF0000"/>
        <rFont val="Cambria"/>
        <family val="1"/>
        <charset val="204"/>
      </rPr>
      <t>Neuromonitor 
Descriere "Un neuromonitor este un dispozitiv medical avansat utilizat pentru a evalua în timp real integritatea și funcționarea sistemului nervos (creier, măduva spinării și nervi periferici). 
Acesta funcționează prin înregistrarea și analizarea semnalelor electrice generate de neuroni, fiind esențial în special în timpul operațiilor cu risc ridicat pentru a preveni leziunile neurologice permanente."</t>
    </r>
    <r>
      <rPr>
        <sz val="11"/>
        <color theme="1"/>
        <rFont val="Cambria"/>
        <family val="1"/>
        <charset val="204"/>
      </rPr>
      <t xml:space="preserve">
Specificatia generala 
Descriere generală 
Configurație Amplasat pe troleu cu roți
Sertar pentru consumabile Da
Tip ecran Minim 21 inch, touchscreen, 
Rezolutia ecranului Minim Full Hd
Sistem modular Da
Număr de canale  Minim 32
Module software necesare  Electromiografia
 Potențiale Evocate Somatosenzoriale
 Inversia de Fază a Potențialelor Evocate Somatosenzoriale
 Potențiale Evocate Motorii
 Potențiale Evocate Motocorticale înregistrate Epidural
 Stimulare Corticală Directă
 Monitorizarea Trenului de Patru
Modul de stimulare directă a nervului și monitorizare a pragului de stimulare a șuruburilor pediculare 
Tipul stimulului Curent constant
Numărul de canale pentru stimulare directă a nervului Minim 2
Numărul de canale pentru stimulare a surubului pedicular Minim 1
Curentul de stimulare pe nerv 0.1 - 10 mA
Curentul de stimulare pe șurub pedicular 0.1 - 35 mA
Tensiunea de stimulare :- 35 V - + 35 V
Monitorizarea impedanței țesutului în timp real Da
Ajustarea tensiunii de stimulare automat Da
Forma impulsului de stimulare Dreptunghiular
Frecvența impulsurilor 3 - 30 Hz
Durata pulsului 200 µs
Sistem de alarmă dacă curentul livrat depășește ±10 % din valoarea setata Da
Modul de stimulare directă corticala 
Tipul stimulului Curent constant
Numărul de canale Minim 1
Curentul de stimulare  0.1 - 35 mA
Tensiunea de stimulare :- 35 V - + 35 V
Monitorizarea impedanței țesutului în timp real Da
Ajustarea tensiunii de stimulare automat Da
Forma impulsului de stimulare Dreptunghiular
Polaritatea impulsurilor Pozitiv, negativ, bipolar
Modul de stimulare Un impuls sau o serie de impulsuri
Durata pulsului 100 - 1000 µs
Sistem de alarmă dacă curentul livrat depășește ±20 % din valoarea setata Da
Frecvența impulsurilor in modul de stimulare un impuls 1 - 60 Hz
Posibilitate de inregistrare EMG sincronizata Da
Numarul de stimuluri intr-o serie in modul stimulare in serie 1-9
Frecvența de repetare a seriei de impulsuri 0.1 - 5 Hz
Intervalul de timp intre impulsuri din seria de impulsuri 1 - 10 ms
Modul de stimulare a potentialelor evocate somatosensoriale 
Tipul stimulului Curent constant
Numărul de canale pentru stimulare directă a nervului Minim 4
Curentul de stimulare  1 - 100 mA
Tensiunea de stimulare :- 150 V - + 150 V
Monitorizarea impedanței țesutului în timp real Da
Ajustarea tensiunii de stimulare automat Da
Forma impulsului de stimulare Dreptunghiular
Frecvența impulsurilor 1 - 20 Hz
Durata pulsului 100 - 1000 µs
Sistem de alarmă dacă curentul livrat depășește ±20 % din valoarea setata Da
Modul de stimulare transcranial extern 
Tipul stimulului Tensiune continua
Numărul de canale  Minim 1
Curentul maxim de stimulare 1.5 A
Tensiunea de stimulare 0 - 1000 V
Monitorizarea impedanței țesutului în timp real Da
Ajustarea curentului de stimulare automat Da
Metoda de stimulare Impuls unic, serie de impulsuri
Numărul de impulsuri in seria de impulsuri 1-9
Sistem de siguranta de oprire automata  Da, in caz ca tensiunea este prea mare
Forma impulsului de stimulare Dreptunghiular
Modul de înregistrare a electromiografiei 
Număr de canale  Minim 16
Modalitate de inregistrare Continuu sau automat la semnal de declansare
Intervalul de frecvente 1.6 Hz - 5 kHz
Filtru trece jos 10 - 200 Hz
Filtru trece sus 100 - 3300 Hz
Filtru Notch 50 Hz
Impedanta de intrare Minim 1 Mohm
Rata de rejectie pe mod comun Minim 100 dB
Rata de esantionare a semnalului 10 kHz
Audio Reproducerea acustica a semnalelor EMG
Monitorizarea impedantei contactelor electrozilor Continuu
Modul de inregistrare a Potențiale Evocate Somatosenzoriale 
Numarul de canale Minim 16
Intervalul de frecvente 1.5 Hz - 4 kHz
Filtru trece jos 10 - 200 Hz
Filtru trece sus 100 - 3300 Hz
Filtru Notch 50 Hz
Impedanta de intrare Minim 1 Mohm
Rata de rejectie pe mod comun Minim 90 dB
Rata de esantionare a semnalului 10 kHz
Audio Semnale sonore de informare in modificarea semnalelor electrice nervoase inregistrate
Monitorizarea impedantei contactelor electrozilor Continuu
Forma semnalului afisat Semnal mediat, trend
Modul de inregistrare a Electroencefalografiei 
Numarul de canale Minim 16
Intervalul de frecvente 0.5 Hz - 4 kHz
Filtru trece jos 0.5 - 200 Hz
Filtru trece sus 50 - 3300 Hz
Filtru Notch 50 Hz
Impedanta de intrare Minim 1 Mohm
Rata de rejectie pe mod comun Minim 90 dB
Rata de esantionare a semnalului 10 kHz
Monitorizarea impedantei contactelor electrozilor Continuu
Forma semnalului afisat Semnal EEG continuu
Modul de inregistrare a Potențiale Evocate Motocorticale înregistrate Epidural 
Numarul de canale Minim 3 contacte utilizate concomitent
Intervalul de frecvente 1.5 Hz - 4 kHz
Filtru trece jos 1 - 200 Hz
Filtru trece sus 100 - 3300 Hz
Filtru Notch 50 Hz
Impedanta de intrare Minim 1 Mohm
Rata de rejectie pe mod comun Minim 90 dB
Rata de esantionare a semnalului 10 kHz
Monitorizarea impedantei contactelor electrozilor Continuu
Forma semnalului afisat Semnal mediat, trend
Audio Semnale sonore de informare in modificarea semnalelor electrice nervoase inregistrate
Detectarea artefactelor Da
Modul de inregistrare a Potențiale Evocate Motorii 
Numarul de canale Minim 16
Intervalul de frecvente 1.6 Hz - 5 kHz
Filtru trece jos 10 - 200 Hz
Filtru trece sus 100 - 3300 Hz
Filtru Notch 50 Hz
Impedanta de intrare Minim 1 Mohm
Rata de rejectie pe mod comun Minim 100 dB
Rata de esantionare a semnalului 10 kHz
Monitorizarea impedantei contactelor electrozilor Continuu
Forma semnalului afisat Trasarea curenta
Modul de Monitorizarea Trenului de Patru 
Numarul de canale Minim 1
Limita amplitudei semnalului detectat 0.01 - 5 mV
Stimulator Stimulator al Potențialelor Evocate Somatosenzoriale
Frecventa impulsului de stimulare 2 Hz
modul de stimulare O serie de 4 impulsuri
Specificatie software 
Functie de anulare a stimularii si monitorizarii in cazul utilizarii dispozitivelor de electrochirurgie Da
Recunoastere automata a modulelor conectate Da
Setari predifinite pentru manipularile efectuate Da
Posibilitate de ajustare a setarilor manipularilor efectuate Da
Posibilitate de vizualizare concomitenta a tuturor semnalelor care prezinta interes Da
Semnale sonore Semnale sonore de informare in modificarea semnalelor electrice nervoase inregistrate
Asistent de plasare a electrozilor Ghid grafic de informare a amplasarii corecte a electrozilor
Consumabile și accesorii 
Electrod de stimulare cortical, bipolar, tip bilă de diametru 2 mm, lungimea electrodului 20 - 30 mm, cu cablu lungime minim 2.5 m, de unica utilizare Minim 15 buc
Electrod de stimulare a nervului periferic, electrod drept, ascutit monopolar, tip flush, lungimea electrodului 90 - 95 mm, cu izolare si flexibil, cu cablu lungime minim 2.5 m, de unica utilizare Minim 15 buc
Electrod de stimulare, monopolar, tip bilă de diametru 2.4 mm, lungimea electrodului 50 - 60 mm, de multiplă utilizare Minim 2 buc
Electrod de stimulare, bipolar concentric, tip bilă de diametru 2 mm, lungimea electrodului 80 - 90 mm de tip baionetă, de multiplă utilizare Minim 2 buc
Electrod de stimulare, bipolar concentric, virf ascutit de diametru 1.4 mm, lungimea electrodului 110 - 120 mm de tip baionetă, de multiplă utilizare Minim 2 buc
Electrod de stimulare cortical, bipolar, tip bilă de diametru 2.5 mm, lungimea electrodului 9 - 10 mm, de multiplă utilizare Minim 2 buc
Electrod de stimulare, bipolar concentric, tip tijă, de diametru 1.4 mm, virf indoit la 30 grade, lungimea electrodului 50 - 60 mm, de multiplă utilizare Minim 2 buc
Electrod de stimulare, bipolar, tip microfork vârf ascuțit, baionetă, lungimea electrodului de 80 - 90 mm, reutilizabil Minim 1 buc
Electrod de stimulare, bipolar, tip microfork vârf ascuțit, lungimea electrodului de 110 - 120 mm, reutilizabil Minim 1 buc
Electrod de stimulare, bipolar, tip microfork vârf bilă de 0.9 - 1 mm, lungimea electrodului de 60 - 70 mm, reutilizabil Minim 1 buc
Electrod de colectare a semnalului, bipolar, tip microfork virf ascuțit rasucit la 90 grade, lungimea electrodului de 60 - 70 mm, reutilizabil Minim 1 buc
Electrod de stimulare tip ac subdermal, bipolar concentric, cu electrod de referinta integrat, reutilizabil, lungime cablu minim 2.5 m Nimim 2 buc
Set de electrozi de inregistrare tip ac subdermal, monopolar, lungime ac 18 mm, lungimea de 1.5 m, reutilizabil, format din 4 bucati de culori diferite Minim 3 seturi
Electrod subdural cu 6 contacte, distanța dintre contacte 10 mm, lungimea cablului minim 1.8 m, de unica utilizare Minim 15 buc
Electrod subdural cu 8 contacte, distanța dintre contacte 10 mm, lungimea cablului minim 1.85 m, de unica utilizare Minim 15 buc
Set de electrozi tip spirala pentru scalp format din 24 de bucati de 6 culori diferite, lungimea minim 1.5 m, de unica utilizare Minim 15 seturi
Electrod de tip cateter uretral, lungimea cablu minim 2 m, diametru 12 Fr, de unica utilizare   Minim 10 buc
Electrod de tip cateter uretral, lungimea cablu minim 2 m, diametru 10 Fr, de unica utilizare   Minim 10 buc
Electrod de tip cateter uretral, lungimea cablu minim 2 m, diametru 8 Fr, de unica utilizare   Minim 10 buc
Electrod de unica utilizare tip snap button pentru pacient pediatric Minim 1000 buc
Set de cabluri de interconectare de multiplă utilizare, pentru electrozi tip snap-button, lungime minim 1.5 m format din 3 bucati de culori diferite,  Minim 4 seturi
Oferta să includă și acele consumabile care nu au fost descrise dar sunt necesare pentru buna functionare a dispozitivului si posibilitatea de utilizare a consumabilelor descrise mai sus (cabluri de interconectare, adaptoare, etc.) Da
</t>
    </r>
  </si>
  <si>
    <r>
      <rPr>
        <sz val="11"/>
        <color rgb="FFFF0000"/>
        <rFont val="Cambria"/>
        <family val="1"/>
        <charset val="204"/>
      </rPr>
      <t xml:space="preserve">Electroencefalograf pentru monitorizarea EEG continuă  </t>
    </r>
    <r>
      <rPr>
        <sz val="11"/>
        <color theme="1"/>
        <rFont val="Cambria"/>
        <family val="1"/>
      </rPr>
      <t xml:space="preserve">
Descriere: Electroencefalograful care măsoară, amplifică, filtrează şi înregistrează semnalul EEG şi printează datele pentru proceduri de diagnostic. De asemenea aici intră monitoare-EEG dedicate pentru utilizarea continuă.   
Parametrul Specificația generala 
Parametri monitorizati Electroencefalografia da
 LTM (Long Term Monitoring) da
 Altele da
Numărul de canale EEG  Minim 24 
Rezoluția datelor EEG, bit  Minim 24
Gama frecvenței de lucru, Hz  0 - 3 kHz
Display Funcția freez sau analog Da
 Afișare derivații Minim 24
 Dimensiuni Minim 23 inch
 Rezolutia monitor Minim Full HD
 EEG în timp real Da
Verificarea impendanței electrodului  Da
Filtru de rejecție comună la 50 Hz, dB  Minim 110 
Impendanța preamplificatorului, Mohm  Minim 160
Calibrarea   Da, automată dacă este necesară
Detectarea și interpretarea datelor  Da, brain mapping, potențiale evocate, analiza spectrala
Video digital Camera tip lumină și întuneric
 minim. Full HD Da
 Camera amplasată pe stativ separat Da
Fotostimulator amplasat pe stativ separat  Da
Modul de colectare a semnalelor amplasat pe stativ separat  Da
Pacientul se va afla în cameră separate față de medic  Da
SISTEM PC CPU minim i5 sau Ryzen 5 nu mai vechi de 2 generații, HDD min. 1 TB, RAM min. 16 Gb, Sistem de operare licențiat, mouse si tastatura Da, sau mai puternic dacă acest parametru este solicitat de către producător
Printer alb negru  Da
Adnotări Valorile filtrului, Scala orizontală și verticală, evenimente, ora/data, ID Pacient Da
Alimentare 220 V 50 Hz, cu UPS pentru minim 30 min de lucru Da
Accesorii  
Masa de lucru Pe support mobil pentru amplasarea unității de lucru Da
Stative pentru amplasarea modulelor  Pentru fotostimulator, camera, modul de colectare a semnalelor Da
Chituri de interconectare a modulelor  Da, suficient de lungi pentru a conecta modulele de colectare a semnalelor din camera alăturată
Caciulite pentru pacient adult, pediatric, nou nascut Cu cabluri de interconectare dacă este necesar pentru fiecare caciulita Da, 1 caciulita pentru fiecare categorie de pacient
Daca sunt necesari se vor livra electrozi tip punte pentru fiecare categorie de pacient  Da, cite 1 set de fiecare categorie format din 20 buc de electrozi
Electrod tip cleste pentru ureche  6 buc
</t>
    </r>
  </si>
  <si>
    <r>
      <rPr>
        <sz val="11"/>
        <color rgb="FFFF0000"/>
        <rFont val="Cambria"/>
        <family val="1"/>
        <charset val="204"/>
      </rPr>
      <t xml:space="preserve">Denumire Dispozitiv de monitorizare a potentialelor evocate audiologice </t>
    </r>
    <r>
      <rPr>
        <sz val="11"/>
        <color theme="1"/>
        <rFont val="Cambria"/>
        <family val="1"/>
        <charset val="204"/>
      </rPr>
      <t xml:space="preserve">
Descriere Aparatele de monitorizare a potențialelor evocate BERA și ASSR sunt dispozitive medicale de diagnosticare electrofiziologică, utilizate pentru a măsura modul în care sistemul auditiv răspunde la sunete, fără a necesita participarea activă a pacientului 
Model 
Parametru Specificatia generala
Amplasat pe troleu Da
Potentiale evocate monitorizate Potențiale Evocate Auditive de Trunchi Cerebral și Răspuns Auditiv în Stare Stabilă
Calculator Pentru preluare si arhivarea datelor
Software Da, pentru operarea dispozitivului si arhivare a datelor
Sistem de operare licentiat Da
Modulului de monitorizare a Potențiale Evocate Auditive de Trunchi Cerebral 
Numar de canale de inregistrare minim 2
Amplificare a semnalului colectat Da
Raspunsul la frecvente 0.5 - 3 KHz
Rata de rejectie pe mod comun minim 110 dB
Tensiunea maximă de decalaj la intrare minim 1.5
Impedanta de intrare minim 10 Mohm
Rata de stimulare 5 - 80 stimuli pe secunda
Generare de zgomot alb pentru urechea netestata Da
Tipuri de transductoare pentru stimulare acustica Căsti de insertie
 Casti externe
 Vibrator osos
Intensitatea semnalului de stimulare 20 -120 dB
Polaritatea semnalului de stimulare Minim alternant
Stimulare sonora generala Da
Stimulare sonora generala cu sincronizare Da
Stimulare sonora pe fregventa Da
Stimulare sonora pe fregventa cu sincronizare Da
Frecventa sunetului stimulant separat minim 500, 1000, 2000, 4000 Hz
Frecventa sunetului stimulant separat cu sincronizare minim 500, 1000, 2000 și 4000 Hz 
Posibilitate de ajustare a zgomotului alb la nivel absolut si relativ fata de sunetul de stimul Da
Fereastra temporala de analiza -100 ms la 10 ms
Rezolutia de conversie analog digitala minim 16 bit
Frecventa de esantionare a semnalului colectat minim 30 kHz
Ajustare filtrul trece jos a canalelor de inregistrare Da
Ajustare filtrul trece sus a canalelor de inregistrare Da
Posibilitati de ajustare Rata stimulului, polaritatea (alternant), intensitatea stimulului, urechea stimulată, tipul transductorului
Modulului de monitorizare a Răspuns Auditiv în Stare Stabilă 
Numar de canale de inregistrare minim 2
Factorul de amplificare a semnalului colectat minim 60 dB
Raspunsul la frecvente 0.5 Hz - 4 kHZ
Rata de rejectie pe mod comun minim 110 dB
Tensiunea maximă de decalaj la intrare Minim 1.5
Impedanta de intrare Minim 10 Mohm
Rata de stimulare 40 sau 80/90 Hz
Tipuri de transductoare pentru stimulare acustica Căsti de insertie
 Casti externe
 Vibrator osos
Intensitatea semnalului de stimulare 0 - 100 dB
Stimulare sonora pe fregventa cu sincronizare Da
Frecventa sunetului stimulant separat cu sincronizare 500, 1000, 2000 și 4000 Hz 
Frecventa de esantionare a semnalului colectat minim 30 kHz
Posibilitati de ajustare Nivelul stimulului, protocoalele de testare
Consumabile 
Dopuri de silicon de unica utilizare Cite 100 pentru fiecare categorie de pacient (adult/ pediatric/ nou nascuti)
Tuburi de rezerva 100 buc
Electrozi snap clip de unica utilizare Cite 100 pentru fiecare categorie de pacient (adult/ pediatric/ nou nascuti)
Pasta conductoare Pentru 300 de investigatii
Gel abraziv de curatare Pentru 300 de investigatii
Paduri alcoolizate Pentru 300 de investigatii
Casti adezive pentru nou nascuti Pentru 100 de investigatii
</t>
    </r>
  </si>
  <si>
    <t>AMT Ciocana</t>
  </si>
  <si>
    <t>SCBI „Toma Ciorbă”</t>
  </si>
  <si>
    <t>SR Ialoveni</t>
  </si>
  <si>
    <t>Institutul Mamei și Copilului - IM si C</t>
  </si>
  <si>
    <r>
      <rPr>
        <sz val="11"/>
        <color rgb="FFFF0000"/>
        <rFont val="Cambria"/>
        <family val="1"/>
        <charset val="204"/>
      </rPr>
      <t>Tip echipament	Elevator electric pentru transfer de pacienți.</t>
    </r>
    <r>
      <rPr>
        <sz val="11"/>
        <color theme="1"/>
        <rFont val="Cambria"/>
        <family val="1"/>
      </rPr>
      <t xml:space="preserve">
Capacitate de ridicare	≥ 150 kg
Alimentare	24 V DC
Motor	 24V
Dimensiuni aproximative	120 × 62 × 122 cm (± 10 cm)
Interval ridicare	85 – 175 mm cursă actuator
Viteză ridicare aproximativ	6–7 mm/s  (± 2 mm/s)
Greutate dispozitiv	≤ 45 kg
Zgomot	≤ 65 dB
Adaptor pentru alimentare de la rețea	220 V 50 Hz 
Protecție IP minim 	IPX4
Buton oprire urgență	Da
Afișaj / indicator	LCD / LED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</si>
</sst>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0"/>
      <color theme="1"/>
      <name val="Cambria"/>
      <family val="1"/>
    </font>
    <font>
      <sz val="11"/>
      <color rgb="FF000000"/>
      <name val="Times New Roman"/>
      <family val="1"/>
      <charset val="204"/>
    </font>
    <font>
      <sz val="11"/>
      <color theme="1"/>
      <name val="Cambria"/>
      <family val="1"/>
      <charset val="204"/>
    </font>
    <font>
      <sz val="12"/>
      <color indexed="8"/>
      <name val="Times New Roman"/>
      <family val="1"/>
      <charset val="204"/>
    </font>
    <font>
      <sz val="11"/>
      <name val="Times New Roman"/>
      <family val="1"/>
    </font>
    <font>
      <sz val="11"/>
      <name val="Times New Roman"/>
      <family val="1"/>
      <charset val="204"/>
    </font>
    <font>
      <sz val="11"/>
      <name val="Arial"/>
      <family val="2"/>
      <charset val="204"/>
    </font>
    <font>
      <sz val="11"/>
      <color indexed="8"/>
      <name val="Times New Roman"/>
      <family val="1"/>
    </font>
    <font>
      <b/>
      <sz val="10"/>
      <color rgb="FF000000"/>
      <name val="Times New Roman"/>
      <family val="1"/>
      <charset val="204"/>
    </font>
    <font>
      <sz val="11"/>
      <color rgb="FFFF0000"/>
      <name val="Cambria"/>
      <family val="1"/>
    </font>
    <font>
      <sz val="11"/>
      <color rgb="FFFF0000"/>
      <name val="Cambria"/>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00B0F0"/>
        <bgColor indexed="64"/>
      </patternFill>
    </fill>
    <fill>
      <patternFill patternType="solid">
        <fgColor theme="9"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111">
    <xf numFmtId="0" fontId="0" fillId="0" borderId="0" xfId="0"/>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0" fillId="0" borderId="3"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0" fillId="0" borderId="5" xfId="0" applyFont="1" applyBorder="1" applyAlignment="1" applyProtection="1">
      <alignment vertical="top" wrapText="1"/>
      <protection locked="0"/>
    </xf>
    <xf numFmtId="2" fontId="10" fillId="0" borderId="0" xfId="1" applyNumberFormat="1" applyFont="1" applyProtection="1">
      <protection locked="0"/>
    </xf>
    <xf numFmtId="2" fontId="10" fillId="0" borderId="1" xfId="1" applyNumberFormat="1" applyFont="1" applyFill="1" applyBorder="1" applyAlignment="1" applyProtection="1">
      <alignment wrapText="1"/>
      <protection locked="0"/>
    </xf>
    <xf numFmtId="2" fontId="10" fillId="0" borderId="1" xfId="1" applyNumberFormat="1" applyFont="1" applyFill="1" applyBorder="1" applyProtection="1">
      <protection locked="0"/>
    </xf>
    <xf numFmtId="2" fontId="11" fillId="2" borderId="1" xfId="1" applyNumberFormat="1" applyFont="1" applyFill="1" applyBorder="1" applyAlignment="1" applyProtection="1">
      <alignment horizontal="center" vertical="center" wrapText="1"/>
    </xf>
    <xf numFmtId="2" fontId="16" fillId="0" borderId="0" xfId="1" applyNumberFormat="1" applyFont="1" applyProtection="1">
      <protection locked="0"/>
    </xf>
    <xf numFmtId="2" fontId="0" fillId="0" borderId="0" xfId="0" applyNumberFormat="1"/>
    <xf numFmtId="0" fontId="10" fillId="0" borderId="4" xfId="0" applyFont="1" applyBorder="1" applyAlignment="1" applyProtection="1">
      <alignment vertical="top" wrapText="1"/>
      <protection locked="0"/>
    </xf>
    <xf numFmtId="0" fontId="19" fillId="0" borderId="0" xfId="2" applyAlignment="1">
      <alignment horizontal="center" vertical="center" wrapText="1"/>
    </xf>
    <xf numFmtId="0" fontId="10" fillId="0" borderId="3" xfId="2" applyFont="1" applyFill="1" applyBorder="1" applyAlignment="1" applyProtection="1">
      <alignment horizontal="center" vertical="center" wrapText="1"/>
      <protection locked="0"/>
    </xf>
    <xf numFmtId="0" fontId="11" fillId="3" borderId="1" xfId="2" applyFont="1" applyFill="1" applyBorder="1" applyAlignment="1" applyProtection="1">
      <alignment horizontal="center" vertical="center" wrapText="1"/>
    </xf>
    <xf numFmtId="0" fontId="34" fillId="3" borderId="1" xfId="0" applyFont="1" applyFill="1" applyBorder="1" applyAlignment="1">
      <alignment horizontal="center" vertical="center"/>
    </xf>
    <xf numFmtId="0" fontId="16" fillId="0" borderId="0" xfId="1" applyFont="1" applyAlignment="1" applyProtection="1">
      <alignment horizontal="center" vertical="center"/>
      <protection locked="0"/>
    </xf>
    <xf numFmtId="0" fontId="10" fillId="0" borderId="1" xfId="0" applyFont="1" applyBorder="1" applyAlignment="1" applyProtection="1">
      <alignment horizontal="center" vertical="center" wrapText="1"/>
      <protection locked="0"/>
    </xf>
    <xf numFmtId="0" fontId="10" fillId="0" borderId="0" xfId="1" applyFont="1" applyBorder="1" applyAlignment="1" applyProtection="1">
      <alignment horizontal="center" vertical="center"/>
      <protection locked="0"/>
    </xf>
    <xf numFmtId="2" fontId="10" fillId="0" borderId="0" xfId="1" applyNumberFormat="1" applyFont="1" applyBorder="1" applyAlignment="1" applyProtection="1">
      <alignment horizontal="center" vertical="center"/>
      <protection locked="0"/>
    </xf>
    <xf numFmtId="0" fontId="10" fillId="0" borderId="0" xfId="1" applyFont="1" applyBorder="1" applyAlignment="1" applyProtection="1">
      <alignment horizontal="center" vertical="center" wrapText="1"/>
      <protection locked="0"/>
    </xf>
    <xf numFmtId="0" fontId="14" fillId="3" borderId="1" xfId="0" applyFont="1" applyFill="1" applyBorder="1" applyAlignment="1" applyProtection="1">
      <alignment horizontal="center" vertical="center" wrapText="1"/>
    </xf>
    <xf numFmtId="0" fontId="10" fillId="0" borderId="5" xfId="1" applyFont="1" applyBorder="1" applyAlignment="1" applyProtection="1">
      <alignment horizontal="center" vertical="center"/>
      <protection locked="0"/>
    </xf>
    <xf numFmtId="0" fontId="36" fillId="3" borderId="1" xfId="0" applyFont="1" applyFill="1" applyBorder="1" applyAlignment="1">
      <alignment horizontal="center" vertical="center" wrapText="1"/>
    </xf>
    <xf numFmtId="0" fontId="36" fillId="0" borderId="0" xfId="1" applyFont="1" applyFill="1" applyBorder="1" applyAlignment="1" applyProtection="1">
      <alignment horizontal="center" vertical="center" wrapText="1"/>
    </xf>
    <xf numFmtId="0" fontId="14" fillId="3" borderId="0" xfId="0" applyFont="1" applyFill="1" applyBorder="1" applyAlignment="1" applyProtection="1">
      <alignment horizontal="center" vertical="center" wrapText="1"/>
    </xf>
    <xf numFmtId="0" fontId="43" fillId="0" borderId="0" xfId="2" applyFont="1" applyAlignment="1">
      <alignment vertical="top" wrapText="1"/>
    </xf>
    <xf numFmtId="0" fontId="44" fillId="0" borderId="1" xfId="2" applyFont="1" applyFill="1" applyBorder="1" applyAlignment="1" applyProtection="1">
      <alignment horizontal="left" vertical="top" wrapText="1"/>
      <protection locked="0"/>
    </xf>
    <xf numFmtId="0" fontId="44" fillId="0" borderId="1" xfId="0" applyFont="1" applyBorder="1" applyAlignment="1" applyProtection="1">
      <alignment horizontal="left" vertical="top" wrapText="1"/>
      <protection locked="0"/>
    </xf>
    <xf numFmtId="0" fontId="42" fillId="0" borderId="0" xfId="24" applyFont="1" applyFill="1" applyBorder="1" applyAlignment="1" applyProtection="1">
      <alignment horizontal="center" vertical="center" wrapText="1"/>
      <protection locked="0"/>
    </xf>
    <xf numFmtId="0" fontId="41" fillId="0" borderId="0" xfId="1" applyFont="1" applyAlignment="1" applyProtection="1">
      <alignment wrapText="1"/>
      <protection locked="0"/>
    </xf>
    <xf numFmtId="0" fontId="41" fillId="0" borderId="1" xfId="0" applyFont="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4" fillId="3" borderId="5" xfId="0" applyFont="1" applyFill="1" applyBorder="1" applyAlignment="1">
      <alignment horizontal="center" vertical="top" wrapText="1"/>
    </xf>
    <xf numFmtId="0" fontId="34" fillId="3" borderId="0" xfId="0" applyFont="1" applyFill="1" applyBorder="1" applyAlignment="1">
      <alignment horizontal="center" vertical="center"/>
    </xf>
    <xf numFmtId="0" fontId="34" fillId="3" borderId="0" xfId="0" applyFont="1" applyFill="1" applyBorder="1" applyAlignment="1">
      <alignment vertical="top"/>
    </xf>
    <xf numFmtId="0" fontId="35" fillId="3" borderId="0" xfId="0" applyFont="1" applyFill="1" applyBorder="1" applyAlignment="1">
      <alignment horizontal="center" vertical="center"/>
    </xf>
    <xf numFmtId="0" fontId="16" fillId="3" borderId="0" xfId="1" applyFont="1" applyFill="1" applyBorder="1" applyAlignment="1" applyProtection="1">
      <alignment vertical="top" wrapText="1"/>
      <protection locked="0"/>
    </xf>
    <xf numFmtId="4" fontId="27" fillId="3" borderId="0" xfId="69" applyNumberFormat="1" applyFont="1" applyFill="1" applyBorder="1"/>
    <xf numFmtId="0" fontId="38" fillId="3" borderId="1" xfId="0" applyFont="1" applyFill="1" applyBorder="1" applyAlignment="1">
      <alignment horizontal="center" vertical="center" wrapText="1"/>
    </xf>
    <xf numFmtId="0" fontId="39" fillId="3" borderId="1" xfId="0" applyFont="1" applyFill="1" applyBorder="1" applyAlignment="1">
      <alignment vertical="center" wrapText="1"/>
    </xf>
    <xf numFmtId="0" fontId="29" fillId="3" borderId="1" xfId="1" applyFont="1" applyFill="1" applyBorder="1" applyAlignment="1" applyProtection="1">
      <alignment wrapText="1"/>
      <protection locked="0"/>
    </xf>
    <xf numFmtId="0" fontId="45" fillId="3" borderId="1" xfId="0" applyFont="1" applyFill="1" applyBorder="1" applyAlignment="1">
      <alignment horizontal="center" vertical="center" wrapText="1"/>
    </xf>
    <xf numFmtId="0" fontId="35" fillId="3" borderId="1" xfId="0" applyFont="1" applyFill="1" applyBorder="1" applyAlignment="1">
      <alignment vertical="center" wrapText="1"/>
    </xf>
    <xf numFmtId="0" fontId="37" fillId="3" borderId="1" xfId="0" applyFont="1" applyFill="1" applyBorder="1" applyAlignment="1">
      <alignment horizontal="center" vertical="center"/>
    </xf>
    <xf numFmtId="1" fontId="40" fillId="3" borderId="1" xfId="1" applyNumberFormat="1" applyFont="1" applyFill="1" applyBorder="1" applyAlignment="1" applyProtection="1">
      <alignment horizontal="center" vertical="center" wrapText="1"/>
    </xf>
    <xf numFmtId="0" fontId="11" fillId="3" borderId="1" xfId="1" applyFont="1" applyFill="1" applyBorder="1" applyAlignment="1" applyProtection="1">
      <alignment horizontal="center" vertical="center" wrapText="1"/>
    </xf>
    <xf numFmtId="4" fontId="35" fillId="3" borderId="1" xfId="0" applyNumberFormat="1" applyFont="1" applyFill="1" applyBorder="1" applyAlignment="1">
      <alignment horizontal="center" vertical="center"/>
    </xf>
    <xf numFmtId="0" fontId="36" fillId="3" borderId="1" xfId="1" applyFont="1" applyFill="1" applyBorder="1" applyAlignment="1" applyProtection="1">
      <alignment horizontal="center" vertical="center" wrapText="1"/>
    </xf>
    <xf numFmtId="0" fontId="35" fillId="3" borderId="0" xfId="0" applyFont="1" applyFill="1" applyBorder="1" applyAlignment="1">
      <alignment vertical="center" wrapText="1"/>
    </xf>
    <xf numFmtId="0" fontId="29" fillId="3" borderId="0" xfId="1" applyFont="1" applyFill="1" applyBorder="1" applyAlignment="1" applyProtection="1">
      <alignment wrapText="1"/>
      <protection locked="0"/>
    </xf>
    <xf numFmtId="0" fontId="46" fillId="3" borderId="1" xfId="0" applyFont="1" applyFill="1" applyBorder="1" applyAlignment="1">
      <alignment vertical="center" wrapText="1"/>
    </xf>
    <xf numFmtId="0" fontId="35" fillId="5" borderId="1" xfId="0" applyFont="1" applyFill="1" applyBorder="1" applyAlignment="1">
      <alignment horizontal="center" vertical="center"/>
    </xf>
    <xf numFmtId="4" fontId="35" fillId="5" borderId="1" xfId="0" applyNumberFormat="1" applyFont="1" applyFill="1" applyBorder="1" applyAlignment="1">
      <alignment horizontal="right" vertical="center"/>
    </xf>
    <xf numFmtId="0" fontId="29" fillId="6" borderId="1" xfId="24" applyFont="1" applyFill="1" applyBorder="1" applyAlignment="1" applyProtection="1">
      <alignment horizontal="center" vertical="center" wrapText="1"/>
      <protection locked="0"/>
    </xf>
    <xf numFmtId="4" fontId="35" fillId="6" borderId="1" xfId="0" applyNumberFormat="1" applyFont="1" applyFill="1" applyBorder="1" applyAlignment="1">
      <alignment horizontal="center" vertical="center"/>
    </xf>
    <xf numFmtId="0" fontId="15" fillId="0" borderId="0" xfId="1" applyFont="1" applyAlignment="1" applyProtection="1">
      <alignment horizontal="center" vertical="top" wrapText="1"/>
      <protection locked="0"/>
    </xf>
    <xf numFmtId="0" fontId="11" fillId="0" borderId="3"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8"/>
  <sheetViews>
    <sheetView zoomScale="60" zoomScaleNormal="60" workbookViewId="0">
      <selection activeCell="K16" sqref="K16"/>
    </sheetView>
  </sheetViews>
  <sheetFormatPr defaultColWidth="9.140625" defaultRowHeight="15.75"/>
  <cols>
    <col min="1" max="1" width="5.7109375" style="17" customWidth="1"/>
    <col min="2" max="2" width="9" style="57" customWidth="1"/>
    <col min="3" max="3" width="39.140625" style="17" customWidth="1"/>
    <col min="4" max="4" width="28.140625" style="17" customWidth="1"/>
    <col min="5" max="5" width="10.5703125" style="26" customWidth="1"/>
    <col min="6" max="6" width="11.28515625" style="26" customWidth="1"/>
    <col min="7" max="7" width="10.7109375" style="17" customWidth="1"/>
    <col min="8" max="8" width="39.85546875" style="17" customWidth="1"/>
    <col min="9" max="9" width="12.7109375" style="26" customWidth="1"/>
    <col min="10" max="10" width="12.7109375" style="17" customWidth="1"/>
    <col min="11" max="11" width="25" style="71" customWidth="1"/>
    <col min="12" max="15" width="9.140625" style="17"/>
    <col min="16" max="16" width="18.7109375" style="27" customWidth="1"/>
    <col min="17" max="16384" width="9.140625" style="17"/>
  </cols>
  <sheetData>
    <row r="1" spans="1:18">
      <c r="A1" s="30"/>
      <c r="B1" s="52"/>
      <c r="C1" s="96" t="s">
        <v>24</v>
      </c>
      <c r="D1" s="96"/>
      <c r="E1" s="96"/>
      <c r="F1" s="96"/>
      <c r="G1" s="96"/>
      <c r="H1" s="96"/>
      <c r="I1" s="96"/>
      <c r="J1" s="96"/>
      <c r="K1" s="96"/>
    </row>
    <row r="2" spans="1:18">
      <c r="A2" s="30"/>
      <c r="B2" s="52"/>
      <c r="C2" s="30"/>
      <c r="D2" s="98" t="s">
        <v>30</v>
      </c>
      <c r="E2" s="98"/>
      <c r="F2" s="98"/>
      <c r="G2" s="98"/>
      <c r="H2" s="98"/>
      <c r="I2" s="31"/>
      <c r="J2" s="30"/>
      <c r="K2" s="66"/>
    </row>
    <row r="3" spans="1:18" ht="63">
      <c r="A3" s="99" t="s">
        <v>8</v>
      </c>
      <c r="B3" s="99"/>
      <c r="C3" s="99"/>
      <c r="D3" s="100" t="s">
        <v>25</v>
      </c>
      <c r="E3" s="100"/>
      <c r="F3" s="100"/>
      <c r="G3" s="100"/>
      <c r="H3" s="100"/>
      <c r="I3" s="32" t="s">
        <v>9</v>
      </c>
      <c r="J3" s="25" t="s">
        <v>10</v>
      </c>
      <c r="K3" s="66"/>
    </row>
    <row r="4" spans="1:18" s="16" customFormat="1" ht="45" customHeight="1">
      <c r="A4" s="101" t="s">
        <v>7</v>
      </c>
      <c r="B4" s="101"/>
      <c r="C4" s="101"/>
      <c r="D4" s="102" t="s">
        <v>42</v>
      </c>
      <c r="E4" s="102"/>
      <c r="F4" s="102"/>
      <c r="G4" s="102"/>
      <c r="H4" s="102"/>
      <c r="I4" s="102"/>
      <c r="J4" s="102"/>
      <c r="K4" s="67"/>
      <c r="P4" s="28"/>
    </row>
    <row r="5" spans="1:18" s="16" customFormat="1">
      <c r="A5" s="40"/>
      <c r="B5" s="53"/>
      <c r="C5" s="40"/>
      <c r="D5" s="97"/>
      <c r="E5" s="97"/>
      <c r="F5" s="97"/>
      <c r="G5" s="97"/>
      <c r="H5" s="97"/>
      <c r="I5" s="97"/>
      <c r="J5" s="97"/>
      <c r="K5" s="67"/>
      <c r="P5" s="28"/>
    </row>
    <row r="6" spans="1:18" ht="20.100000000000001" customHeight="1">
      <c r="A6" s="33" t="s">
        <v>2</v>
      </c>
      <c r="B6" s="54" t="s">
        <v>0</v>
      </c>
      <c r="C6" s="33" t="s">
        <v>1</v>
      </c>
      <c r="D6" s="34" t="s">
        <v>3</v>
      </c>
      <c r="E6" s="35" t="s">
        <v>4</v>
      </c>
      <c r="F6" s="35" t="s">
        <v>27</v>
      </c>
      <c r="G6" s="35" t="s">
        <v>5</v>
      </c>
      <c r="H6" s="35" t="s">
        <v>6</v>
      </c>
      <c r="I6" s="35" t="s">
        <v>28</v>
      </c>
      <c r="J6" s="41" t="s">
        <v>29</v>
      </c>
      <c r="K6" s="68" t="s">
        <v>32</v>
      </c>
      <c r="L6" s="51"/>
    </row>
    <row r="7" spans="1:18" ht="45" customHeight="1">
      <c r="A7" s="29" t="s">
        <v>26</v>
      </c>
      <c r="B7" s="55">
        <v>1</v>
      </c>
      <c r="C7" s="79" t="s">
        <v>43</v>
      </c>
      <c r="D7" s="79" t="s">
        <v>43</v>
      </c>
      <c r="E7" s="42"/>
      <c r="F7" s="43"/>
      <c r="G7" s="36"/>
      <c r="H7" s="80" t="s">
        <v>53</v>
      </c>
      <c r="I7" s="39"/>
      <c r="J7" s="81"/>
      <c r="K7" s="94" t="s">
        <v>59</v>
      </c>
      <c r="L7" s="37"/>
      <c r="M7" s="37"/>
      <c r="N7" s="37"/>
      <c r="O7" s="37"/>
      <c r="P7" s="38"/>
      <c r="Q7" s="37"/>
      <c r="R7" s="37"/>
    </row>
    <row r="8" spans="1:18" ht="45.75" customHeight="1">
      <c r="A8" s="29" t="s">
        <v>26</v>
      </c>
      <c r="B8" s="55">
        <v>2</v>
      </c>
      <c r="C8" s="82" t="s">
        <v>44</v>
      </c>
      <c r="D8" s="82" t="s">
        <v>44</v>
      </c>
      <c r="E8" s="42"/>
      <c r="F8" s="43"/>
      <c r="G8" s="36"/>
      <c r="H8" s="80" t="s">
        <v>54</v>
      </c>
      <c r="I8" s="39"/>
      <c r="J8" s="81"/>
      <c r="K8" s="94" t="s">
        <v>59</v>
      </c>
      <c r="L8" s="37"/>
      <c r="M8" s="37"/>
      <c r="N8" s="37"/>
      <c r="O8" s="37"/>
      <c r="P8" s="38"/>
      <c r="Q8" s="37"/>
      <c r="R8" s="37"/>
    </row>
    <row r="9" spans="1:18" ht="61.5" customHeight="1">
      <c r="A9" s="29" t="s">
        <v>26</v>
      </c>
      <c r="B9" s="55">
        <v>3</v>
      </c>
      <c r="C9" s="79" t="s">
        <v>45</v>
      </c>
      <c r="D9" s="79" t="s">
        <v>45</v>
      </c>
      <c r="E9" s="42"/>
      <c r="F9" s="43"/>
      <c r="G9" s="36"/>
      <c r="H9" s="80" t="s">
        <v>55</v>
      </c>
      <c r="I9" s="39"/>
      <c r="J9" s="81"/>
      <c r="K9" s="94" t="s">
        <v>59</v>
      </c>
      <c r="L9" s="37"/>
      <c r="M9" s="37"/>
      <c r="N9" s="37"/>
      <c r="O9" s="37"/>
      <c r="P9" s="38"/>
      <c r="Q9" s="37"/>
      <c r="R9" s="37"/>
    </row>
    <row r="10" spans="1:18" s="44" customFormat="1" ht="61.5" customHeight="1">
      <c r="A10" s="29" t="s">
        <v>26</v>
      </c>
      <c r="B10" s="55">
        <v>4</v>
      </c>
      <c r="C10" s="83" t="s">
        <v>46</v>
      </c>
      <c r="D10" s="83" t="s">
        <v>46</v>
      </c>
      <c r="E10" s="42"/>
      <c r="F10" s="43"/>
      <c r="G10" s="36"/>
      <c r="H10" s="83" t="s">
        <v>50</v>
      </c>
      <c r="I10" s="39"/>
      <c r="J10" s="81"/>
      <c r="K10" s="92" t="s">
        <v>56</v>
      </c>
      <c r="L10" s="37"/>
      <c r="M10" s="37"/>
      <c r="N10" s="37"/>
      <c r="O10" s="37"/>
      <c r="P10" s="38"/>
      <c r="Q10" s="37"/>
      <c r="R10" s="37"/>
    </row>
    <row r="11" spans="1:18" s="44" customFormat="1" ht="61.5" customHeight="1">
      <c r="A11" s="29" t="s">
        <v>26</v>
      </c>
      <c r="B11" s="55">
        <v>5</v>
      </c>
      <c r="C11" s="83" t="s">
        <v>47</v>
      </c>
      <c r="D11" s="83" t="s">
        <v>47</v>
      </c>
      <c r="E11" s="42"/>
      <c r="F11" s="43"/>
      <c r="G11" s="36"/>
      <c r="H11" s="83" t="s">
        <v>51</v>
      </c>
      <c r="I11" s="39"/>
      <c r="J11" s="81"/>
      <c r="K11" s="92" t="s">
        <v>56</v>
      </c>
      <c r="L11" s="37"/>
      <c r="M11" s="37"/>
      <c r="N11" s="37"/>
      <c r="O11" s="37"/>
      <c r="P11" s="38"/>
      <c r="Q11" s="37"/>
      <c r="R11" s="37"/>
    </row>
    <row r="12" spans="1:18" s="44" customFormat="1" ht="61.5" customHeight="1">
      <c r="A12" s="29" t="s">
        <v>26</v>
      </c>
      <c r="B12" s="55">
        <v>6</v>
      </c>
      <c r="C12" s="83" t="s">
        <v>48</v>
      </c>
      <c r="D12" s="83" t="s">
        <v>48</v>
      </c>
      <c r="E12" s="42"/>
      <c r="F12" s="43"/>
      <c r="G12" s="36"/>
      <c r="H12" s="80" t="s">
        <v>60</v>
      </c>
      <c r="I12" s="39"/>
      <c r="J12" s="81"/>
      <c r="K12" s="92" t="s">
        <v>57</v>
      </c>
      <c r="L12" s="37"/>
      <c r="M12" s="37"/>
      <c r="N12" s="37"/>
      <c r="O12" s="37"/>
      <c r="P12" s="38"/>
      <c r="Q12" s="37"/>
      <c r="R12" s="37"/>
    </row>
    <row r="13" spans="1:18" s="44" customFormat="1" ht="61.5" customHeight="1">
      <c r="A13" s="29" t="s">
        <v>26</v>
      </c>
      <c r="B13" s="55">
        <v>7</v>
      </c>
      <c r="C13" s="83" t="s">
        <v>49</v>
      </c>
      <c r="D13" s="83" t="s">
        <v>49</v>
      </c>
      <c r="E13" s="42"/>
      <c r="F13" s="43"/>
      <c r="G13" s="36"/>
      <c r="H13" s="91" t="s">
        <v>52</v>
      </c>
      <c r="I13" s="39"/>
      <c r="J13" s="81"/>
      <c r="K13" s="92" t="s">
        <v>58</v>
      </c>
      <c r="L13" s="37"/>
      <c r="M13" s="37"/>
      <c r="N13" s="37"/>
      <c r="O13" s="37"/>
      <c r="P13" s="38"/>
      <c r="Q13" s="37"/>
      <c r="R13" s="37"/>
    </row>
    <row r="14" spans="1:18" s="44" customFormat="1" ht="61.5" customHeight="1">
      <c r="A14" s="73"/>
      <c r="B14" s="74"/>
      <c r="C14" s="89"/>
      <c r="D14" s="89"/>
      <c r="E14" s="75"/>
      <c r="F14" s="76"/>
      <c r="G14" s="77"/>
      <c r="H14" s="89"/>
      <c r="I14" s="78"/>
      <c r="J14" s="90"/>
      <c r="K14" s="76"/>
      <c r="L14" s="37"/>
      <c r="M14" s="37"/>
      <c r="N14" s="37"/>
      <c r="O14" s="37"/>
      <c r="P14" s="38"/>
      <c r="Q14" s="37"/>
      <c r="R14" s="37"/>
    </row>
    <row r="15" spans="1:18" s="44" customFormat="1">
      <c r="B15" s="58"/>
      <c r="C15" s="13"/>
      <c r="D15" s="6"/>
      <c r="E15" s="23"/>
      <c r="F15" s="23"/>
      <c r="G15" s="23"/>
      <c r="H15" s="23"/>
      <c r="I15" s="23"/>
      <c r="J15" s="23"/>
      <c r="K15" s="69"/>
      <c r="L15" s="23"/>
      <c r="M15" s="23"/>
      <c r="N15" s="23"/>
      <c r="O15" s="23"/>
      <c r="P15" s="23"/>
      <c r="Q15" s="23"/>
    </row>
    <row r="16" spans="1:18" ht="20.25">
      <c r="B16" s="56" t="s">
        <v>12</v>
      </c>
      <c r="C16" s="24"/>
      <c r="D16" s="24"/>
      <c r="E16" s="24"/>
      <c r="F16" s="24"/>
      <c r="G16" s="24"/>
      <c r="H16" s="24"/>
      <c r="I16" s="24"/>
      <c r="J16" s="24"/>
      <c r="K16" s="70"/>
      <c r="L16" s="24"/>
      <c r="M16" s="24"/>
      <c r="N16" s="24"/>
      <c r="O16" s="24"/>
      <c r="P16" s="24"/>
      <c r="Q16" s="24"/>
    </row>
    <row r="17" spans="2:17" ht="20.25">
      <c r="B17" s="56"/>
      <c r="C17" s="24"/>
      <c r="D17" s="24"/>
      <c r="E17" s="24"/>
      <c r="F17" s="24"/>
      <c r="G17" s="24"/>
      <c r="H17" s="24"/>
      <c r="I17" s="24"/>
      <c r="J17" s="24"/>
      <c r="K17" s="70"/>
      <c r="L17" s="24"/>
      <c r="M17" s="24"/>
      <c r="N17" s="24"/>
      <c r="O17" s="24"/>
      <c r="P17" s="24"/>
      <c r="Q17" s="24"/>
    </row>
    <row r="18" spans="2:17" ht="20.25">
      <c r="B18" s="56" t="s">
        <v>13</v>
      </c>
      <c r="C18" s="24"/>
      <c r="D18" s="24"/>
      <c r="E18" s="24"/>
      <c r="F18" s="24"/>
      <c r="G18" s="24"/>
      <c r="H18" s="24"/>
      <c r="I18" s="24"/>
      <c r="J18" s="24"/>
      <c r="K18" s="70"/>
      <c r="L18" s="24"/>
      <c r="M18" s="24"/>
      <c r="N18" s="24"/>
      <c r="O18" s="24"/>
      <c r="P18" s="24"/>
      <c r="Q18" s="24"/>
    </row>
  </sheetData>
  <autoFilter ref="A6:J6"/>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tabSelected="1" zoomScale="70" zoomScaleNormal="70" workbookViewId="0">
      <selection activeCell="F8" sqref="F8:F14"/>
    </sheetView>
  </sheetViews>
  <sheetFormatPr defaultColWidth="9.140625" defaultRowHeight="15.75"/>
  <cols>
    <col min="1" max="1" width="3.42578125" style="1" customWidth="1"/>
    <col min="2" max="2" width="6.140625" style="1" customWidth="1"/>
    <col min="3" max="3" width="5.85546875" style="21" customWidth="1"/>
    <col min="4" max="4" width="16.28515625" style="13" customWidth="1"/>
    <col min="5" max="5" width="16.7109375" style="13" customWidth="1"/>
    <col min="6" max="6" width="8.7109375" style="6" customWidth="1"/>
    <col min="7" max="7" width="14.7109375" style="20" customWidth="1"/>
    <col min="8" max="8" width="14.85546875" style="1" customWidth="1"/>
    <col min="9" max="11" width="10.7109375" style="1" customWidth="1"/>
    <col min="12" max="12" width="18.42578125" style="1" customWidth="1"/>
    <col min="13" max="13" width="22" style="45" customWidth="1"/>
    <col min="14" max="15" width="9.140625" style="1"/>
    <col min="16" max="16" width="19.140625" style="1" customWidth="1"/>
    <col min="17" max="16384" width="9.140625" style="1"/>
  </cols>
  <sheetData>
    <row r="1" spans="1:17">
      <c r="D1" s="105" t="s">
        <v>23</v>
      </c>
      <c r="E1" s="105"/>
      <c r="F1" s="105"/>
      <c r="G1" s="105"/>
      <c r="H1" s="105"/>
      <c r="I1" s="105"/>
      <c r="J1" s="105"/>
      <c r="K1" s="105"/>
      <c r="L1" s="105"/>
    </row>
    <row r="2" spans="1:17">
      <c r="D2" s="106" t="s">
        <v>14</v>
      </c>
      <c r="E2" s="106"/>
      <c r="F2" s="106"/>
      <c r="G2" s="106"/>
      <c r="H2" s="106"/>
      <c r="I2" s="106"/>
      <c r="J2" s="106"/>
      <c r="K2" s="12"/>
    </row>
    <row r="3" spans="1:17">
      <c r="B3" s="107" t="s">
        <v>8</v>
      </c>
      <c r="C3" s="107"/>
      <c r="D3" s="107"/>
      <c r="E3" s="108" t="s">
        <v>25</v>
      </c>
      <c r="F3" s="108"/>
      <c r="G3" s="108"/>
      <c r="H3" s="108"/>
      <c r="I3" s="108"/>
      <c r="K3" s="1" t="s">
        <v>9</v>
      </c>
      <c r="L3" s="1" t="s">
        <v>10</v>
      </c>
    </row>
    <row r="4" spans="1:17" s="3" customFormat="1" ht="32.25" customHeight="1">
      <c r="A4" s="2"/>
      <c r="B4" s="109" t="s">
        <v>7</v>
      </c>
      <c r="C4" s="109"/>
      <c r="D4" s="109"/>
      <c r="E4" s="102" t="s">
        <v>42</v>
      </c>
      <c r="F4" s="102"/>
      <c r="G4" s="102"/>
      <c r="H4" s="102"/>
      <c r="I4" s="102"/>
      <c r="J4" s="102"/>
      <c r="K4" s="102"/>
      <c r="L4" s="15" t="s">
        <v>11</v>
      </c>
      <c r="M4" s="46"/>
    </row>
    <row r="5" spans="1:17" s="4" customFormat="1" ht="20.100000000000001" customHeight="1">
      <c r="A5" s="2"/>
      <c r="C5" s="22"/>
      <c r="D5" s="3"/>
      <c r="E5" s="103"/>
      <c r="F5" s="103"/>
      <c r="G5" s="103"/>
      <c r="H5" s="103"/>
      <c r="I5" s="103"/>
      <c r="J5" s="18"/>
      <c r="K5" s="18"/>
      <c r="L5" s="18"/>
      <c r="M5" s="47"/>
    </row>
    <row r="6" spans="1:17" ht="63">
      <c r="A6" s="5"/>
      <c r="B6" s="72" t="s">
        <v>2</v>
      </c>
      <c r="C6" s="72" t="s">
        <v>0</v>
      </c>
      <c r="D6" s="72" t="s">
        <v>1</v>
      </c>
      <c r="E6" s="72" t="s">
        <v>3</v>
      </c>
      <c r="F6" s="72" t="s">
        <v>15</v>
      </c>
      <c r="G6" s="19" t="s">
        <v>16</v>
      </c>
      <c r="H6" s="72" t="s">
        <v>17</v>
      </c>
      <c r="I6" s="72" t="s">
        <v>18</v>
      </c>
      <c r="J6" s="72" t="s">
        <v>19</v>
      </c>
      <c r="K6" s="72" t="s">
        <v>20</v>
      </c>
      <c r="L6" s="72" t="s">
        <v>21</v>
      </c>
      <c r="M6" s="48" t="s">
        <v>34</v>
      </c>
    </row>
    <row r="7" spans="1:17">
      <c r="A7" s="5"/>
      <c r="B7" s="72">
        <v>1</v>
      </c>
      <c r="C7" s="104">
        <v>2</v>
      </c>
      <c r="D7" s="104"/>
      <c r="E7" s="104"/>
      <c r="F7" s="72">
        <v>3</v>
      </c>
      <c r="G7" s="19">
        <v>4</v>
      </c>
      <c r="H7" s="72">
        <v>5</v>
      </c>
      <c r="I7" s="72">
        <v>6</v>
      </c>
      <c r="J7" s="72">
        <v>7</v>
      </c>
      <c r="K7" s="72">
        <v>8</v>
      </c>
      <c r="L7" s="14">
        <v>9</v>
      </c>
      <c r="M7" s="48">
        <v>10</v>
      </c>
    </row>
    <row r="8" spans="1:17" s="23" customFormat="1" ht="43.5" customHeight="1">
      <c r="A8" s="5"/>
      <c r="B8" s="63" t="s">
        <v>26</v>
      </c>
      <c r="C8" s="55">
        <v>1</v>
      </c>
      <c r="D8" s="79" t="s">
        <v>43</v>
      </c>
      <c r="E8" s="79" t="s">
        <v>43</v>
      </c>
      <c r="F8" s="84" t="s">
        <v>33</v>
      </c>
      <c r="G8" s="85">
        <v>1</v>
      </c>
      <c r="H8" s="95">
        <v>1250000</v>
      </c>
      <c r="I8" s="86"/>
      <c r="J8" s="86"/>
      <c r="K8" s="86"/>
      <c r="L8" s="61" t="s">
        <v>31</v>
      </c>
      <c r="M8" s="87">
        <f t="shared" ref="M8:M13" si="0">G8*H8</f>
        <v>1250000</v>
      </c>
      <c r="P8" s="21" t="s">
        <v>35</v>
      </c>
      <c r="Q8" s="23" t="str">
        <f t="shared" ref="Q8:Q14" si="1">CONCATENATE(P8,"-",D8)</f>
        <v xml:space="preserve">LOT NR.1-LOT NR.1-Neuromonitor 
</v>
      </c>
    </row>
    <row r="9" spans="1:17" s="23" customFormat="1" ht="43.5" customHeight="1">
      <c r="A9" s="5"/>
      <c r="B9" s="88" t="s">
        <v>26</v>
      </c>
      <c r="C9" s="55">
        <v>2</v>
      </c>
      <c r="D9" s="82" t="s">
        <v>44</v>
      </c>
      <c r="E9" s="82" t="s">
        <v>44</v>
      </c>
      <c r="F9" s="84" t="s">
        <v>33</v>
      </c>
      <c r="G9" s="85">
        <v>1</v>
      </c>
      <c r="H9" s="95">
        <v>670000</v>
      </c>
      <c r="I9" s="86"/>
      <c r="J9" s="86"/>
      <c r="K9" s="86"/>
      <c r="L9" s="61" t="s">
        <v>31</v>
      </c>
      <c r="M9" s="87">
        <f t="shared" si="0"/>
        <v>670000</v>
      </c>
      <c r="P9" s="21" t="s">
        <v>36</v>
      </c>
      <c r="Q9" s="23" t="str">
        <f t="shared" si="1"/>
        <v xml:space="preserve">LOT NR.2-LOT NR.2-Electroencefalograf pentru monitorizarea EEG continuă </v>
      </c>
    </row>
    <row r="10" spans="1:17" s="23" customFormat="1" ht="43.5" customHeight="1">
      <c r="A10" s="5"/>
      <c r="B10" s="88" t="s">
        <v>26</v>
      </c>
      <c r="C10" s="55">
        <v>3</v>
      </c>
      <c r="D10" s="79" t="s">
        <v>45</v>
      </c>
      <c r="E10" s="79" t="s">
        <v>45</v>
      </c>
      <c r="F10" s="84" t="s">
        <v>33</v>
      </c>
      <c r="G10" s="85">
        <v>1</v>
      </c>
      <c r="H10" s="95">
        <v>670000</v>
      </c>
      <c r="I10" s="86"/>
      <c r="J10" s="86"/>
      <c r="K10" s="86"/>
      <c r="L10" s="61" t="s">
        <v>31</v>
      </c>
      <c r="M10" s="87">
        <f t="shared" si="0"/>
        <v>670000</v>
      </c>
      <c r="P10" s="21" t="s">
        <v>37</v>
      </c>
      <c r="Q10" s="23" t="str">
        <f t="shared" si="1"/>
        <v>LOT NR.3-LOT NR.3-Dispozitiv de monitorizare a potentialelor evocate audiologice</v>
      </c>
    </row>
    <row r="11" spans="1:17" s="23" customFormat="1" ht="43.5" customHeight="1">
      <c r="A11" s="5"/>
      <c r="B11" s="88" t="s">
        <v>26</v>
      </c>
      <c r="C11" s="55">
        <v>4</v>
      </c>
      <c r="D11" s="83" t="s">
        <v>46</v>
      </c>
      <c r="E11" s="83" t="s">
        <v>46</v>
      </c>
      <c r="F11" s="84" t="s">
        <v>33</v>
      </c>
      <c r="G11" s="43">
        <v>1</v>
      </c>
      <c r="H11" s="93">
        <v>150000</v>
      </c>
      <c r="I11" s="86"/>
      <c r="J11" s="86"/>
      <c r="K11" s="86"/>
      <c r="L11" s="61" t="s">
        <v>31</v>
      </c>
      <c r="M11" s="87">
        <f t="shared" si="0"/>
        <v>150000</v>
      </c>
      <c r="P11" s="21" t="s">
        <v>38</v>
      </c>
      <c r="Q11" s="23" t="str">
        <f t="shared" si="1"/>
        <v>LOT NR.4-LOT NR.4-Audiometru cu impedansmetru încorporat</v>
      </c>
    </row>
    <row r="12" spans="1:17" s="23" customFormat="1" ht="43.5" customHeight="1">
      <c r="A12" s="5"/>
      <c r="B12" s="88" t="s">
        <v>26</v>
      </c>
      <c r="C12" s="55">
        <v>5</v>
      </c>
      <c r="D12" s="83" t="s">
        <v>47</v>
      </c>
      <c r="E12" s="83" t="s">
        <v>47</v>
      </c>
      <c r="F12" s="84" t="s">
        <v>33</v>
      </c>
      <c r="G12" s="43">
        <v>1</v>
      </c>
      <c r="H12" s="93">
        <v>250000</v>
      </c>
      <c r="I12" s="86"/>
      <c r="J12" s="86"/>
      <c r="K12" s="86"/>
      <c r="L12" s="61" t="s">
        <v>31</v>
      </c>
      <c r="M12" s="87">
        <f t="shared" si="0"/>
        <v>250000</v>
      </c>
      <c r="P12" s="21" t="s">
        <v>39</v>
      </c>
      <c r="Q12" s="23" t="str">
        <f t="shared" si="1"/>
        <v>LOT NR.5-LOT NR.5-Cameră fundus digitală (retinografie)</v>
      </c>
    </row>
    <row r="13" spans="1:17" s="23" customFormat="1" ht="43.5" customHeight="1">
      <c r="A13" s="5"/>
      <c r="B13" s="88" t="s">
        <v>26</v>
      </c>
      <c r="C13" s="55">
        <v>6</v>
      </c>
      <c r="D13" s="83" t="s">
        <v>48</v>
      </c>
      <c r="E13" s="83" t="s">
        <v>48</v>
      </c>
      <c r="F13" s="84" t="s">
        <v>33</v>
      </c>
      <c r="G13" s="43">
        <v>1</v>
      </c>
      <c r="H13" s="93">
        <v>19800</v>
      </c>
      <c r="I13" s="86"/>
      <c r="J13" s="86"/>
      <c r="K13" s="86"/>
      <c r="L13" s="61" t="s">
        <v>31</v>
      </c>
      <c r="M13" s="87">
        <f t="shared" si="0"/>
        <v>19800</v>
      </c>
      <c r="P13" s="21" t="s">
        <v>40</v>
      </c>
      <c r="Q13" s="23" t="str">
        <f t="shared" si="1"/>
        <v>LOT NR.6-LOT NR.6-Elevator electric pentru pacienți.</v>
      </c>
    </row>
    <row r="14" spans="1:17" s="23" customFormat="1" ht="43.5" customHeight="1">
      <c r="A14" s="5"/>
      <c r="B14" s="88" t="s">
        <v>26</v>
      </c>
      <c r="C14" s="55">
        <v>7</v>
      </c>
      <c r="D14" s="83" t="s">
        <v>49</v>
      </c>
      <c r="E14" s="83" t="s">
        <v>49</v>
      </c>
      <c r="F14" s="84" t="s">
        <v>33</v>
      </c>
      <c r="G14" s="43">
        <v>7</v>
      </c>
      <c r="H14" s="93">
        <v>10500</v>
      </c>
      <c r="I14" s="86"/>
      <c r="J14" s="86"/>
      <c r="K14" s="86"/>
      <c r="L14" s="61" t="s">
        <v>31</v>
      </c>
      <c r="M14" s="87">
        <f>G14*H14</f>
        <v>73500</v>
      </c>
      <c r="P14" s="21" t="s">
        <v>41</v>
      </c>
      <c r="Q14" s="23" t="str">
        <f t="shared" si="1"/>
        <v>LOT NR.7-LOT NR.7-Trusă medicală</v>
      </c>
    </row>
    <row r="15" spans="1:17" s="23" customFormat="1">
      <c r="B15" s="64"/>
      <c r="C15" s="62"/>
      <c r="D15" s="60"/>
      <c r="E15" s="60"/>
      <c r="F15" s="58"/>
      <c r="G15" s="58"/>
      <c r="H15" s="58"/>
      <c r="I15" s="58"/>
      <c r="J15" s="58"/>
      <c r="K15" s="58"/>
      <c r="L15" s="65"/>
      <c r="M15" s="59">
        <f>M10+M9+M8+M11+M12+M13+M14</f>
        <v>3083300</v>
      </c>
      <c r="P15" s="21"/>
    </row>
    <row r="16" spans="1:17" s="23" customFormat="1">
      <c r="B16" s="64"/>
      <c r="C16" s="62"/>
      <c r="D16" s="60"/>
      <c r="E16" s="60"/>
      <c r="F16" s="58"/>
      <c r="G16" s="58"/>
      <c r="H16" s="58"/>
      <c r="I16" s="58"/>
      <c r="J16" s="58"/>
      <c r="K16" s="58"/>
      <c r="L16" s="65"/>
      <c r="M16" s="59"/>
      <c r="P16" s="21"/>
    </row>
    <row r="17" spans="3:16" ht="20.25">
      <c r="C17" s="62"/>
      <c r="D17" s="24" t="s">
        <v>12</v>
      </c>
      <c r="E17" s="24"/>
      <c r="F17" s="24"/>
      <c r="G17" s="24"/>
      <c r="H17" s="24"/>
      <c r="I17" s="24"/>
      <c r="J17" s="24"/>
      <c r="K17" s="24"/>
      <c r="L17" s="24"/>
      <c r="M17" s="49"/>
      <c r="N17" s="24"/>
      <c r="O17" s="24"/>
      <c r="P17" s="24"/>
    </row>
    <row r="18" spans="3:16" ht="20.25">
      <c r="D18" s="24"/>
      <c r="E18" s="24"/>
      <c r="F18" s="24"/>
      <c r="G18" s="24"/>
      <c r="H18" s="24"/>
      <c r="I18" s="24"/>
      <c r="J18" s="24"/>
      <c r="K18" s="24"/>
      <c r="L18" s="24"/>
      <c r="M18" s="49"/>
      <c r="N18" s="24"/>
      <c r="O18" s="24"/>
      <c r="P18" s="24"/>
    </row>
    <row r="19" spans="3:16" ht="20.25">
      <c r="D19" s="24" t="s">
        <v>13</v>
      </c>
      <c r="E19" s="24"/>
      <c r="F19" s="24"/>
      <c r="G19" s="24"/>
      <c r="H19" s="24"/>
      <c r="I19" s="24"/>
      <c r="J19" s="24"/>
      <c r="K19" s="24"/>
      <c r="L19" s="24"/>
      <c r="M19" s="49"/>
      <c r="N19" s="24"/>
      <c r="O19" s="24"/>
      <c r="P19" s="24"/>
    </row>
    <row r="20" spans="3:16">
      <c r="D20"/>
      <c r="E20"/>
      <c r="F20"/>
      <c r="G20"/>
      <c r="H20"/>
      <c r="I20"/>
      <c r="J20"/>
      <c r="K20"/>
      <c r="L20"/>
      <c r="M20" s="50"/>
      <c r="N20"/>
      <c r="O20"/>
      <c r="P20"/>
    </row>
  </sheetData>
  <autoFilter ref="B6:L9"/>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110" t="s">
        <v>22</v>
      </c>
      <c r="I12" s="110"/>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2026-03-16T13:43:33Z</dcterms:modified>
</cp:coreProperties>
</file>