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192.168.110.2\Dispozitive\+LP ADM 2027\+PROCEDURI CENTRALIZATE\Teste, soluții și controale pentru testarea manuală\"/>
    </mc:Choice>
  </mc:AlternateContent>
  <xr:revisionPtr revIDLastSave="0" documentId="13_ncr:1_{EAE644E1-5895-49D8-AD47-24E3F14DEF6D}" xr6:coauthVersionLast="47" xr6:coauthVersionMax="47" xr10:uidLastSave="{00000000-0000-0000-0000-000000000000}"/>
  <bookViews>
    <workbookView xWindow="-120" yWindow="-120" windowWidth="29040" windowHeight="15720" xr2:uid="{00000000-000D-0000-FFFF-FFFF00000000}"/>
  </bookViews>
  <sheets>
    <sheet name="Specificaţii tehnice         " sheetId="4" r:id="rId1"/>
    <sheet name="Specificaţii de preț        " sheetId="5" r:id="rId2"/>
    <sheet name="Sheet2" sheetId="7" r:id="rId3"/>
  </sheets>
  <definedNames>
    <definedName name="_xlnm._FilterDatabase" localSheetId="0" hidden="1">'Specificaţii tehnice         '!$A$6:$P$7</definedName>
    <definedName name="_Hlk125125747" localSheetId="1">'Specificaţii de preț        '!#REF!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8" i="5" l="1"/>
  <c r="K18" i="5"/>
  <c r="J19" i="5"/>
  <c r="K19" i="5"/>
  <c r="J20" i="5"/>
  <c r="K20" i="5"/>
  <c r="J21" i="5"/>
  <c r="K21" i="5"/>
  <c r="J22" i="5"/>
  <c r="K22" i="5"/>
  <c r="J23" i="5"/>
  <c r="K23" i="5"/>
  <c r="J24" i="5"/>
  <c r="K24" i="5"/>
  <c r="J25" i="5"/>
  <c r="K25" i="5"/>
  <c r="J26" i="5"/>
  <c r="K26" i="5"/>
  <c r="J27" i="5"/>
  <c r="K27" i="5"/>
  <c r="J28" i="5"/>
  <c r="K28" i="5"/>
  <c r="J29" i="5"/>
  <c r="K29" i="5"/>
  <c r="J30" i="5"/>
  <c r="K30" i="5"/>
  <c r="J31" i="5"/>
  <c r="K31" i="5"/>
  <c r="J32" i="5"/>
  <c r="K32" i="5"/>
  <c r="J33" i="5"/>
  <c r="K33" i="5"/>
  <c r="J34" i="5"/>
  <c r="K34" i="5"/>
  <c r="J35" i="5"/>
  <c r="K35" i="5"/>
  <c r="J36" i="5"/>
  <c r="K36" i="5"/>
  <c r="J37" i="5"/>
  <c r="K37" i="5"/>
  <c r="J38" i="5"/>
  <c r="K38" i="5"/>
  <c r="J39" i="5"/>
  <c r="K39" i="5"/>
  <c r="J40" i="5"/>
  <c r="K40" i="5"/>
  <c r="J41" i="5"/>
  <c r="K41" i="5"/>
  <c r="J42" i="5"/>
  <c r="K42" i="5"/>
  <c r="J43" i="5"/>
  <c r="K43" i="5"/>
  <c r="J44" i="5"/>
  <c r="K44" i="5"/>
  <c r="J45" i="5"/>
  <c r="K45" i="5"/>
  <c r="J46" i="5"/>
  <c r="K46" i="5"/>
  <c r="J47" i="5"/>
  <c r="K47" i="5"/>
  <c r="J48" i="5"/>
  <c r="K48" i="5"/>
  <c r="J49" i="5"/>
  <c r="K49" i="5"/>
  <c r="J50" i="5"/>
  <c r="K50" i="5"/>
  <c r="J51" i="5"/>
  <c r="K51" i="5"/>
  <c r="J52" i="5"/>
  <c r="K52" i="5"/>
  <c r="J53" i="5"/>
  <c r="K53" i="5"/>
  <c r="J54" i="5"/>
  <c r="K54" i="5"/>
  <c r="J55" i="5"/>
  <c r="K55" i="5"/>
  <c r="J56" i="5"/>
  <c r="K56" i="5"/>
  <c r="J57" i="5"/>
  <c r="K57" i="5"/>
  <c r="J58" i="5"/>
  <c r="K58" i="5"/>
  <c r="J59" i="5"/>
  <c r="K59" i="5"/>
  <c r="J60" i="5"/>
  <c r="K60" i="5"/>
  <c r="J61" i="5"/>
  <c r="K61" i="5"/>
  <c r="J62" i="5"/>
  <c r="K62" i="5"/>
  <c r="J63" i="5"/>
  <c r="K63" i="5"/>
  <c r="J64" i="5"/>
  <c r="K64" i="5"/>
  <c r="J65" i="5"/>
  <c r="K65" i="5"/>
  <c r="M66" i="5"/>
  <c r="J9" i="5"/>
  <c r="K9" i="5"/>
  <c r="J10" i="5"/>
  <c r="K10" i="5"/>
  <c r="J11" i="5"/>
  <c r="K11" i="5"/>
  <c r="J12" i="5"/>
  <c r="K12" i="5"/>
  <c r="J13" i="5"/>
  <c r="K13" i="5"/>
  <c r="J14" i="5"/>
  <c r="K14" i="5"/>
  <c r="J15" i="5"/>
  <c r="K15" i="5"/>
  <c r="J16" i="5"/>
  <c r="K16" i="5"/>
  <c r="J17" i="5"/>
  <c r="K17" i="5"/>
  <c r="J8" i="5"/>
  <c r="K8" i="5"/>
  <c r="J66" i="5" l="1"/>
  <c r="K66" i="5"/>
  <c r="K12" i="7"/>
  <c r="J12" i="7"/>
</calcChain>
</file>

<file path=xl/sharedStrings.xml><?xml version="1.0" encoding="utf-8"?>
<sst xmlns="http://schemas.openxmlformats.org/spreadsheetml/2006/main" count="567" uniqueCount="160">
  <si>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</si>
  <si>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</si>
  <si>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</si>
  <si>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</si>
  <si>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</si>
  <si>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</si>
  <si>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</si>
  <si>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</si>
  <si>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</si>
  <si>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</si>
  <si>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</si>
  <si>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</si>
  <si>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</si>
  <si>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</si>
  <si>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</si>
  <si>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</si>
  <si>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</si>
  <si>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</si>
  <si>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</si>
  <si>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</si>
  <si>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</si>
  <si>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</si>
  <si>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</si>
  <si>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</si>
  <si>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</si>
  <si>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</si>
  <si>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</si>
  <si>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</si>
  <si>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</si>
  <si>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</si>
  <si>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 xml:space="preserve">valoarea estimativă </t>
  </si>
  <si>
    <t>Standarde de referință/ Număr de înregistrare AMDM</t>
  </si>
  <si>
    <t xml:space="preserve">În conformitate cu cerințele/ condițiile de livrare stipulate la pct.11 din anunțul de participare
</t>
  </si>
  <si>
    <t>Bucată</t>
  </si>
  <si>
    <t xml:space="preserve"> 33100000-1</t>
  </si>
  <si>
    <t>SUMA TOTALĂ</t>
  </si>
  <si>
    <t>Flacon</t>
  </si>
  <si>
    <t>ml</t>
  </si>
  <si>
    <t>Achiziționarea centralizată a Testelor, soluții și controale pentru testarea manuală pentru anul 2027</t>
  </si>
  <si>
    <t>Toxin stafilococic</t>
  </si>
  <si>
    <t>Standard alfastafilalizin</t>
  </si>
  <si>
    <t>Tulpini de referință Staphylococcus aureus</t>
  </si>
  <si>
    <t>Tulpini de referință pentru Esherichia Coli</t>
  </si>
  <si>
    <t>Tulpini de referință pentru Pseudomonas aerogenosa</t>
  </si>
  <si>
    <t>Tulpini de referință pentru Candida albicans</t>
  </si>
  <si>
    <t>Control extern hematologic al calității investigațiilor de laborator</t>
  </si>
  <si>
    <t>Control extern  biochimic al calității investigațiilor de laborator</t>
  </si>
  <si>
    <t>Control extern prothrombin-hemosta al calității investigațiilor de laborator</t>
  </si>
  <si>
    <t>Control extern urina al calității investigațiilor de laborator</t>
  </si>
  <si>
    <t>Control extern imunologie al calității investigațiilor de laborator</t>
  </si>
  <si>
    <t>Control extern al calității investigațiilor de laborator</t>
  </si>
  <si>
    <t>Set p/u determinarea helmintozei</t>
  </si>
  <si>
    <t>Acid sulfosalicilic</t>
  </si>
  <si>
    <t>Reumatoid Factors Slide</t>
  </si>
  <si>
    <t>C-Reactive Protein</t>
  </si>
  <si>
    <t>Toliclon Anti-Kell cu pipeta dozator</t>
  </si>
  <si>
    <t>Sulfat de cupru (CuSO4*5H2O)</t>
  </si>
  <si>
    <t>Acid sulfosalicilic, 0.1kg</t>
  </si>
  <si>
    <t>FeCl3</t>
  </si>
  <si>
    <t>Acid sulfosalicilic, 0.5 kg</t>
  </si>
  <si>
    <t>Clorură de hidroxilamoniu</t>
  </si>
  <si>
    <t>Zinc acetate.2aq</t>
  </si>
  <si>
    <t>Nitrat de argint</t>
  </si>
  <si>
    <t xml:space="preserve">Standard titru Titrofix </t>
  </si>
  <si>
    <t>Butilacetat  standard solution</t>
  </si>
  <si>
    <t>Fluor standard solution</t>
  </si>
  <si>
    <t>Fier standard solution</t>
  </si>
  <si>
    <t>Mercur  standard solution</t>
  </si>
  <si>
    <t>Hidrocarbonați-ioni  standard solution</t>
  </si>
  <si>
    <t>Mediu Baird Parker</t>
  </si>
  <si>
    <t>Emulsie cu galbenus de ou si telurit de kaliu pentru mediul Baird Parker</t>
  </si>
  <si>
    <t>Bulion MKTTN, Muller Kauffman, Tetrathionat de novobiocina</t>
  </si>
  <si>
    <t>Agar  cromogen pentru  bacterii coliforme</t>
  </si>
  <si>
    <t xml:space="preserve">Slanetz Bartley agar </t>
  </si>
  <si>
    <t xml:space="preserve">Agar- xiloza-lizina-deoxicolat </t>
  </si>
  <si>
    <t>Paneluri pentru identificarea m/o familia Enterobacteriaceae +m/o Nefermantative N60</t>
  </si>
  <si>
    <t>Ulei mineral</t>
  </si>
  <si>
    <t>Set reagenți suplimentari</t>
  </si>
  <si>
    <t>Ser polivalent Shigella</t>
  </si>
  <si>
    <t>Mediu dezoxiholat cu xiloza si lizin XLD</t>
  </si>
  <si>
    <t>Material de control al calitatii determinarea proteinei in urina cu 2 nivele</t>
  </si>
  <si>
    <t>Shigella sonnei ATCC 25931</t>
  </si>
  <si>
    <t>XLD Agar</t>
  </si>
  <si>
    <t>Iron Sulfit Agar</t>
  </si>
  <si>
    <t>Clorură de fier</t>
  </si>
  <si>
    <t>Imipinem/Relebactam 10/25 mcg/disc</t>
  </si>
  <si>
    <t>Set control Hemoglobinei cu 3 nivele</t>
  </si>
  <si>
    <t>Set pentru determinarea Hemoglobinei în sânge metoda DRABCHIN</t>
  </si>
  <si>
    <t>Sodium (Na)1x60ml</t>
  </si>
  <si>
    <t>Potassium (K)1x100ml</t>
  </si>
  <si>
    <t xml:space="preserve">Teste antidrog rapide </t>
  </si>
  <si>
    <t xml:space="preserve">Teste rapid antidrog  </t>
  </si>
  <si>
    <t>Teste antidrog (10 parametri)</t>
  </si>
  <si>
    <t>Fenol  standard solution</t>
  </si>
  <si>
    <t>Paneluri pentru identificarea m/o familia Enterobacteriaceae N60</t>
  </si>
  <si>
    <t>Teste rapide pentru depistarea virusurilor Influenza A și B</t>
  </si>
  <si>
    <t>Test Ureazic Helicobacter Pylori</t>
  </si>
  <si>
    <t>set</t>
  </si>
  <si>
    <t>kg</t>
  </si>
  <si>
    <t>gr</t>
  </si>
  <si>
    <t>Fiolă</t>
  </si>
  <si>
    <t>Mililitru</t>
  </si>
  <si>
    <t>disc</t>
  </si>
  <si>
    <t>litru</t>
  </si>
  <si>
    <t>Toxin stafilococic
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pentru determinarea nivelului de anticorpi specifici (anti alfa-stafilolizin) în ser/plasma umană de donator şi preparate sanguine specifice;
Proprietăţi: 
Lichid 
a)transparent de culoare galbenă; 
b)fără incluziuni mecanice; 
c)fără acţiune hemolitică la eritrocitele de iepure;
d)pentru test în vitro; 
Limita acţiunii hemolitice de la 0,1 ml pînă la 0,2 ml; 
Forma de ambalare: Fiole a cîte 25ml, 30ml şi 35 ml, plasate în container metallic, livrate în ambalaj securizat, marcat şi etichetat de producător cu menţionarea datelor de identitate (denumire, număr lot, seria, termenii de valabilitate, condiţii de păstrare). Datele de identitate expuse pe cutie vor coincide în mod ob</t>
  </si>
  <si>
    <t>Standard alfastafilalizin
Certificare:
- Fișa tehnică de securitate conform  Regulamentului CE nr.1907 din 18 decembrie 2006 (REACH)
- confirmare că produsul va fi nu mai mic de 80% din termenul total de valabilitate a acestuia
-confirmarea prezentării certificatului de calitate pentru fiecare lot la fiecare tranşă
Destinaţie: standard pentru controlul limitei  acţiunii hemolitice  a toxinei stafilococice;
Proprietăţi: 
a) soluţie incoloră;
b) fără incluziuni mecanice cu o activitate de cel puţin 22 UI/ml. 
Forma de ambalare: flacoane a cîte 10 ml, livrate în ambalaj securizat, marcat şi etichetat de producător cu menţionarea datelor de identitate (denumire, număr lot, seria, termenii de valabilitate, condiţii de păstrare). Datele de identitate expuse pe cutie vor coincide în mod obligator cu cele de pe eticheta flaconului</t>
  </si>
  <si>
    <t>Tulpini de referință Staphylococcus aureus
Certificare:
- Declarație de conformitate CE/SM și/sau Certificat de conformitate CE/SM / Avizul sanitar eliberat de instituția națională autorizată 
- prezenţa instrucţiunii de utilizare a produsului, în limba de stat, în care se confirmă cerințele produsului.
- confirmarea precum la livrare termenul de valabilitate a produsului va fi nu mai mic de 80% din termenul total de valabilitate a acestuia
- confirmarea prezentării certificatului de calitate pentru fiecare lot la fiecare tranşă;
Destinaţie: pentru controlul calității proprietăților mediilor nutritive
Proprietăţi: cultură leofilizate
Forma de ambalare: livrate în ambalaj, fiecare tulpină ambalată separat în eprubete din sticlă, marcat şi etichetat de producător cu menţionarea datelor de identitate (denumire, număr lot, seria, termenii de valabilitate, condiţii de păstrare).</t>
  </si>
  <si>
    <t>Tulpini de referință pentru Esherichia Coli
Certificare:
- Declarație de conformitate CE/SM și/sau Certificat de conformitate CE/SM / Avizul sanitar eliberat de instituția națională autorizată 
- prezenţa instrucţiunii de utilizare a produsului, în limba de stat, în care se confirmă cerințele produsului.
- confirmarea precum la livrare termenul de valabilitate a produsului va fi nu mai mic de 80% din termenul total de valabilitate a acestuia
- confirmarea prezentării certificatului de calitate pentru fiecare lot la fiecare tranşă;
Destinaţie: pentru controlul calității proprietăților mediilor nutritive
Proprietăţi: cultură leofilizate
Forma de ambalare: livrate în ambalaj, fiecare tulpină ambalată separat în eprubete din sticlă, marcat şi etichetat de producător cu menţionarea datelor de identitate (denumire, număr lot, seria, termenii de valabilitate, condiţii de păstrare).</t>
  </si>
  <si>
    <t>Tulpini de referință pentru Pseudomonas aerogenosa
Certificare:
- Declarație de conformitate CE/SM și/sau Certificat de conformitate CE/SM / Avizul sanitar eliberat de instituția națională autorizată.
- prezenţa instrucţiunii de utilizare a produsului, în limba de stat, în care se confirmă cerințele produsului.
- confirmarea precum la livrare termenul de valabilitate a produsului va fi nu mai mic de 80% din termenul total de valabilitate a acestuia
- confirmarea prezentării certificatului de calitate pentru fiecare lot la fiecare tranşă;
Destinaţie: pentru controlul calității proprietăților mediilor nutritive
Proprietăţi: cultură leofilizate
Forma de ambalare: livrate în ambalaj, fiecare tulpină ambalată separat în eprubete din sticlă, marcat şi etichetat de producător cu menţionarea datelor de identitate (denumire, număr lot, seria, termenii de valabilitate, condiţii de păstrare).</t>
  </si>
  <si>
    <t>Tulpini de referință pentru Candida albicans
Certificare:
- Declarație de conformitate CE/SM și/sau Certificat de conformitate CE/SM /  Avizul sanitar eliberat de instituția națională autorizată.
- prezenţa instrucţiunii de utilizare a produsului, în limba de stat, în care se confirmă cerințele produsului.
- confirmarea precum la livrare termenul de valabilitate a produsului va fi nu mai mic de 80% din termenul total de valabilitate a acestuia
- confirmarea prezentării certificatului de calitate pentru fiecare lot la fiecare tranşă;
Destinaţie: pentru controlul calității proprietăților mediilor nutritive
Proprietăţi: cultură leofilizate
Forma de ambalare: livrate în ambalaj, fiecare tulpină ambalată separat în eprubete din sticlă, marcat şi etichetat de producător cu menţionarea datelor de identitate (denumire, număr lot, seria, termenii de valabilitate, condiţii de păstrare).</t>
  </si>
  <si>
    <t>Control extern hematologic. Program de control extern al calitatii. Control Hematologie. Sînge roși integral uman stabilizat, volum minim 2 mL pentru evaluarea control extern international de calitate Hematologic de 4 ori pe an a cîte 2 nivele de probe raportate. ( 1 kit = trimestru).</t>
  </si>
  <si>
    <t>Control extern biochimie. Program de control extern al calitatii  Biochimie Control Clinical Chemistry , raportare trimestriala. Ser liofilizat 5 mL pentru control extern international de calitate 4 ori pe an a cîte 2 nivele de probe raportate Clinical Chemistry 37 parametri: Ureea, Creatinina, Proteina totala, Albumina, Acid uric, Bilirubina total/conjugata, Glucoza, ALT (GPT),  AST (GOT), γ-GTP, Fosfataza alcalina, Alfa-Amilaza totala,, Calciu, LDH, Fier,,Lipase, Sodiu, Potasiu, CK, etc. (1 kit trimestru)</t>
  </si>
  <si>
    <t>Control extern prothrombin-hemostaz. Program de Control extern al calitatii Coagulare trimestrial - Plasmă umană p/u control extern international de calitate European, trimestrial - 4 ori pe an a câte 2-3 nivele de raportare p/u: PT , Fibrinogen.</t>
  </si>
  <si>
    <t>Control extern urina. Program de Control extern -  Probă lichidă de urină de origine umană  p/u control extern international de calitate European, trimestrial - 4 ori pe an a raportare p/u: Bilirubina,  glucoza, hCG, hemoglobina, leucocite, nitriti, pH, ketone, total proteine, urobilinogen.</t>
  </si>
  <si>
    <t>Control extern imunologie. Control extern control extern international de calitate European, trimestrial - 4 ori pe an imunologic hepatite virale HBS ag, AntiHBS Ag, Anti HBcore sumar,  HCV,HDV,HBeAg</t>
  </si>
  <si>
    <t>Control extern imunologie. Control extern control extern international de calitate European, trimestrial - 4 ori pe an Examinarea hormonilor glandeteroidei Anti TPO, T3, FT3,T4, FT4 TSH, Prolactina</t>
  </si>
  <si>
    <t>Set p/u determinarea helmintozei cu soluție de îmbogăție eter și formalină și cu dispozitiv de filtrare</t>
  </si>
  <si>
    <t>Acid sulfosalicilic (praf) pentru determinarea proteinei calitative in lichidele biologice, ambalaj pînă la 1 kg. Termen de vabilitate nu mai putin 2 ani</t>
  </si>
  <si>
    <t>Reumatoid Factors Slide set (150 teste) 8ml reactiv cu 1 ml control pozitiv și 1 ml control negativ</t>
  </si>
  <si>
    <t>C-Reactive Protein set (150 teste) 8ml reactiv cu 1 ml control pozitiv și 1 ml control negativ</t>
  </si>
  <si>
    <t>Toliclon Anti-Kell cu pipeta dozator, 10 ml, 100 doze</t>
  </si>
  <si>
    <t>Sulfat de cupru (CuSO4*5H2O). Puritate analitica/Analize chimice</t>
  </si>
  <si>
    <t>Acid sulfosalicilic 1. Substanță solidă, 2. Ambalat max 0,1kg, 3. Puritate analitică</t>
  </si>
  <si>
    <t>FeCl3. Pulbere, ambalata a câte 100g</t>
  </si>
  <si>
    <t>Acid sulfosalicilic. p.p.a., ≥99,0%, ambalaj 0,5 kg</t>
  </si>
  <si>
    <t>Clorură de hidroxilamoniu. p.p.a., ≥99,0%, ambalaj 0,1kg</t>
  </si>
  <si>
    <t>Zinc acetate.2aq. A.R., 99,5+%, for lab. use</t>
  </si>
  <si>
    <t>Nitrat de argint. p.a., 99,9%</t>
  </si>
  <si>
    <t>Standard titru Titrofix pH=6,86</t>
  </si>
  <si>
    <t>p.p.a. for GC reference standard</t>
  </si>
  <si>
    <t xml:space="preserve"> Fluor standard solution. 1000 µg/ml  – 1 flacon -100 ml</t>
  </si>
  <si>
    <t>Fier standard solution. 1000 µg/ml  – 1 flacon -100 ml</t>
  </si>
  <si>
    <t>Mercur  standard solution. 1000 µg/ml, – 1 flacon -100ml</t>
  </si>
  <si>
    <t>Hidrocarbonați-ioni standard solution. 1000 µg/ml– 1 flacon -100 ml</t>
  </si>
  <si>
    <t>Mediu Baird Parker. Este un medium de cultură selectiv și diferențial utilizat pentru izolarea și numărarea stafilococilor coagulază-pozitivi (Staphylococcus aureus) din alimente, și alte probe.</t>
  </si>
  <si>
    <t>Emulsie cu galbenus de ou si telurit de kaliu pentru mediul Baird Parker. Adaos pentru mediu Baird Parker</t>
  </si>
  <si>
    <t>Bulion MKTTN, Muller Kauffman, Tetrathionat de novobiocina. Medium  de imbogatirea selectiva pentru izolarea  bacteriilor din genul Salmonella</t>
  </si>
  <si>
    <t>Agar  cromogen pentru  bacterii coliforme pentru numararea enterobacteriilor in ape. (ref. M1991)</t>
  </si>
  <si>
    <t>Slanetz Bartley agar (ref. CM0377). Medium pentru detectarea si enumerarea enterococcilor in ape.</t>
  </si>
  <si>
    <t>Agar- xiloza-lizina-deoxicolat. Mediu pentru detectarea salmonelia spp in ape. (Ref. XLD-M031)</t>
  </si>
  <si>
    <t>Paneluri pentru identificarea m/o familia Enterobacteriaceae +m/o Nefermantative N60
Conținutul panelului-Gelatin, Malonat, Inositol, Sorbitol, Ramosă, Sucrosă, Lactosă, Arabinosă, Adonitol, Rafinosă, Salicin, Arginin. Termenul de valabilitate indicat pe ambalaj de producator nu mai mic de 12 luni.</t>
  </si>
  <si>
    <t>Ulei mineral. Termenul de valabilitate indicat pe ambalaj de producator nu mai mic de 12 luni.</t>
  </si>
  <si>
    <t>Set reagenți suplimentari 6 flacoane X 10 ml. Conținutul setului-Nitrat A, Nitrat B, VP 1, VP2, Indol, TDA. Termenul de valabilitate indicat pe ambalaj de producator nu mai mic de 12 luni.</t>
  </si>
  <si>
    <t>Ser polivalent Shigella. Fiola 1 ml</t>
  </si>
  <si>
    <t>Mediu dezoxiholat cu xiloza si lizin XLD. Ambalaj 0,5 kg</t>
  </si>
  <si>
    <t>Material de control al calitatii determinarea proteinei in urina cu 2 nivele. ambalaj 8 flac. X 10ml</t>
  </si>
  <si>
    <t>Shigella sonnei ATCC 25931. Cultură de referință</t>
  </si>
  <si>
    <t>XLD Agar. Mediu de cultură pentru Salminella/Shigella spp</t>
  </si>
  <si>
    <t>Iron Sulfit Agar. Mediu de cultură pentru Clostridium spp.</t>
  </si>
  <si>
    <t>Clorură de fier. Pentru identificarea Proteus spp.</t>
  </si>
  <si>
    <t>Imipinem/Relebactam 10/25 mcg/disc. Disc îmbibat cu antibiotic</t>
  </si>
  <si>
    <t>Set control Hemoglobinei cu 3 nivele a cîte 5 ml flaconul</t>
  </si>
  <si>
    <t>Set pentru determinarea Hemoglobinei în sânge metoda DRABCHIN cu calibrator pentru 600 teste.</t>
  </si>
  <si>
    <t>Sodium (Na)1x60ml. Tip de reagent lichid stabil gata pentru folosire. Termen de valabilitate nu mai puțin de 1an.</t>
  </si>
  <si>
    <t>Potassium (K)1x100ml. Tip de reagent lichid stabil gata pentru folosire. Termen de valabilitate nu mai puțin de 1an.</t>
  </si>
  <si>
    <t>Teste antidrog rapide cu 6 parametri</t>
  </si>
  <si>
    <t>Teste rapid antidrog cu 15 parametri(depistarea sarurilor)</t>
  </si>
  <si>
    <t>Fenol  standard solution 1000 µg/ml– 1 flacon -100ml</t>
  </si>
  <si>
    <t>Conținutul panelului-Lisin,Ornitin,H2S,Glucosă,Manitol,Xylosă,ONPG,Indol,Ureasă,VP,Citrat,TDA.Termenul de valabilitate indicat pe ambalaj de producator nu mai mic de 12 luni.</t>
  </si>
  <si>
    <t>Test rapid  (lichid) , citirea rezultatului pozitiv-negativ 5 min, pastrarea la temperatura camerei.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</si>
</sst>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_(* \(#,##0.00\);_(* &quot;-&quot;??_);_(@_)"/>
    <numFmt numFmtId="165" formatCode="#,##0.0000"/>
  </numFmts>
  <fonts count="38">
    <font>
      <sz val="10"/>
      <name val="Arial"/>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sz val="10"/>
      <name val="Arial"/>
      <family val="2"/>
      <charset val="204"/>
    </font>
    <font>
      <b/>
      <sz val="12"/>
      <name val="Times New Roman"/>
      <family val="1"/>
      <charset val="204"/>
    </font>
    <font>
      <sz val="10"/>
      <name val="Times New Roman"/>
      <family val="1"/>
    </font>
    <font>
      <sz val="11"/>
      <color theme="1"/>
      <name val="Times New Roman"/>
      <family val="1"/>
    </font>
    <font>
      <b/>
      <sz val="11"/>
      <color theme="1"/>
      <name val="Times New Roman"/>
      <family val="1"/>
    </font>
    <font>
      <sz val="11"/>
      <color rgb="FF000000"/>
      <name val="Times New Roman"/>
      <family val="1"/>
    </font>
    <font>
      <sz val="11"/>
      <name val="Times New Roman"/>
      <family val="1"/>
    </font>
    <font>
      <sz val="11"/>
      <color indexed="8"/>
      <name val="Times New Roman"/>
      <family val="1"/>
    </font>
    <font>
      <b/>
      <sz val="10"/>
      <name val="Times New Roman"/>
      <family val="1"/>
      <charset val="204"/>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73">
    <xf numFmtId="0" fontId="0" fillId="0" borderId="0"/>
    <xf numFmtId="0" fontId="13" fillId="0" borderId="0"/>
    <xf numFmtId="0" fontId="15" fillId="0" borderId="0"/>
    <xf numFmtId="0" fontId="16" fillId="0" borderId="0"/>
    <xf numFmtId="0" fontId="16" fillId="0" borderId="0"/>
    <xf numFmtId="0" fontId="4" fillId="0" borderId="0"/>
    <xf numFmtId="0" fontId="17" fillId="0" borderId="0"/>
    <xf numFmtId="0" fontId="18" fillId="0" borderId="0"/>
    <xf numFmtId="0" fontId="15" fillId="0" borderId="0"/>
    <xf numFmtId="0" fontId="16" fillId="0" borderId="0"/>
    <xf numFmtId="0" fontId="15" fillId="0" borderId="0"/>
    <xf numFmtId="0" fontId="19" fillId="0" borderId="0"/>
    <xf numFmtId="0" fontId="15" fillId="0" borderId="0"/>
    <xf numFmtId="9" fontId="15" fillId="0" borderId="0" applyFont="0" applyFill="0" applyBorder="0" applyAlignment="0" applyProtection="0"/>
    <xf numFmtId="0" fontId="3" fillId="0" borderId="0"/>
    <xf numFmtId="0" fontId="15" fillId="0" borderId="0"/>
    <xf numFmtId="0" fontId="13" fillId="0" borderId="0"/>
    <xf numFmtId="0" fontId="15" fillId="0" borderId="0"/>
    <xf numFmtId="0" fontId="3" fillId="0" borderId="0"/>
    <xf numFmtId="0" fontId="20" fillId="0" borderId="0" applyBorder="0" applyProtection="0"/>
    <xf numFmtId="0" fontId="15" fillId="0" borderId="0"/>
    <xf numFmtId="0" fontId="21" fillId="5" borderId="5" applyNumberFormat="0" applyAlignment="0" applyProtection="0"/>
    <xf numFmtId="0" fontId="15" fillId="0" borderId="0"/>
    <xf numFmtId="0" fontId="15" fillId="0" borderId="0"/>
    <xf numFmtId="0" fontId="16" fillId="0" borderId="0"/>
    <xf numFmtId="0" fontId="15" fillId="0" borderId="0"/>
    <xf numFmtId="0" fontId="3" fillId="0" borderId="0"/>
    <xf numFmtId="0" fontId="3" fillId="0" borderId="0"/>
    <xf numFmtId="0" fontId="3" fillId="0" borderId="0"/>
    <xf numFmtId="0" fontId="15" fillId="0" borderId="0"/>
    <xf numFmtId="0" fontId="3" fillId="0" borderId="0"/>
    <xf numFmtId="0" fontId="3" fillId="0" borderId="0"/>
    <xf numFmtId="0" fontId="15" fillId="0" borderId="0"/>
    <xf numFmtId="0" fontId="3" fillId="0" borderId="0"/>
    <xf numFmtId="0" fontId="3" fillId="0" borderId="0"/>
    <xf numFmtId="0" fontId="3" fillId="0" borderId="0"/>
    <xf numFmtId="0" fontId="25" fillId="0" borderId="0"/>
    <xf numFmtId="0" fontId="18" fillId="0" borderId="0"/>
    <xf numFmtId="0" fontId="25" fillId="0" borderId="0"/>
    <xf numFmtId="0" fontId="22" fillId="0" borderId="0"/>
    <xf numFmtId="0" fontId="22" fillId="0" borderId="0"/>
    <xf numFmtId="9" fontId="22" fillId="0" borderId="0" applyBorder="0" applyProtection="0"/>
    <xf numFmtId="0" fontId="22" fillId="0" borderId="0"/>
    <xf numFmtId="0" fontId="25" fillId="0" borderId="0"/>
    <xf numFmtId="0" fontId="25" fillId="0" borderId="0"/>
    <xf numFmtId="0" fontId="24" fillId="0" borderId="0"/>
    <xf numFmtId="0" fontId="25" fillId="0" borderId="0"/>
    <xf numFmtId="0" fontId="26" fillId="0" borderId="0" applyBorder="0" applyProtection="0"/>
    <xf numFmtId="0" fontId="24" fillId="0" borderId="0"/>
    <xf numFmtId="0" fontId="23" fillId="6" borderId="5" applyProtection="0"/>
    <xf numFmtId="0" fontId="27" fillId="4" borderId="0" applyNumberFormat="0" applyBorder="0" applyAlignment="0" applyProtection="0"/>
    <xf numFmtId="0" fontId="16" fillId="0" borderId="0"/>
    <xf numFmtId="0" fontId="16" fillId="0" borderId="0"/>
    <xf numFmtId="0" fontId="15" fillId="0" borderId="0"/>
    <xf numFmtId="43" fontId="16" fillId="0" borderId="0" applyFont="0" applyFill="0" applyBorder="0" applyAlignment="0" applyProtection="0"/>
    <xf numFmtId="0" fontId="16" fillId="0" borderId="0"/>
    <xf numFmtId="0" fontId="28"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16" fillId="0" borderId="0" applyFont="0" applyFill="0" applyBorder="0" applyAlignment="0" applyProtection="0"/>
    <xf numFmtId="0" fontId="1" fillId="0" borderId="0"/>
    <xf numFmtId="164" fontId="29" fillId="0" borderId="0" applyFont="0" applyFill="0" applyBorder="0" applyAlignment="0" applyProtection="0"/>
    <xf numFmtId="0" fontId="15" fillId="0" borderId="0"/>
    <xf numFmtId="0" fontId="14" fillId="0" borderId="0"/>
  </cellStyleXfs>
  <cellXfs count="84">
    <xf numFmtId="0" fontId="0" fillId="0" borderId="0" xfId="0"/>
    <xf numFmtId="0" fontId="6" fillId="0" borderId="0" xfId="1" applyFont="1" applyProtection="1">
      <protection locked="0"/>
    </xf>
    <xf numFmtId="0" fontId="8" fillId="0" borderId="0" xfId="1" applyFont="1" applyAlignment="1" applyProtection="1">
      <alignment horizontal="left" vertical="top" wrapText="1"/>
      <protection locked="0"/>
    </xf>
    <xf numFmtId="0" fontId="6" fillId="0" borderId="0" xfId="1" applyFont="1" applyAlignment="1" applyProtection="1">
      <alignment wrapText="1"/>
      <protection locked="0"/>
    </xf>
    <xf numFmtId="0" fontId="6" fillId="0" borderId="0" xfId="1" applyFont="1" applyAlignment="1" applyProtection="1">
      <alignment horizontal="center"/>
      <protection locked="0"/>
    </xf>
    <xf numFmtId="165" fontId="6" fillId="0" borderId="0" xfId="1" applyNumberFormat="1" applyFont="1"/>
    <xf numFmtId="0" fontId="12" fillId="0" borderId="0" xfId="1" applyFont="1" applyProtection="1">
      <protection locked="0"/>
    </xf>
    <xf numFmtId="0" fontId="6" fillId="0" borderId="0" xfId="1" applyFont="1"/>
    <xf numFmtId="0" fontId="6" fillId="0" borderId="0" xfId="1" applyFont="1" applyAlignment="1">
      <alignment horizontal="center"/>
    </xf>
    <xf numFmtId="0" fontId="8" fillId="0" borderId="1" xfId="0" applyFont="1" applyBorder="1" applyAlignment="1" applyProtection="1">
      <alignment horizontal="left" vertical="top" wrapText="1"/>
      <protection locked="0"/>
    </xf>
    <xf numFmtId="0" fontId="6" fillId="0" borderId="1" xfId="0" applyFont="1" applyBorder="1" applyProtection="1">
      <protection locked="0"/>
    </xf>
    <xf numFmtId="0" fontId="9" fillId="0" borderId="0" xfId="1" applyFont="1" applyAlignment="1" applyProtection="1">
      <alignment horizontal="center"/>
      <protection locked="0"/>
    </xf>
    <xf numFmtId="0" fontId="8" fillId="0" borderId="1" xfId="0" applyFont="1" applyBorder="1" applyAlignment="1" applyProtection="1">
      <alignment vertical="top" wrapText="1"/>
      <protection locked="0"/>
    </xf>
    <xf numFmtId="0" fontId="6" fillId="0" borderId="1" xfId="0" applyFont="1" applyBorder="1" applyAlignment="1" applyProtection="1">
      <alignment wrapText="1"/>
      <protection locked="0"/>
    </xf>
    <xf numFmtId="0" fontId="8" fillId="2" borderId="1" xfId="1" applyFont="1" applyFill="1" applyBorder="1" applyAlignment="1">
      <alignment horizontal="center" vertical="center" wrapText="1"/>
    </xf>
    <xf numFmtId="0" fontId="7" fillId="3" borderId="2" xfId="1" applyFont="1" applyFill="1" applyBorder="1" applyAlignment="1">
      <alignment horizontal="center" vertical="center" wrapText="1"/>
    </xf>
    <xf numFmtId="0" fontId="8" fillId="0" borderId="1" xfId="1" applyFont="1" applyBorder="1" applyAlignment="1" applyProtection="1">
      <alignment vertical="top" wrapText="1"/>
      <protection locked="0"/>
    </xf>
    <xf numFmtId="0" fontId="7" fillId="2" borderId="1" xfId="0" applyFont="1" applyFill="1" applyBorder="1" applyAlignment="1">
      <alignment horizontal="left" vertical="top" wrapText="1"/>
    </xf>
    <xf numFmtId="0" fontId="7" fillId="2"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7" fillId="2" borderId="1" xfId="1" applyFont="1" applyFill="1" applyBorder="1" applyAlignment="1">
      <alignment horizontal="center" vertical="center" wrapText="1"/>
    </xf>
    <xf numFmtId="0" fontId="7" fillId="2" borderId="1" xfId="0" applyFont="1" applyFill="1" applyBorder="1" applyAlignment="1">
      <alignment horizontal="center" vertical="top" wrapText="1"/>
    </xf>
    <xf numFmtId="0" fontId="7" fillId="2" borderId="6" xfId="0" applyFont="1" applyFill="1" applyBorder="1" applyAlignment="1">
      <alignment vertical="top" wrapText="1"/>
    </xf>
    <xf numFmtId="0" fontId="7" fillId="2" borderId="4" xfId="0" applyFont="1" applyFill="1" applyBorder="1" applyAlignment="1">
      <alignment vertical="top" wrapText="1"/>
    </xf>
    <xf numFmtId="0" fontId="6" fillId="0" borderId="1" xfId="0" applyFont="1" applyBorder="1" applyAlignment="1" applyProtection="1">
      <alignment horizontal="right"/>
      <protection locked="0"/>
    </xf>
    <xf numFmtId="0" fontId="7" fillId="2" borderId="1" xfId="0" applyFont="1" applyFill="1" applyBorder="1" applyAlignment="1">
      <alignment horizontal="right" vertical="top" wrapText="1"/>
    </xf>
    <xf numFmtId="0" fontId="7" fillId="2" borderId="3" xfId="0" applyFont="1" applyFill="1" applyBorder="1" applyAlignment="1">
      <alignment horizontal="right" vertical="top" wrapText="1"/>
    </xf>
    <xf numFmtId="0" fontId="6" fillId="0" borderId="0" xfId="1" applyFont="1" applyAlignment="1" applyProtection="1">
      <alignment horizontal="right"/>
      <protection locked="0"/>
    </xf>
    <xf numFmtId="0" fontId="7" fillId="2" borderId="1" xfId="1" applyFont="1" applyFill="1" applyBorder="1" applyAlignment="1">
      <alignment horizontal="right" vertical="center" wrapText="1"/>
    </xf>
    <xf numFmtId="0" fontId="30" fillId="0" borderId="0" xfId="1" applyFont="1" applyAlignment="1" applyProtection="1">
      <alignment horizontal="center"/>
      <protection locked="0"/>
    </xf>
    <xf numFmtId="0" fontId="30" fillId="0" borderId="0" xfId="1" applyFont="1" applyProtection="1">
      <protection locked="0"/>
    </xf>
    <xf numFmtId="0" fontId="31" fillId="0" borderId="1" xfId="0" applyFont="1" applyBorder="1" applyProtection="1">
      <protection locked="0"/>
    </xf>
    <xf numFmtId="0" fontId="31" fillId="0" borderId="1" xfId="0" applyFont="1" applyBorder="1" applyAlignment="1" applyProtection="1">
      <alignment wrapText="1"/>
      <protection locked="0"/>
    </xf>
    <xf numFmtId="0" fontId="32" fillId="0" borderId="1" xfId="0" applyFont="1" applyBorder="1" applyAlignment="1">
      <alignment horizontal="center" vertical="center" wrapText="1"/>
    </xf>
    <xf numFmtId="0" fontId="35" fillId="0" borderId="1" xfId="1" applyFont="1" applyBorder="1" applyProtection="1">
      <protection locked="0"/>
    </xf>
    <xf numFmtId="0" fontId="35" fillId="0" borderId="1" xfId="1" applyFont="1" applyBorder="1" applyAlignment="1" applyProtection="1">
      <alignment horizontal="center" vertical="center"/>
      <protection locked="0"/>
    </xf>
    <xf numFmtId="0" fontId="36" fillId="3" borderId="1" xfId="1" applyFont="1" applyFill="1" applyBorder="1" applyAlignment="1">
      <alignment horizontal="center" vertical="center" wrapText="1"/>
    </xf>
    <xf numFmtId="164" fontId="11" fillId="0" borderId="0" xfId="1" applyNumberFormat="1" applyFont="1" applyAlignment="1" applyProtection="1">
      <alignment horizontal="center"/>
      <protection locked="0"/>
    </xf>
    <xf numFmtId="164" fontId="7" fillId="3" borderId="0" xfId="1" applyNumberFormat="1" applyFont="1" applyFill="1" applyAlignment="1">
      <alignment horizontal="center" vertical="center" wrapText="1"/>
    </xf>
    <xf numFmtId="164" fontId="7" fillId="2" borderId="0" xfId="1" applyNumberFormat="1" applyFont="1" applyFill="1" applyAlignment="1">
      <alignment horizontal="center" vertical="center" wrapText="1"/>
    </xf>
    <xf numFmtId="164" fontId="8" fillId="2" borderId="0" xfId="1" applyNumberFormat="1" applyFont="1" applyFill="1" applyAlignment="1">
      <alignment horizontal="center" vertical="center" wrapText="1"/>
    </xf>
    <xf numFmtId="164" fontId="33" fillId="0" borderId="1" xfId="70" applyFont="1" applyBorder="1" applyAlignment="1">
      <alignment horizontal="center" vertical="center"/>
    </xf>
    <xf numFmtId="2" fontId="30" fillId="0" borderId="0" xfId="1" applyNumberFormat="1" applyFont="1" applyProtection="1">
      <protection locked="0"/>
    </xf>
    <xf numFmtId="0" fontId="37" fillId="0" borderId="1" xfId="72" applyFont="1" applyBorder="1" applyAlignment="1">
      <alignment vertical="top" wrapText="1" indent="2"/>
    </xf>
    <xf numFmtId="164" fontId="7" fillId="2" borderId="1" xfId="70" applyFont="1" applyFill="1" applyBorder="1" applyAlignment="1">
      <alignment horizontal="center" vertical="center" wrapText="1"/>
    </xf>
    <xf numFmtId="164" fontId="34" fillId="0" borderId="1" xfId="70" applyFont="1" applyBorder="1" applyAlignment="1">
      <alignment horizontal="center" vertical="center" wrapText="1"/>
    </xf>
    <xf numFmtId="164" fontId="35" fillId="0" borderId="1" xfId="70" applyFont="1" applyBorder="1" applyAlignment="1" applyProtection="1">
      <alignment horizontal="center" vertical="center"/>
      <protection locked="0"/>
    </xf>
    <xf numFmtId="164" fontId="30" fillId="0" borderId="0" xfId="70" applyFont="1" applyAlignment="1" applyProtection="1">
      <alignment horizontal="center" vertical="center"/>
      <protection locked="0"/>
    </xf>
    <xf numFmtId="164" fontId="6" fillId="0" borderId="0" xfId="70" applyFont="1" applyAlignment="1" applyProtection="1">
      <alignment horizontal="center" vertical="center"/>
      <protection locked="0"/>
    </xf>
    <xf numFmtId="164" fontId="6" fillId="0" borderId="0" xfId="1" applyNumberFormat="1" applyFont="1" applyAlignment="1" applyProtection="1">
      <alignment horizontal="center"/>
      <protection locked="0"/>
    </xf>
    <xf numFmtId="164" fontId="8" fillId="0" borderId="0" xfId="1" applyNumberFormat="1" applyFont="1" applyAlignment="1" applyProtection="1">
      <alignment horizontal="center" vertical="top" wrapText="1"/>
      <protection locked="0"/>
    </xf>
    <xf numFmtId="164" fontId="30" fillId="0" borderId="0" xfId="1" applyNumberFormat="1" applyFont="1" applyAlignment="1" applyProtection="1">
      <alignment horizontal="center"/>
      <protection locked="0"/>
    </xf>
    <xf numFmtId="0" fontId="7" fillId="3" borderId="0" xfId="1" applyFont="1" applyFill="1" applyAlignment="1" applyProtection="1">
      <alignment horizontal="center" vertical="top" wrapText="1"/>
      <protection locked="0"/>
    </xf>
    <xf numFmtId="0" fontId="7" fillId="2" borderId="1" xfId="1" applyFont="1" applyFill="1" applyBorder="1" applyAlignment="1">
      <alignment horizontal="center" vertical="center" wrapText="1"/>
    </xf>
    <xf numFmtId="0" fontId="11" fillId="0" borderId="0" xfId="1" applyFont="1" applyAlignment="1" applyProtection="1">
      <alignment horizontal="center"/>
      <protection locked="0"/>
    </xf>
    <xf numFmtId="0" fontId="9" fillId="0" borderId="0" xfId="1" applyFont="1" applyAlignment="1" applyProtection="1">
      <alignment horizontal="center"/>
      <protection locked="0"/>
    </xf>
    <xf numFmtId="0" fontId="5" fillId="0" borderId="0" xfId="1" applyFont="1" applyAlignment="1" applyProtection="1">
      <alignment horizontal="right" vertical="center"/>
      <protection locked="0"/>
    </xf>
    <xf numFmtId="0" fontId="6" fillId="0" borderId="0" xfId="1" applyFont="1" applyAlignment="1" applyProtection="1">
      <alignment horizontal="left" vertical="center"/>
      <protection locked="0"/>
    </xf>
    <xf numFmtId="0" fontId="7" fillId="0" borderId="1" xfId="1" applyFont="1" applyBorder="1" applyAlignment="1" applyProtection="1">
      <alignment horizontal="right" vertical="center" wrapText="1"/>
      <protection locked="0"/>
    </xf>
    <xf numFmtId="0" fontId="11" fillId="0" borderId="7" xfId="1" applyFont="1" applyBorder="1" applyAlignment="1" applyProtection="1">
      <alignment horizontal="center"/>
      <protection locked="0"/>
    </xf>
    <xf numFmtId="0" fontId="11" fillId="0" borderId="8" xfId="1" applyFont="1" applyBorder="1" applyAlignment="1" applyProtection="1">
      <alignment horizontal="center"/>
      <protection locked="0"/>
    </xf>
    <xf numFmtId="0" fontId="11" fillId="0" borderId="9" xfId="1" applyFont="1" applyBorder="1" applyAlignment="1" applyProtection="1">
      <alignment horizontal="center"/>
      <protection locked="0"/>
    </xf>
    <xf numFmtId="0" fontId="7" fillId="0" borderId="3" xfId="0" applyFont="1" applyBorder="1" applyAlignment="1" applyProtection="1">
      <alignment horizontal="center" vertical="top" wrapText="1"/>
      <protection locked="0"/>
    </xf>
    <xf numFmtId="0" fontId="7" fillId="0" borderId="6" xfId="0" applyFont="1" applyBorder="1" applyAlignment="1" applyProtection="1">
      <alignment horizontal="center" vertical="top" wrapText="1"/>
      <protection locked="0"/>
    </xf>
    <xf numFmtId="0" fontId="7" fillId="0" borderId="4" xfId="0" applyFont="1" applyBorder="1" applyAlignment="1" applyProtection="1">
      <alignment horizontal="center" vertical="top" wrapText="1"/>
      <protection locked="0"/>
    </xf>
    <xf numFmtId="0" fontId="9" fillId="0" borderId="3" xfId="0" applyFont="1" applyBorder="1" applyAlignment="1" applyProtection="1">
      <alignment horizontal="center" wrapText="1"/>
      <protection locked="0"/>
    </xf>
    <xf numFmtId="0" fontId="9" fillId="0" borderId="6" xfId="0" applyFont="1" applyBorder="1" applyAlignment="1" applyProtection="1">
      <alignment horizontal="center" wrapText="1"/>
      <protection locked="0"/>
    </xf>
    <xf numFmtId="0" fontId="9" fillId="0" borderId="4" xfId="0" applyFont="1" applyBorder="1" applyAlignment="1" applyProtection="1">
      <alignment horizontal="center" wrapText="1"/>
      <protection locked="0"/>
    </xf>
    <xf numFmtId="0" fontId="5" fillId="0" borderId="3" xfId="0" applyFont="1" applyBorder="1" applyAlignment="1" applyProtection="1">
      <alignment horizontal="right" vertical="center"/>
      <protection locked="0"/>
    </xf>
    <xf numFmtId="0" fontId="5" fillId="0" borderId="6" xfId="0" applyFont="1" applyBorder="1" applyAlignment="1" applyProtection="1">
      <alignment horizontal="right" vertical="center"/>
      <protection locked="0"/>
    </xf>
    <xf numFmtId="0" fontId="5" fillId="0" borderId="4" xfId="0" applyFont="1" applyBorder="1" applyAlignment="1" applyProtection="1">
      <alignment horizontal="right" vertical="center"/>
      <protection locked="0"/>
    </xf>
    <xf numFmtId="0" fontId="6" fillId="0" borderId="3" xfId="0" applyFont="1" applyBorder="1" applyAlignment="1" applyProtection="1">
      <alignment horizontal="left" vertical="center"/>
      <protection locked="0"/>
    </xf>
    <xf numFmtId="0" fontId="6" fillId="0" borderId="6" xfId="0" applyFont="1" applyBorder="1" applyAlignment="1" applyProtection="1">
      <alignment horizontal="left" vertical="center"/>
      <protection locked="0"/>
    </xf>
    <xf numFmtId="0" fontId="6" fillId="0" borderId="4" xfId="0" applyFont="1" applyBorder="1" applyAlignment="1" applyProtection="1">
      <alignment horizontal="left" vertical="center"/>
      <protection locked="0"/>
    </xf>
    <xf numFmtId="0" fontId="7" fillId="0" borderId="3" xfId="0" applyFont="1" applyBorder="1" applyAlignment="1" applyProtection="1">
      <alignment horizontal="right" vertical="center" wrapText="1"/>
      <protection locked="0"/>
    </xf>
    <xf numFmtId="0" fontId="7" fillId="0" borderId="6" xfId="0" applyFont="1" applyBorder="1" applyAlignment="1" applyProtection="1">
      <alignment horizontal="right" vertical="center" wrapText="1"/>
      <protection locked="0"/>
    </xf>
    <xf numFmtId="0" fontId="7" fillId="0" borderId="4" xfId="0" applyFont="1" applyBorder="1" applyAlignment="1" applyProtection="1">
      <alignment horizontal="right" vertical="center" wrapText="1"/>
      <protection locked="0"/>
    </xf>
    <xf numFmtId="0" fontId="8" fillId="0" borderId="1" xfId="1" applyFont="1" applyBorder="1" applyAlignment="1" applyProtection="1">
      <alignment horizontal="left" vertical="top" wrapText="1"/>
      <protection locked="0"/>
    </xf>
    <xf numFmtId="0" fontId="6" fillId="0" borderId="0" xfId="1" applyFont="1" applyAlignment="1">
      <alignment horizontal="center"/>
    </xf>
    <xf numFmtId="0" fontId="8" fillId="3" borderId="1" xfId="1" applyFont="1" applyFill="1" applyBorder="1" applyAlignment="1" applyProtection="1">
      <alignment horizontal="left" vertical="top" wrapText="1"/>
      <protection locked="0"/>
    </xf>
    <xf numFmtId="0" fontId="36" fillId="0" borderId="1" xfId="0" applyFont="1" applyBorder="1" applyAlignment="1">
      <alignment horizontal="left" vertical="center" wrapText="1"/>
    </xf>
    <xf numFmtId="0" fontId="31" fillId="0" borderId="1" xfId="72" applyFont="1" applyBorder="1" applyAlignment="1">
      <alignment horizontal="left" vertical="center" wrapText="1"/>
    </xf>
    <xf numFmtId="0" fontId="35" fillId="0" borderId="1" xfId="0" applyFont="1" applyBorder="1" applyAlignment="1" applyProtection="1">
      <alignment horizontal="left" vertical="center"/>
      <protection locked="0"/>
    </xf>
    <xf numFmtId="0" fontId="35" fillId="0" borderId="1" xfId="72" applyFont="1" applyBorder="1" applyAlignment="1">
      <alignment horizontal="left" vertical="center" wrapText="1"/>
    </xf>
  </cellXfs>
  <cellStyles count="73">
    <cellStyle name="Check Cell 2" xfId="21" xr:uid="{52D8F238-60B8-4195-991A-B0DE42C66204}"/>
    <cellStyle name="Check Cell 2 2" xfId="49" xr:uid="{E352A0E0-112F-4024-98FC-3B06D6DF5281}"/>
    <cellStyle name="Comma" xfId="70" builtinId="3"/>
    <cellStyle name="Comma 2" xfId="68" xr:uid="{79779748-B8BC-475C-B1D8-8343CFB9DE8D}"/>
    <cellStyle name="Excel Built-in Normal" xfId="19" xr:uid="{39A8B849-A3E6-4CE4-99FD-6B09D12EDC54}"/>
    <cellStyle name="Excel Built-in Normal 2" xfId="47" xr:uid="{D58DC214-89F3-48F7-A711-DCC285126F13}"/>
    <cellStyle name="Normal" xfId="0" builtinId="0"/>
    <cellStyle name="Normal 10" xfId="42" xr:uid="{323BC4E0-B8C0-401F-B11D-871941074583}"/>
    <cellStyle name="Normal 11" xfId="56" xr:uid="{94593BFB-18B1-470B-AC14-B54713BACAA4}"/>
    <cellStyle name="Normal 2" xfId="1" xr:uid="{00000000-0005-0000-0000-000000000000}"/>
    <cellStyle name="Normal 2 2" xfId="4" xr:uid="{358CA16B-32AC-4A99-BEDE-760438018288}"/>
    <cellStyle name="Normal 2 2 2" xfId="16" xr:uid="{9DA8FF9B-31A7-4C99-9B64-CD3558DD3970}"/>
    <cellStyle name="Normal 2 2 2 2" xfId="48" xr:uid="{344F2AD5-564D-4162-AF9F-A8D4D2C4C83E}"/>
    <cellStyle name="Normal 2 2 3" xfId="10" xr:uid="{C14D619B-A2EC-49D9-AEBA-A8F79C417A0C}"/>
    <cellStyle name="Normal 2 2 4" xfId="69" xr:uid="{53146D0F-FD87-4EA0-A92A-A728670657F4}"/>
    <cellStyle name="Normal 2 3" xfId="15" xr:uid="{A83A83E3-E5BE-4371-AB75-A737AC57E57B}"/>
    <cellStyle name="Normal 2 3 2" xfId="22" xr:uid="{2E528668-926E-4A2E-96BF-AFCC3AEEE0A7}"/>
    <cellStyle name="Normal 2 4" xfId="45" xr:uid="{BD40FF3E-65F1-4E95-B565-287DDD5AADF9}"/>
    <cellStyle name="Normal 3" xfId="2" xr:uid="{90A2C4F8-B600-4D0B-B356-6CCBA5D1D13D}"/>
    <cellStyle name="Normal 3 2" xfId="8" xr:uid="{FD3DFBD9-D9E0-45CE-9E0D-9FBA482BBAFC}"/>
    <cellStyle name="Normal 3 3" xfId="39" xr:uid="{58350115-CF19-45F8-AA6C-57FB1BA2B9D2}"/>
    <cellStyle name="Normal 3 4" xfId="9" xr:uid="{FF57A8C5-C5E6-4D21-AF6C-29ACC3556802}"/>
    <cellStyle name="Normal 4" xfId="3" xr:uid="{563D5224-871B-4514-BBB8-BB68DDD0EF99}"/>
    <cellStyle name="Normal 4 2" xfId="17" xr:uid="{8054C556-0F19-4D42-B36E-0495F7AA2C4B}"/>
    <cellStyle name="Normal 5" xfId="5" xr:uid="{54774E1D-87AF-4E46-BC74-E15D7FC68072}"/>
    <cellStyle name="Normal 5 2" xfId="20" xr:uid="{0A22F367-090D-423B-9526-A4DBCC81A019}"/>
    <cellStyle name="Normal 5 3" xfId="31" xr:uid="{05D30161-812C-4A03-ADAE-C2DAB32FC0CA}"/>
    <cellStyle name="Normal 5 3 2" xfId="64" xr:uid="{0C4C5744-229F-4FAF-9797-6A35D5A85FDB}"/>
    <cellStyle name="Normal 5 4" xfId="46" xr:uid="{CE2FE57F-3617-404E-9CDA-491E7A748B58}"/>
    <cellStyle name="Normal 5 5" xfId="18" xr:uid="{0B4568F6-34D5-43F4-BBAD-C133EB1CF348}"/>
    <cellStyle name="Normal 5 6" xfId="55" xr:uid="{F8342505-8905-446B-86B8-8414251A6179}"/>
    <cellStyle name="Normal 5 7" xfId="59" xr:uid="{B1F30EF3-5406-4C1C-86E8-E5660CB9BE14}"/>
    <cellStyle name="Normal 6" xfId="6" xr:uid="{BAFD542B-63CE-443E-B89D-199882633FC7}"/>
    <cellStyle name="Normal 6 2" xfId="32" xr:uid="{EAF76118-8DAF-4F80-BCB6-44353B94288F}"/>
    <cellStyle name="Normal 6 3" xfId="25" xr:uid="{4EA2B338-2DE9-4FA0-92FE-49BAB0AF890E}"/>
    <cellStyle name="Normal 7" xfId="26" xr:uid="{7F9F4033-D4D0-447B-BD64-F41A132ECCE1}"/>
    <cellStyle name="Normal 7 2" xfId="33" xr:uid="{509BC6E6-B1BC-4928-BB9E-BAA1BCBABEBE}"/>
    <cellStyle name="Normal 7 2 2" xfId="65" xr:uid="{C4517858-0C15-419B-BE6D-5E14D84F92E9}"/>
    <cellStyle name="Normal 7 3" xfId="38" xr:uid="{4C36037C-4490-40C1-BB73-C051E829EEE3}"/>
    <cellStyle name="Normal 7 4" xfId="57" xr:uid="{5127A2F8-4538-4418-B77D-4D6D9D039BDE}"/>
    <cellStyle name="Normal 7 5" xfId="7" xr:uid="{857A9FBA-4DDD-4DBE-99B3-4167BB78E6A8}"/>
    <cellStyle name="Normal 7 6" xfId="60" xr:uid="{6E788508-069B-4C4F-95C0-4CA57BB3E033}"/>
    <cellStyle name="Normal 8" xfId="29" xr:uid="{27364322-1ED5-4BD3-8C4A-A226808DB8A7}"/>
    <cellStyle name="Normal 9" xfId="37" xr:uid="{BDBE5881-F80A-4885-80BB-CD7B2D162FD4}"/>
    <cellStyle name="Normal_Sheet1" xfId="72" xr:uid="{0F1010C7-3762-4295-9BF5-E82E6FB05101}"/>
    <cellStyle name="Percent 2" xfId="13" xr:uid="{65D91C63-8B34-4BAA-9893-B6CBE66D4002}"/>
    <cellStyle name="Percent 2 2" xfId="41" xr:uid="{1D78A9F4-4E56-4EC4-84D3-1388EB608E5A}"/>
    <cellStyle name="Нейтральный 2" xfId="50" xr:uid="{2A070B47-DFF7-44FF-8168-4E39B28F21C1}"/>
    <cellStyle name="Обычный 2" xfId="11" xr:uid="{B1A64ABF-0C06-4543-88D5-5BDBFA74D62D}"/>
    <cellStyle name="Обычный 2 2" xfId="12" xr:uid="{C7DB07F8-094B-447D-9718-52B53DC3BACE}"/>
    <cellStyle name="Обычный 2 2 2" xfId="23" xr:uid="{F9240F23-B3F6-4502-83EE-628EEC10B032}"/>
    <cellStyle name="Обычный 2 3" xfId="53" xr:uid="{D9F055EA-6674-4D84-9725-C29852740BB6}"/>
    <cellStyle name="Обычный 2 4" xfId="24" xr:uid="{9E054C1A-C2B4-4AAC-93F5-6E613CB02402}"/>
    <cellStyle name="Обычный 2 4 2" xfId="40" xr:uid="{6911A074-EEB3-4187-B043-4FE9995513C7}"/>
    <cellStyle name="Обычный 3" xfId="14" xr:uid="{D480D800-C9FE-4C70-9876-D5C0DD33FA1A}"/>
    <cellStyle name="Обычный 3 2" xfId="27" xr:uid="{8D0B466F-8DF9-4EE1-9483-90388FC87717}"/>
    <cellStyle name="Обычный 3 2 2" xfId="34" xr:uid="{10237EF3-FBF5-44A3-AB27-CA585BAC842D}"/>
    <cellStyle name="Обычный 3 2 2 2" xfId="66" xr:uid="{ECCBC581-CE0F-4C92-A3D8-5AD8F549BB07}"/>
    <cellStyle name="Обычный 3 2 3" xfId="43" xr:uid="{1D10FEF3-8299-434A-82F7-D8B2DEE0DA2B}"/>
    <cellStyle name="Обычный 3 2 4" xfId="61" xr:uid="{25C25006-0666-42BE-8819-DAAF64824CED}"/>
    <cellStyle name="Обычный 3 3" xfId="28" xr:uid="{4A81816F-1284-4DC6-985A-A92AF300EB1C}"/>
    <cellStyle name="Обычный 3 3 2" xfId="35" xr:uid="{E4F8861E-9538-494F-A1F2-10F6B2256162}"/>
    <cellStyle name="Обычный 3 3 2 2" xfId="67" xr:uid="{F60E86BC-C2EA-47A1-8545-5200F5AD18A5}"/>
    <cellStyle name="Обычный 3 3 3" xfId="44" xr:uid="{EB6329EC-E19E-42CC-95B9-B4E379EEC16A}"/>
    <cellStyle name="Обычный 3 3 4" xfId="62" xr:uid="{D6CBB50D-D401-4006-9EE6-6D64432C4632}"/>
    <cellStyle name="Обычный 3 4" xfId="30" xr:uid="{6681AEF8-0F16-42C3-9C43-DA5BA8F7BD32}"/>
    <cellStyle name="Обычный 3 4 2" xfId="63" xr:uid="{B2E08935-1645-4763-9B8F-48A6BD8A206A}"/>
    <cellStyle name="Обычный 3 5" xfId="36" xr:uid="{D122C991-6FDB-43A2-945D-E356586BAF08}"/>
    <cellStyle name="Обычный 3 6" xfId="51" xr:uid="{6D11BA24-09C6-4956-BFFC-75F8A24AD7DF}"/>
    <cellStyle name="Обычный 3 7" xfId="58" xr:uid="{D94E184A-4A4D-4D10-A9BE-860082A40F49}"/>
    <cellStyle name="Обычный 4" xfId="52" xr:uid="{2E6C7E8E-70DB-4E82-861F-72A518C95FC7}"/>
    <cellStyle name="Обычный 5" xfId="71" xr:uid="{2FB14159-07FF-49E0-86EF-79F439EDEAC9}"/>
    <cellStyle name="Финансовый 3" xfId="54" xr:uid="{9ED07FB6-3C62-43AC-85A7-E3323EBA67F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K65"/>
  <sheetViews>
    <sheetView tabSelected="1" topLeftCell="A52" zoomScale="70" zoomScaleNormal="70" workbookViewId="0">
      <selection activeCell="M62" sqref="M62"/>
    </sheetView>
  </sheetViews>
  <sheetFormatPr defaultRowHeight="15.75"/>
  <cols>
    <col min="1" max="1" width="11.85546875" style="10" customWidth="1"/>
    <col min="2" max="2" width="9.5703125" style="24" customWidth="1"/>
    <col min="3" max="3" width="27.85546875" style="13" customWidth="1"/>
    <col min="4" max="4" width="29.42578125" style="13" customWidth="1"/>
    <col min="5" max="5" width="10.5703125" style="10" customWidth="1"/>
    <col min="6" max="6" width="11.28515625" style="10" customWidth="1"/>
    <col min="7" max="7" width="10.7109375" style="10" customWidth="1"/>
    <col min="8" max="8" width="84.5703125" style="10" customWidth="1"/>
    <col min="9" max="9" width="30.42578125" style="10" customWidth="1"/>
    <col min="10" max="10" width="30" style="13" customWidth="1"/>
    <col min="11" max="11" width="1.7109375" style="10" customWidth="1"/>
    <col min="12" max="16384" width="9.140625" style="10"/>
  </cols>
  <sheetData>
    <row r="1" spans="1:11">
      <c r="C1" s="59" t="s">
        <v>27</v>
      </c>
      <c r="D1" s="60"/>
      <c r="E1" s="60"/>
      <c r="F1" s="60"/>
      <c r="G1" s="60"/>
      <c r="H1" s="60"/>
      <c r="I1" s="60"/>
      <c r="J1" s="60"/>
      <c r="K1" s="61"/>
    </row>
    <row r="2" spans="1:11">
      <c r="D2" s="65" t="s">
        <v>14</v>
      </c>
      <c r="E2" s="66"/>
      <c r="F2" s="66"/>
      <c r="G2" s="66"/>
      <c r="H2" s="67"/>
    </row>
    <row r="3" spans="1:11">
      <c r="A3" s="68" t="s">
        <v>9</v>
      </c>
      <c r="B3" s="69"/>
      <c r="C3" s="70"/>
      <c r="D3" s="71" t="s">
        <v>29</v>
      </c>
      <c r="E3" s="72"/>
      <c r="F3" s="72"/>
      <c r="G3" s="72"/>
      <c r="H3" s="73"/>
      <c r="I3" s="10" t="s">
        <v>10</v>
      </c>
      <c r="J3" s="13" t="s">
        <v>12</v>
      </c>
    </row>
    <row r="4" spans="1:11" s="13" customFormat="1" ht="33" customHeight="1">
      <c r="A4" s="74" t="s">
        <v>8</v>
      </c>
      <c r="B4" s="75"/>
      <c r="C4" s="76"/>
      <c r="D4" s="77" t="s">
        <v>38</v>
      </c>
      <c r="E4" s="77"/>
      <c r="F4" s="77"/>
      <c r="G4" s="77"/>
      <c r="H4" s="77"/>
      <c r="I4" s="77"/>
      <c r="J4" s="12" t="s">
        <v>13</v>
      </c>
      <c r="K4" s="9"/>
    </row>
    <row r="5" spans="1:11">
      <c r="D5" s="62"/>
      <c r="E5" s="63"/>
      <c r="F5" s="63"/>
      <c r="G5" s="63"/>
      <c r="H5" s="64"/>
      <c r="I5" s="62"/>
      <c r="J5" s="64"/>
      <c r="K5" s="9"/>
    </row>
    <row r="6" spans="1:11" ht="47.25">
      <c r="A6" s="17" t="s">
        <v>2</v>
      </c>
      <c r="B6" s="25" t="s">
        <v>0</v>
      </c>
      <c r="C6" s="17" t="s">
        <v>1</v>
      </c>
      <c r="D6" s="17" t="s">
        <v>3</v>
      </c>
      <c r="E6" s="21" t="s">
        <v>4</v>
      </c>
      <c r="F6" s="21" t="s">
        <v>5</v>
      </c>
      <c r="G6" s="21" t="s">
        <v>6</v>
      </c>
      <c r="H6" s="18" t="s">
        <v>7</v>
      </c>
      <c r="I6" s="18" t="s">
        <v>28</v>
      </c>
      <c r="J6" s="18" t="s">
        <v>31</v>
      </c>
      <c r="K6" s="9"/>
    </row>
    <row r="7" spans="1:11">
      <c r="A7" s="18">
        <v>1</v>
      </c>
      <c r="B7" s="26">
        <v>2</v>
      </c>
      <c r="C7" s="22"/>
      <c r="D7" s="23"/>
      <c r="E7" s="18">
        <v>3</v>
      </c>
      <c r="F7" s="18">
        <v>4</v>
      </c>
      <c r="G7" s="18">
        <v>5</v>
      </c>
      <c r="H7" s="18">
        <v>6</v>
      </c>
      <c r="I7" s="14">
        <v>7</v>
      </c>
      <c r="J7" s="17">
        <v>8</v>
      </c>
      <c r="K7" s="9"/>
    </row>
    <row r="8" spans="1:11" ht="285">
      <c r="A8" s="80" t="s">
        <v>34</v>
      </c>
      <c r="B8" s="81">
        <v>1</v>
      </c>
      <c r="C8" s="81" t="s">
        <v>39</v>
      </c>
      <c r="D8" s="81" t="s">
        <v>39</v>
      </c>
      <c r="E8" s="82"/>
      <c r="F8" s="82"/>
      <c r="G8" s="82"/>
      <c r="H8" s="83" t="s">
        <v>104</v>
      </c>
      <c r="I8" s="31"/>
      <c r="J8" s="32"/>
    </row>
    <row r="9" spans="1:11" ht="210">
      <c r="A9" s="80" t="s">
        <v>34</v>
      </c>
      <c r="B9" s="81">
        <v>2</v>
      </c>
      <c r="C9" s="81" t="s">
        <v>40</v>
      </c>
      <c r="D9" s="81" t="s">
        <v>40</v>
      </c>
      <c r="E9" s="82"/>
      <c r="F9" s="82"/>
      <c r="G9" s="82"/>
      <c r="H9" s="83" t="s">
        <v>105</v>
      </c>
      <c r="I9" s="31"/>
      <c r="J9" s="32"/>
    </row>
    <row r="10" spans="1:11" ht="210">
      <c r="A10" s="80" t="s">
        <v>34</v>
      </c>
      <c r="B10" s="81">
        <v>3</v>
      </c>
      <c r="C10" s="81" t="s">
        <v>41</v>
      </c>
      <c r="D10" s="81" t="s">
        <v>41</v>
      </c>
      <c r="E10" s="82"/>
      <c r="F10" s="82"/>
      <c r="G10" s="82"/>
      <c r="H10" s="83" t="s">
        <v>106</v>
      </c>
      <c r="I10" s="31"/>
      <c r="J10" s="32"/>
    </row>
    <row r="11" spans="1:11" ht="210">
      <c r="A11" s="80" t="s">
        <v>34</v>
      </c>
      <c r="B11" s="81">
        <v>4</v>
      </c>
      <c r="C11" s="81" t="s">
        <v>42</v>
      </c>
      <c r="D11" s="81" t="s">
        <v>42</v>
      </c>
      <c r="E11" s="82"/>
      <c r="F11" s="82"/>
      <c r="G11" s="82"/>
      <c r="H11" s="83" t="s">
        <v>107</v>
      </c>
      <c r="I11" s="31"/>
      <c r="J11" s="32"/>
    </row>
    <row r="12" spans="1:11" ht="210">
      <c r="A12" s="80" t="s">
        <v>34</v>
      </c>
      <c r="B12" s="81">
        <v>5</v>
      </c>
      <c r="C12" s="81" t="s">
        <v>43</v>
      </c>
      <c r="D12" s="81" t="s">
        <v>43</v>
      </c>
      <c r="E12" s="82"/>
      <c r="F12" s="82"/>
      <c r="G12" s="82"/>
      <c r="H12" s="83" t="s">
        <v>108</v>
      </c>
      <c r="I12" s="31"/>
      <c r="J12" s="32"/>
    </row>
    <row r="13" spans="1:11" ht="210">
      <c r="A13" s="80" t="s">
        <v>34</v>
      </c>
      <c r="B13" s="81">
        <v>6</v>
      </c>
      <c r="C13" s="81" t="s">
        <v>44</v>
      </c>
      <c r="D13" s="81" t="s">
        <v>44</v>
      </c>
      <c r="E13" s="82"/>
      <c r="F13" s="82"/>
      <c r="G13" s="82"/>
      <c r="H13" s="83" t="s">
        <v>109</v>
      </c>
      <c r="I13" s="31"/>
      <c r="J13" s="32"/>
    </row>
    <row r="14" spans="1:11" ht="45">
      <c r="A14" s="80" t="s">
        <v>34</v>
      </c>
      <c r="B14" s="81">
        <v>7</v>
      </c>
      <c r="C14" s="81" t="s">
        <v>45</v>
      </c>
      <c r="D14" s="81" t="s">
        <v>45</v>
      </c>
      <c r="E14" s="82"/>
      <c r="F14" s="82"/>
      <c r="G14" s="82"/>
      <c r="H14" s="83" t="s">
        <v>110</v>
      </c>
      <c r="I14" s="31"/>
      <c r="J14" s="32"/>
    </row>
    <row r="15" spans="1:11" ht="90">
      <c r="A15" s="80" t="s">
        <v>34</v>
      </c>
      <c r="B15" s="81">
        <v>8</v>
      </c>
      <c r="C15" s="81" t="s">
        <v>46</v>
      </c>
      <c r="D15" s="81" t="s">
        <v>46</v>
      </c>
      <c r="E15" s="82"/>
      <c r="F15" s="82"/>
      <c r="G15" s="82"/>
      <c r="H15" s="83" t="s">
        <v>111</v>
      </c>
      <c r="I15" s="31"/>
      <c r="J15" s="32"/>
    </row>
    <row r="16" spans="1:11" ht="45">
      <c r="A16" s="80" t="s">
        <v>34</v>
      </c>
      <c r="B16" s="81">
        <v>9</v>
      </c>
      <c r="C16" s="81" t="s">
        <v>47</v>
      </c>
      <c r="D16" s="81" t="s">
        <v>47</v>
      </c>
      <c r="E16" s="82"/>
      <c r="F16" s="82"/>
      <c r="G16" s="82"/>
      <c r="H16" s="83" t="s">
        <v>112</v>
      </c>
      <c r="I16" s="31"/>
      <c r="J16" s="32"/>
    </row>
    <row r="17" spans="1:10" ht="45">
      <c r="A17" s="80" t="s">
        <v>34</v>
      </c>
      <c r="B17" s="81">
        <v>10</v>
      </c>
      <c r="C17" s="81" t="s">
        <v>48</v>
      </c>
      <c r="D17" s="81" t="s">
        <v>48</v>
      </c>
      <c r="E17" s="82"/>
      <c r="F17" s="82"/>
      <c r="G17" s="82"/>
      <c r="H17" s="83" t="s">
        <v>113</v>
      </c>
      <c r="I17" s="31"/>
      <c r="J17" s="32"/>
    </row>
    <row r="18" spans="1:10" ht="45">
      <c r="A18" s="80" t="s">
        <v>34</v>
      </c>
      <c r="B18" s="81">
        <v>11</v>
      </c>
      <c r="C18" s="81" t="s">
        <v>49</v>
      </c>
      <c r="D18" s="81" t="s">
        <v>49</v>
      </c>
      <c r="E18" s="82"/>
      <c r="F18" s="82"/>
      <c r="G18" s="82"/>
      <c r="H18" s="83" t="s">
        <v>114</v>
      </c>
      <c r="I18" s="31"/>
      <c r="J18" s="32"/>
    </row>
    <row r="19" spans="1:10" ht="45">
      <c r="A19" s="80" t="s">
        <v>34</v>
      </c>
      <c r="B19" s="81">
        <v>12</v>
      </c>
      <c r="C19" s="81" t="s">
        <v>50</v>
      </c>
      <c r="D19" s="81" t="s">
        <v>50</v>
      </c>
      <c r="E19" s="82"/>
      <c r="F19" s="82"/>
      <c r="G19" s="82"/>
      <c r="H19" s="83" t="s">
        <v>115</v>
      </c>
      <c r="I19" s="31"/>
      <c r="J19" s="32"/>
    </row>
    <row r="20" spans="1:10" ht="30">
      <c r="A20" s="80" t="s">
        <v>34</v>
      </c>
      <c r="B20" s="81">
        <v>13</v>
      </c>
      <c r="C20" s="81" t="s">
        <v>51</v>
      </c>
      <c r="D20" s="81" t="s">
        <v>51</v>
      </c>
      <c r="E20" s="82"/>
      <c r="F20" s="82"/>
      <c r="G20" s="82"/>
      <c r="H20" s="83" t="s">
        <v>116</v>
      </c>
      <c r="I20" s="31"/>
      <c r="J20" s="32"/>
    </row>
    <row r="21" spans="1:10" ht="30">
      <c r="A21" s="80" t="s">
        <v>34</v>
      </c>
      <c r="B21" s="81">
        <v>14</v>
      </c>
      <c r="C21" s="81" t="s">
        <v>52</v>
      </c>
      <c r="D21" s="81" t="s">
        <v>52</v>
      </c>
      <c r="E21" s="82"/>
      <c r="F21" s="82"/>
      <c r="G21" s="82"/>
      <c r="H21" s="83" t="s">
        <v>117</v>
      </c>
      <c r="I21" s="31"/>
      <c r="J21" s="32"/>
    </row>
    <row r="22" spans="1:10" ht="30">
      <c r="A22" s="80" t="s">
        <v>34</v>
      </c>
      <c r="B22" s="81">
        <v>15</v>
      </c>
      <c r="C22" s="81" t="s">
        <v>53</v>
      </c>
      <c r="D22" s="81" t="s">
        <v>53</v>
      </c>
      <c r="E22" s="82"/>
      <c r="F22" s="82"/>
      <c r="G22" s="82"/>
      <c r="H22" s="83" t="s">
        <v>118</v>
      </c>
      <c r="I22" s="31"/>
      <c r="J22" s="32"/>
    </row>
    <row r="23" spans="1:10">
      <c r="A23" s="80" t="s">
        <v>34</v>
      </c>
      <c r="B23" s="81">
        <v>16</v>
      </c>
      <c r="C23" s="81" t="s">
        <v>54</v>
      </c>
      <c r="D23" s="81" t="s">
        <v>54</v>
      </c>
      <c r="E23" s="82"/>
      <c r="F23" s="82"/>
      <c r="G23" s="82"/>
      <c r="H23" s="83" t="s">
        <v>119</v>
      </c>
      <c r="I23" s="31"/>
      <c r="J23" s="32"/>
    </row>
    <row r="24" spans="1:10" ht="25.5">
      <c r="A24" s="80" t="s">
        <v>34</v>
      </c>
      <c r="B24" s="81">
        <v>17</v>
      </c>
      <c r="C24" s="81" t="s">
        <v>55</v>
      </c>
      <c r="D24" s="81" t="s">
        <v>55</v>
      </c>
      <c r="E24" s="82"/>
      <c r="F24" s="82"/>
      <c r="G24" s="82"/>
      <c r="H24" s="83" t="s">
        <v>120</v>
      </c>
      <c r="I24" s="31"/>
      <c r="J24" s="32"/>
    </row>
    <row r="25" spans="1:10">
      <c r="A25" s="80" t="s">
        <v>34</v>
      </c>
      <c r="B25" s="81">
        <v>18</v>
      </c>
      <c r="C25" s="81" t="s">
        <v>56</v>
      </c>
      <c r="D25" s="81" t="s">
        <v>56</v>
      </c>
      <c r="E25" s="82"/>
      <c r="F25" s="82"/>
      <c r="G25" s="82"/>
      <c r="H25" s="83" t="s">
        <v>121</v>
      </c>
      <c r="I25" s="31"/>
      <c r="J25" s="32"/>
    </row>
    <row r="26" spans="1:10">
      <c r="A26" s="80" t="s">
        <v>34</v>
      </c>
      <c r="B26" s="81">
        <v>19</v>
      </c>
      <c r="C26" s="81" t="s">
        <v>57</v>
      </c>
      <c r="D26" s="81" t="s">
        <v>57</v>
      </c>
      <c r="E26" s="82"/>
      <c r="F26" s="82"/>
      <c r="G26" s="82"/>
      <c r="H26" s="83" t="s">
        <v>122</v>
      </c>
      <c r="I26" s="31"/>
      <c r="J26" s="32"/>
    </row>
    <row r="27" spans="1:10">
      <c r="A27" s="80" t="s">
        <v>34</v>
      </c>
      <c r="B27" s="81">
        <v>20</v>
      </c>
      <c r="C27" s="81" t="s">
        <v>58</v>
      </c>
      <c r="D27" s="81" t="s">
        <v>58</v>
      </c>
      <c r="E27" s="82"/>
      <c r="F27" s="82"/>
      <c r="G27" s="82"/>
      <c r="H27" s="83" t="s">
        <v>123</v>
      </c>
      <c r="I27" s="31"/>
      <c r="J27" s="32"/>
    </row>
    <row r="28" spans="1:10">
      <c r="A28" s="80" t="s">
        <v>34</v>
      </c>
      <c r="B28" s="81">
        <v>21</v>
      </c>
      <c r="C28" s="81" t="s">
        <v>59</v>
      </c>
      <c r="D28" s="81" t="s">
        <v>59</v>
      </c>
      <c r="E28" s="82"/>
      <c r="F28" s="82"/>
      <c r="G28" s="82"/>
      <c r="H28" s="83" t="s">
        <v>124</v>
      </c>
      <c r="I28" s="31"/>
      <c r="J28" s="32"/>
    </row>
    <row r="29" spans="1:10">
      <c r="A29" s="80" t="s">
        <v>34</v>
      </c>
      <c r="B29" s="81">
        <v>22</v>
      </c>
      <c r="C29" s="81" t="s">
        <v>60</v>
      </c>
      <c r="D29" s="81" t="s">
        <v>60</v>
      </c>
      <c r="E29" s="82"/>
      <c r="F29" s="82"/>
      <c r="G29" s="82"/>
      <c r="H29" s="83" t="s">
        <v>125</v>
      </c>
      <c r="I29" s="31"/>
      <c r="J29" s="32"/>
    </row>
    <row r="30" spans="1:10">
      <c r="A30" s="80" t="s">
        <v>34</v>
      </c>
      <c r="B30" s="81">
        <v>23</v>
      </c>
      <c r="C30" s="81" t="s">
        <v>61</v>
      </c>
      <c r="D30" s="81" t="s">
        <v>61</v>
      </c>
      <c r="E30" s="82"/>
      <c r="F30" s="82"/>
      <c r="G30" s="82"/>
      <c r="H30" s="83" t="s">
        <v>126</v>
      </c>
      <c r="I30" s="31"/>
      <c r="J30" s="32"/>
    </row>
    <row r="31" spans="1:10">
      <c r="A31" s="80" t="s">
        <v>34</v>
      </c>
      <c r="B31" s="81">
        <v>24</v>
      </c>
      <c r="C31" s="81" t="s">
        <v>62</v>
      </c>
      <c r="D31" s="81" t="s">
        <v>62</v>
      </c>
      <c r="E31" s="82"/>
      <c r="F31" s="82"/>
      <c r="G31" s="82"/>
      <c r="H31" s="83" t="s">
        <v>127</v>
      </c>
      <c r="I31" s="31"/>
      <c r="J31" s="32"/>
    </row>
    <row r="32" spans="1:10">
      <c r="A32" s="80" t="s">
        <v>34</v>
      </c>
      <c r="B32" s="81">
        <v>25</v>
      </c>
      <c r="C32" s="81" t="s">
        <v>63</v>
      </c>
      <c r="D32" s="81" t="s">
        <v>63</v>
      </c>
      <c r="E32" s="82"/>
      <c r="F32" s="82"/>
      <c r="G32" s="82"/>
      <c r="H32" s="83" t="s">
        <v>128</v>
      </c>
      <c r="I32" s="31"/>
      <c r="J32" s="32"/>
    </row>
    <row r="33" spans="1:10">
      <c r="A33" s="80" t="s">
        <v>34</v>
      </c>
      <c r="B33" s="81">
        <v>26</v>
      </c>
      <c r="C33" s="81" t="s">
        <v>64</v>
      </c>
      <c r="D33" s="81" t="s">
        <v>64</v>
      </c>
      <c r="E33" s="82"/>
      <c r="F33" s="82"/>
      <c r="G33" s="82"/>
      <c r="H33" s="83" t="s">
        <v>129</v>
      </c>
      <c r="I33" s="31"/>
      <c r="J33" s="32"/>
    </row>
    <row r="34" spans="1:10">
      <c r="A34" s="80" t="s">
        <v>34</v>
      </c>
      <c r="B34" s="81">
        <v>27</v>
      </c>
      <c r="C34" s="81" t="s">
        <v>65</v>
      </c>
      <c r="D34" s="81" t="s">
        <v>65</v>
      </c>
      <c r="E34" s="82"/>
      <c r="F34" s="82"/>
      <c r="G34" s="82"/>
      <c r="H34" s="83" t="s">
        <v>130</v>
      </c>
      <c r="I34" s="31"/>
      <c r="J34" s="32"/>
    </row>
    <row r="35" spans="1:10">
      <c r="A35" s="80" t="s">
        <v>34</v>
      </c>
      <c r="B35" s="81">
        <v>28</v>
      </c>
      <c r="C35" s="81" t="s">
        <v>66</v>
      </c>
      <c r="D35" s="81" t="s">
        <v>66</v>
      </c>
      <c r="E35" s="82"/>
      <c r="F35" s="82"/>
      <c r="G35" s="82"/>
      <c r="H35" s="83" t="s">
        <v>131</v>
      </c>
      <c r="I35" s="31"/>
      <c r="J35" s="32"/>
    </row>
    <row r="36" spans="1:10">
      <c r="A36" s="80" t="s">
        <v>34</v>
      </c>
      <c r="B36" s="81">
        <v>29</v>
      </c>
      <c r="C36" s="81" t="s">
        <v>67</v>
      </c>
      <c r="D36" s="81" t="s">
        <v>67</v>
      </c>
      <c r="E36" s="82"/>
      <c r="F36" s="82"/>
      <c r="G36" s="82"/>
      <c r="H36" s="83" t="s">
        <v>132</v>
      </c>
      <c r="I36" s="31"/>
      <c r="J36" s="32"/>
    </row>
    <row r="37" spans="1:10" ht="25.5">
      <c r="A37" s="80" t="s">
        <v>34</v>
      </c>
      <c r="B37" s="81">
        <v>30</v>
      </c>
      <c r="C37" s="81" t="s">
        <v>68</v>
      </c>
      <c r="D37" s="81" t="s">
        <v>68</v>
      </c>
      <c r="E37" s="82"/>
      <c r="F37" s="82"/>
      <c r="G37" s="82"/>
      <c r="H37" s="83" t="s">
        <v>133</v>
      </c>
      <c r="I37" s="31"/>
      <c r="J37" s="32"/>
    </row>
    <row r="38" spans="1:10" ht="30">
      <c r="A38" s="80" t="s">
        <v>34</v>
      </c>
      <c r="B38" s="81">
        <v>31</v>
      </c>
      <c r="C38" s="81" t="s">
        <v>69</v>
      </c>
      <c r="D38" s="81" t="s">
        <v>69</v>
      </c>
      <c r="E38" s="82"/>
      <c r="F38" s="82"/>
      <c r="G38" s="82"/>
      <c r="H38" s="83" t="s">
        <v>134</v>
      </c>
      <c r="I38" s="31"/>
      <c r="J38" s="32"/>
    </row>
    <row r="39" spans="1:10" ht="38.25">
      <c r="A39" s="80" t="s">
        <v>34</v>
      </c>
      <c r="B39" s="81">
        <v>32</v>
      </c>
      <c r="C39" s="81" t="s">
        <v>70</v>
      </c>
      <c r="D39" s="81" t="s">
        <v>70</v>
      </c>
      <c r="E39" s="82"/>
      <c r="F39" s="82"/>
      <c r="G39" s="82"/>
      <c r="H39" s="83" t="s">
        <v>135</v>
      </c>
      <c r="I39" s="31"/>
      <c r="J39" s="32"/>
    </row>
    <row r="40" spans="1:10" ht="38.25">
      <c r="A40" s="80" t="s">
        <v>34</v>
      </c>
      <c r="B40" s="81">
        <v>33</v>
      </c>
      <c r="C40" s="81" t="s">
        <v>71</v>
      </c>
      <c r="D40" s="81" t="s">
        <v>71</v>
      </c>
      <c r="E40" s="82"/>
      <c r="F40" s="82"/>
      <c r="G40" s="82"/>
      <c r="H40" s="83" t="s">
        <v>136</v>
      </c>
      <c r="I40" s="31"/>
      <c r="J40" s="32"/>
    </row>
    <row r="41" spans="1:10" ht="30">
      <c r="A41" s="80" t="s">
        <v>34</v>
      </c>
      <c r="B41" s="81">
        <v>34</v>
      </c>
      <c r="C41" s="81" t="s">
        <v>72</v>
      </c>
      <c r="D41" s="81" t="s">
        <v>72</v>
      </c>
      <c r="E41" s="82"/>
      <c r="F41" s="82"/>
      <c r="G41" s="82"/>
      <c r="H41" s="83" t="s">
        <v>137</v>
      </c>
      <c r="I41" s="31"/>
      <c r="J41" s="32"/>
    </row>
    <row r="42" spans="1:10" ht="30">
      <c r="A42" s="80" t="s">
        <v>34</v>
      </c>
      <c r="B42" s="81">
        <v>35</v>
      </c>
      <c r="C42" s="81" t="s">
        <v>73</v>
      </c>
      <c r="D42" s="81" t="s">
        <v>73</v>
      </c>
      <c r="E42" s="82"/>
      <c r="F42" s="82"/>
      <c r="G42" s="82"/>
      <c r="H42" s="83" t="s">
        <v>138</v>
      </c>
      <c r="I42" s="31"/>
      <c r="J42" s="32"/>
    </row>
    <row r="43" spans="1:10" ht="30">
      <c r="A43" s="80" t="s">
        <v>34</v>
      </c>
      <c r="B43" s="81">
        <v>36</v>
      </c>
      <c r="C43" s="81" t="s">
        <v>74</v>
      </c>
      <c r="D43" s="81" t="s">
        <v>74</v>
      </c>
      <c r="E43" s="82"/>
      <c r="F43" s="82"/>
      <c r="G43" s="82"/>
      <c r="H43" s="83" t="s">
        <v>139</v>
      </c>
      <c r="I43" s="31"/>
      <c r="J43" s="32"/>
    </row>
    <row r="44" spans="1:10" ht="60">
      <c r="A44" s="80" t="s">
        <v>34</v>
      </c>
      <c r="B44" s="81">
        <v>37</v>
      </c>
      <c r="C44" s="81" t="s">
        <v>75</v>
      </c>
      <c r="D44" s="81" t="s">
        <v>75</v>
      </c>
      <c r="E44" s="82"/>
      <c r="F44" s="82"/>
      <c r="G44" s="82"/>
      <c r="H44" s="83" t="s">
        <v>140</v>
      </c>
      <c r="I44" s="31"/>
      <c r="J44" s="32"/>
    </row>
    <row r="45" spans="1:10">
      <c r="A45" s="80" t="s">
        <v>34</v>
      </c>
      <c r="B45" s="81">
        <v>38</v>
      </c>
      <c r="C45" s="81" t="s">
        <v>76</v>
      </c>
      <c r="D45" s="81" t="s">
        <v>76</v>
      </c>
      <c r="E45" s="82"/>
      <c r="F45" s="82"/>
      <c r="G45" s="82"/>
      <c r="H45" s="83" t="s">
        <v>141</v>
      </c>
      <c r="I45" s="31"/>
      <c r="J45" s="32"/>
    </row>
    <row r="46" spans="1:10" ht="30">
      <c r="A46" s="80" t="s">
        <v>34</v>
      </c>
      <c r="B46" s="81">
        <v>39</v>
      </c>
      <c r="C46" s="81" t="s">
        <v>77</v>
      </c>
      <c r="D46" s="81" t="s">
        <v>77</v>
      </c>
      <c r="E46" s="82"/>
      <c r="F46" s="82"/>
      <c r="G46" s="82"/>
      <c r="H46" s="83" t="s">
        <v>142</v>
      </c>
      <c r="I46" s="31"/>
      <c r="J46" s="32"/>
    </row>
    <row r="47" spans="1:10">
      <c r="A47" s="80" t="s">
        <v>34</v>
      </c>
      <c r="B47" s="81">
        <v>40</v>
      </c>
      <c r="C47" s="81" t="s">
        <v>78</v>
      </c>
      <c r="D47" s="81" t="s">
        <v>78</v>
      </c>
      <c r="E47" s="82"/>
      <c r="F47" s="82"/>
      <c r="G47" s="82"/>
      <c r="H47" s="83" t="s">
        <v>143</v>
      </c>
      <c r="I47" s="31"/>
      <c r="J47" s="32"/>
    </row>
    <row r="48" spans="1:10" ht="25.5">
      <c r="A48" s="80" t="s">
        <v>34</v>
      </c>
      <c r="B48" s="81">
        <v>41</v>
      </c>
      <c r="C48" s="81" t="s">
        <v>79</v>
      </c>
      <c r="D48" s="81" t="s">
        <v>79</v>
      </c>
      <c r="E48" s="82"/>
      <c r="F48" s="82"/>
      <c r="G48" s="82"/>
      <c r="H48" s="83" t="s">
        <v>144</v>
      </c>
      <c r="I48" s="31"/>
      <c r="J48" s="32"/>
    </row>
    <row r="49" spans="1:10" ht="38.25">
      <c r="A49" s="80" t="s">
        <v>34</v>
      </c>
      <c r="B49" s="81">
        <v>42</v>
      </c>
      <c r="C49" s="81" t="s">
        <v>80</v>
      </c>
      <c r="D49" s="81" t="s">
        <v>80</v>
      </c>
      <c r="E49" s="82"/>
      <c r="F49" s="82"/>
      <c r="G49" s="82"/>
      <c r="H49" s="83" t="s">
        <v>145</v>
      </c>
      <c r="I49" s="31"/>
      <c r="J49" s="32"/>
    </row>
    <row r="50" spans="1:10">
      <c r="A50" s="80" t="s">
        <v>34</v>
      </c>
      <c r="B50" s="81">
        <v>43</v>
      </c>
      <c r="C50" s="81" t="s">
        <v>81</v>
      </c>
      <c r="D50" s="81" t="s">
        <v>81</v>
      </c>
      <c r="E50" s="82"/>
      <c r="F50" s="82"/>
      <c r="G50" s="82"/>
      <c r="H50" s="83" t="s">
        <v>146</v>
      </c>
      <c r="I50" s="31"/>
      <c r="J50" s="32"/>
    </row>
    <row r="51" spans="1:10">
      <c r="A51" s="80" t="s">
        <v>34</v>
      </c>
      <c r="B51" s="81">
        <v>44</v>
      </c>
      <c r="C51" s="81" t="s">
        <v>82</v>
      </c>
      <c r="D51" s="81" t="s">
        <v>82</v>
      </c>
      <c r="E51" s="82"/>
      <c r="F51" s="82"/>
      <c r="G51" s="82"/>
      <c r="H51" s="83" t="s">
        <v>147</v>
      </c>
      <c r="I51" s="31"/>
      <c r="J51" s="32"/>
    </row>
    <row r="52" spans="1:10">
      <c r="A52" s="80" t="s">
        <v>34</v>
      </c>
      <c r="B52" s="81">
        <v>45</v>
      </c>
      <c r="C52" s="81" t="s">
        <v>83</v>
      </c>
      <c r="D52" s="81" t="s">
        <v>83</v>
      </c>
      <c r="E52" s="82"/>
      <c r="F52" s="82"/>
      <c r="G52" s="82"/>
      <c r="H52" s="83" t="s">
        <v>148</v>
      </c>
      <c r="I52" s="31"/>
      <c r="J52" s="32"/>
    </row>
    <row r="53" spans="1:10">
      <c r="A53" s="80" t="s">
        <v>34</v>
      </c>
      <c r="B53" s="81">
        <v>46</v>
      </c>
      <c r="C53" s="81" t="s">
        <v>84</v>
      </c>
      <c r="D53" s="81" t="s">
        <v>84</v>
      </c>
      <c r="E53" s="82"/>
      <c r="F53" s="82"/>
      <c r="G53" s="82"/>
      <c r="H53" s="83" t="s">
        <v>149</v>
      </c>
      <c r="I53" s="31"/>
      <c r="J53" s="32"/>
    </row>
    <row r="54" spans="1:10" ht="25.5">
      <c r="A54" s="80" t="s">
        <v>34</v>
      </c>
      <c r="B54" s="81">
        <v>47</v>
      </c>
      <c r="C54" s="81" t="s">
        <v>85</v>
      </c>
      <c r="D54" s="81" t="s">
        <v>85</v>
      </c>
      <c r="E54" s="82"/>
      <c r="F54" s="82"/>
      <c r="G54" s="82"/>
      <c r="H54" s="83" t="s">
        <v>150</v>
      </c>
      <c r="I54" s="31"/>
      <c r="J54" s="32"/>
    </row>
    <row r="55" spans="1:10" ht="25.5">
      <c r="A55" s="80" t="s">
        <v>34</v>
      </c>
      <c r="B55" s="81">
        <v>48</v>
      </c>
      <c r="C55" s="81" t="s">
        <v>86</v>
      </c>
      <c r="D55" s="81" t="s">
        <v>86</v>
      </c>
      <c r="E55" s="82"/>
      <c r="F55" s="82"/>
      <c r="G55" s="82"/>
      <c r="H55" s="83" t="s">
        <v>151</v>
      </c>
      <c r="I55" s="31"/>
      <c r="J55" s="32"/>
    </row>
    <row r="56" spans="1:10" ht="38.25">
      <c r="A56" s="80" t="s">
        <v>34</v>
      </c>
      <c r="B56" s="81">
        <v>49</v>
      </c>
      <c r="C56" s="81" t="s">
        <v>87</v>
      </c>
      <c r="D56" s="81" t="s">
        <v>87</v>
      </c>
      <c r="E56" s="82"/>
      <c r="F56" s="82"/>
      <c r="G56" s="82"/>
      <c r="H56" s="83" t="s">
        <v>152</v>
      </c>
      <c r="I56" s="31"/>
      <c r="J56" s="32"/>
    </row>
    <row r="57" spans="1:10" ht="30">
      <c r="A57" s="80" t="s">
        <v>34</v>
      </c>
      <c r="B57" s="81">
        <v>50</v>
      </c>
      <c r="C57" s="81" t="s">
        <v>88</v>
      </c>
      <c r="D57" s="81" t="s">
        <v>88</v>
      </c>
      <c r="E57" s="82"/>
      <c r="F57" s="82"/>
      <c r="G57" s="82"/>
      <c r="H57" s="83" t="s">
        <v>153</v>
      </c>
      <c r="I57" s="31"/>
      <c r="J57" s="32"/>
    </row>
    <row r="58" spans="1:10" ht="30">
      <c r="A58" s="80" t="s">
        <v>34</v>
      </c>
      <c r="B58" s="81">
        <v>51</v>
      </c>
      <c r="C58" s="81" t="s">
        <v>89</v>
      </c>
      <c r="D58" s="81" t="s">
        <v>89</v>
      </c>
      <c r="E58" s="82"/>
      <c r="F58" s="82"/>
      <c r="G58" s="82"/>
      <c r="H58" s="83" t="s">
        <v>154</v>
      </c>
      <c r="I58" s="31"/>
      <c r="J58" s="32"/>
    </row>
    <row r="59" spans="1:10">
      <c r="A59" s="80" t="s">
        <v>34</v>
      </c>
      <c r="B59" s="81">
        <v>52</v>
      </c>
      <c r="C59" s="81" t="s">
        <v>90</v>
      </c>
      <c r="D59" s="81" t="s">
        <v>90</v>
      </c>
      <c r="E59" s="82"/>
      <c r="F59" s="82"/>
      <c r="G59" s="82"/>
      <c r="H59" s="83" t="s">
        <v>155</v>
      </c>
      <c r="I59" s="31"/>
      <c r="J59" s="32"/>
    </row>
    <row r="60" spans="1:10">
      <c r="A60" s="80" t="s">
        <v>34</v>
      </c>
      <c r="B60" s="81">
        <v>53</v>
      </c>
      <c r="C60" s="81" t="s">
        <v>91</v>
      </c>
      <c r="D60" s="81" t="s">
        <v>91</v>
      </c>
      <c r="E60" s="82"/>
      <c r="F60" s="82"/>
      <c r="G60" s="82"/>
      <c r="H60" s="83" t="s">
        <v>156</v>
      </c>
      <c r="I60" s="31"/>
      <c r="J60" s="32"/>
    </row>
    <row r="61" spans="1:10">
      <c r="A61" s="80" t="s">
        <v>34</v>
      </c>
      <c r="B61" s="81">
        <v>54</v>
      </c>
      <c r="C61" s="81" t="s">
        <v>92</v>
      </c>
      <c r="D61" s="81" t="s">
        <v>92</v>
      </c>
      <c r="E61" s="82"/>
      <c r="F61" s="82"/>
      <c r="G61" s="82"/>
      <c r="H61" s="83" t="s">
        <v>92</v>
      </c>
      <c r="I61" s="31"/>
      <c r="J61" s="32"/>
    </row>
    <row r="62" spans="1:10">
      <c r="A62" s="80" t="s">
        <v>34</v>
      </c>
      <c r="B62" s="81">
        <v>55</v>
      </c>
      <c r="C62" s="81" t="s">
        <v>93</v>
      </c>
      <c r="D62" s="81" t="s">
        <v>93</v>
      </c>
      <c r="E62" s="82"/>
      <c r="F62" s="82"/>
      <c r="G62" s="82"/>
      <c r="H62" s="83" t="s">
        <v>157</v>
      </c>
      <c r="I62" s="31"/>
      <c r="J62" s="32"/>
    </row>
    <row r="63" spans="1:10" ht="45">
      <c r="A63" s="80" t="s">
        <v>34</v>
      </c>
      <c r="B63" s="81">
        <v>56</v>
      </c>
      <c r="C63" s="81" t="s">
        <v>94</v>
      </c>
      <c r="D63" s="81" t="s">
        <v>94</v>
      </c>
      <c r="E63" s="82"/>
      <c r="F63" s="82"/>
      <c r="G63" s="82"/>
      <c r="H63" s="83" t="s">
        <v>158</v>
      </c>
      <c r="I63" s="31"/>
      <c r="J63" s="32"/>
    </row>
    <row r="64" spans="1:10" ht="25.5">
      <c r="A64" s="80" t="s">
        <v>34</v>
      </c>
      <c r="B64" s="81">
        <v>57</v>
      </c>
      <c r="C64" s="81" t="s">
        <v>95</v>
      </c>
      <c r="D64" s="81" t="s">
        <v>95</v>
      </c>
      <c r="E64" s="82"/>
      <c r="F64" s="82"/>
      <c r="G64" s="82"/>
      <c r="H64" s="83" t="s">
        <v>95</v>
      </c>
      <c r="I64" s="31"/>
      <c r="J64" s="32"/>
    </row>
    <row r="65" spans="1:10">
      <c r="A65" s="80" t="s">
        <v>34</v>
      </c>
      <c r="B65" s="81">
        <v>58</v>
      </c>
      <c r="C65" s="81" t="s">
        <v>96</v>
      </c>
      <c r="D65" s="81" t="s">
        <v>96</v>
      </c>
      <c r="E65" s="82"/>
      <c r="F65" s="82"/>
      <c r="G65" s="82"/>
      <c r="H65" s="83" t="s">
        <v>159</v>
      </c>
      <c r="I65" s="31"/>
      <c r="J65" s="32"/>
    </row>
  </sheetData>
  <autoFilter ref="A6:P7" xr:uid="{00000000-0001-0000-0000-000000000000}"/>
  <mergeCells count="8">
    <mergeCell ref="C1:K1"/>
    <mergeCell ref="D5:H5"/>
    <mergeCell ref="I5:J5"/>
    <mergeCell ref="D2:H2"/>
    <mergeCell ref="A3:C3"/>
    <mergeCell ref="D3:H3"/>
    <mergeCell ref="A4:C4"/>
    <mergeCell ref="D4:I4"/>
  </mergeCells>
  <phoneticPr fontId="14"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66"/>
  <sheetViews>
    <sheetView zoomScale="85" zoomScaleNormal="85" workbookViewId="0">
      <selection activeCell="E4" sqref="E4:J4"/>
    </sheetView>
  </sheetViews>
  <sheetFormatPr defaultRowHeight="15.75"/>
  <cols>
    <col min="1" max="1" width="3.42578125" style="1" customWidth="1"/>
    <col min="2" max="2" width="8.140625" style="1" customWidth="1"/>
    <col min="3" max="3" width="9.42578125" style="27" customWidth="1"/>
    <col min="4" max="4" width="20.7109375" style="1" customWidth="1"/>
    <col min="5" max="5" width="23" style="3" customWidth="1"/>
    <col min="6" max="6" width="15.28515625" style="4" customWidth="1"/>
    <col min="7" max="7" width="14.7109375" style="48" customWidth="1"/>
    <col min="8" max="8" width="15.85546875" style="1" customWidth="1"/>
    <col min="9" max="9" width="12.140625" style="1" customWidth="1"/>
    <col min="10" max="10" width="13.140625" style="1" customWidth="1"/>
    <col min="11" max="11" width="17" style="1" customWidth="1"/>
    <col min="12" max="12" width="30" style="1" customWidth="1"/>
    <col min="13" max="13" width="23.28515625" style="49" customWidth="1"/>
    <col min="14" max="16384" width="9.140625" style="1"/>
  </cols>
  <sheetData>
    <row r="1" spans="1:13">
      <c r="D1" s="54" t="s">
        <v>26</v>
      </c>
      <c r="E1" s="54"/>
      <c r="F1" s="54"/>
      <c r="G1" s="54"/>
      <c r="H1" s="54"/>
      <c r="I1" s="54"/>
      <c r="J1" s="54"/>
      <c r="K1" s="54"/>
      <c r="L1" s="54"/>
      <c r="M1" s="37"/>
    </row>
    <row r="2" spans="1:13">
      <c r="D2" s="55" t="s">
        <v>17</v>
      </c>
      <c r="E2" s="55"/>
      <c r="F2" s="55"/>
      <c r="G2" s="55"/>
      <c r="H2" s="55"/>
      <c r="I2" s="55"/>
      <c r="J2" s="55"/>
      <c r="K2" s="11"/>
    </row>
    <row r="3" spans="1:13">
      <c r="B3" s="56" t="s">
        <v>9</v>
      </c>
      <c r="C3" s="56"/>
      <c r="D3" s="56"/>
      <c r="E3" s="57" t="s">
        <v>29</v>
      </c>
      <c r="F3" s="57"/>
      <c r="G3" s="57"/>
      <c r="H3" s="57"/>
      <c r="I3" s="57"/>
      <c r="K3" s="1" t="s">
        <v>10</v>
      </c>
      <c r="L3" s="1" t="s">
        <v>12</v>
      </c>
    </row>
    <row r="4" spans="1:13" s="3" customFormat="1" ht="31.5">
      <c r="A4" s="2"/>
      <c r="B4" s="58" t="s">
        <v>8</v>
      </c>
      <c r="C4" s="58"/>
      <c r="D4" s="58"/>
      <c r="E4" s="79" t="s">
        <v>38</v>
      </c>
      <c r="F4" s="79"/>
      <c r="G4" s="79"/>
      <c r="H4" s="79"/>
      <c r="I4" s="79"/>
      <c r="J4" s="79"/>
      <c r="K4" s="16" t="s">
        <v>11</v>
      </c>
      <c r="L4" s="16" t="s">
        <v>13</v>
      </c>
      <c r="M4" s="50"/>
    </row>
    <row r="5" spans="1:13">
      <c r="A5" s="2"/>
      <c r="E5" s="52"/>
      <c r="F5" s="52"/>
      <c r="G5" s="52"/>
      <c r="H5" s="52"/>
      <c r="I5" s="52"/>
      <c r="J5" s="15"/>
      <c r="K5" s="15"/>
      <c r="L5" s="15"/>
      <c r="M5" s="38"/>
    </row>
    <row r="6" spans="1:13" ht="47.25">
      <c r="A6" s="2"/>
      <c r="B6" s="20" t="s">
        <v>2</v>
      </c>
      <c r="C6" s="28" t="s">
        <v>0</v>
      </c>
      <c r="D6" s="20" t="s">
        <v>1</v>
      </c>
      <c r="E6" s="20" t="s">
        <v>3</v>
      </c>
      <c r="F6" s="20" t="s">
        <v>18</v>
      </c>
      <c r="G6" s="44" t="s">
        <v>19</v>
      </c>
      <c r="H6" s="20" t="s">
        <v>20</v>
      </c>
      <c r="I6" s="20" t="s">
        <v>21</v>
      </c>
      <c r="J6" s="20" t="s">
        <v>22</v>
      </c>
      <c r="K6" s="20" t="s">
        <v>23</v>
      </c>
      <c r="L6" s="20" t="s">
        <v>24</v>
      </c>
      <c r="M6" s="39" t="s">
        <v>30</v>
      </c>
    </row>
    <row r="7" spans="1:13">
      <c r="A7" s="2"/>
      <c r="B7" s="20">
        <v>1</v>
      </c>
      <c r="C7" s="53">
        <v>2</v>
      </c>
      <c r="D7" s="53"/>
      <c r="E7" s="53"/>
      <c r="F7" s="20">
        <v>3</v>
      </c>
      <c r="G7" s="44">
        <v>4</v>
      </c>
      <c r="H7" s="20">
        <v>5</v>
      </c>
      <c r="I7" s="20">
        <v>6</v>
      </c>
      <c r="J7" s="20">
        <v>7</v>
      </c>
      <c r="K7" s="20">
        <v>8</v>
      </c>
      <c r="L7" s="14">
        <v>9</v>
      </c>
      <c r="M7" s="40"/>
    </row>
    <row r="8" spans="1:13" ht="60">
      <c r="B8" s="19" t="s">
        <v>34</v>
      </c>
      <c r="C8" s="43">
        <v>1</v>
      </c>
      <c r="D8" s="43" t="s">
        <v>39</v>
      </c>
      <c r="E8" s="43" t="s">
        <v>39</v>
      </c>
      <c r="F8" s="33" t="s">
        <v>37</v>
      </c>
      <c r="G8" s="45">
        <v>100</v>
      </c>
      <c r="H8" s="34"/>
      <c r="I8" s="34"/>
      <c r="J8" s="35">
        <f t="shared" ref="J8" si="0">H8*G8</f>
        <v>0</v>
      </c>
      <c r="K8" s="35">
        <f t="shared" ref="K8" si="1">I8*G8</f>
        <v>0</v>
      </c>
      <c r="L8" s="36" t="s">
        <v>32</v>
      </c>
      <c r="M8" s="41">
        <v>22500</v>
      </c>
    </row>
    <row r="9" spans="1:13" ht="60">
      <c r="B9" s="19" t="s">
        <v>34</v>
      </c>
      <c r="C9" s="43">
        <v>2</v>
      </c>
      <c r="D9" s="43" t="s">
        <v>40</v>
      </c>
      <c r="E9" s="43" t="s">
        <v>40</v>
      </c>
      <c r="F9" s="33" t="s">
        <v>37</v>
      </c>
      <c r="G9" s="45">
        <v>20</v>
      </c>
      <c r="H9" s="34"/>
      <c r="I9" s="34"/>
      <c r="J9" s="35">
        <f t="shared" ref="J9:J17" si="2">H9*G9</f>
        <v>0</v>
      </c>
      <c r="K9" s="35">
        <f t="shared" ref="K9:K17" si="3">I9*G9</f>
        <v>0</v>
      </c>
      <c r="L9" s="36" t="s">
        <v>32</v>
      </c>
      <c r="M9" s="41">
        <v>23000</v>
      </c>
    </row>
    <row r="10" spans="1:13" ht="60">
      <c r="B10" s="19" t="s">
        <v>34</v>
      </c>
      <c r="C10" s="43">
        <v>3</v>
      </c>
      <c r="D10" s="43" t="s">
        <v>41</v>
      </c>
      <c r="E10" s="43" t="s">
        <v>41</v>
      </c>
      <c r="F10" s="33" t="s">
        <v>33</v>
      </c>
      <c r="G10" s="45">
        <v>1</v>
      </c>
      <c r="H10" s="34"/>
      <c r="I10" s="34"/>
      <c r="J10" s="35">
        <f t="shared" si="2"/>
        <v>0</v>
      </c>
      <c r="K10" s="35">
        <f t="shared" si="3"/>
        <v>0</v>
      </c>
      <c r="L10" s="36" t="s">
        <v>32</v>
      </c>
      <c r="M10" s="41">
        <v>2300</v>
      </c>
    </row>
    <row r="11" spans="1:13" ht="60">
      <c r="B11" s="19" t="s">
        <v>34</v>
      </c>
      <c r="C11" s="43">
        <v>4</v>
      </c>
      <c r="D11" s="43" t="s">
        <v>42</v>
      </c>
      <c r="E11" s="43" t="s">
        <v>42</v>
      </c>
      <c r="F11" s="33" t="s">
        <v>33</v>
      </c>
      <c r="G11" s="45">
        <v>1</v>
      </c>
      <c r="H11" s="34"/>
      <c r="I11" s="34"/>
      <c r="J11" s="35">
        <f t="shared" si="2"/>
        <v>0</v>
      </c>
      <c r="K11" s="35">
        <f t="shared" si="3"/>
        <v>0</v>
      </c>
      <c r="L11" s="36" t="s">
        <v>32</v>
      </c>
      <c r="M11" s="41">
        <v>2300</v>
      </c>
    </row>
    <row r="12" spans="1:13" ht="60">
      <c r="B12" s="19" t="s">
        <v>34</v>
      </c>
      <c r="C12" s="43">
        <v>5</v>
      </c>
      <c r="D12" s="43" t="s">
        <v>43</v>
      </c>
      <c r="E12" s="43" t="s">
        <v>43</v>
      </c>
      <c r="F12" s="33" t="s">
        <v>33</v>
      </c>
      <c r="G12" s="45">
        <v>1</v>
      </c>
      <c r="H12" s="34"/>
      <c r="I12" s="34"/>
      <c r="J12" s="35">
        <f t="shared" si="2"/>
        <v>0</v>
      </c>
      <c r="K12" s="35">
        <f t="shared" si="3"/>
        <v>0</v>
      </c>
      <c r="L12" s="36" t="s">
        <v>32</v>
      </c>
      <c r="M12" s="41">
        <v>2300</v>
      </c>
    </row>
    <row r="13" spans="1:13" ht="60">
      <c r="B13" s="19" t="s">
        <v>34</v>
      </c>
      <c r="C13" s="43">
        <v>6</v>
      </c>
      <c r="D13" s="43" t="s">
        <v>44</v>
      </c>
      <c r="E13" s="43" t="s">
        <v>44</v>
      </c>
      <c r="F13" s="33" t="s">
        <v>33</v>
      </c>
      <c r="G13" s="45">
        <v>1</v>
      </c>
      <c r="H13" s="34"/>
      <c r="I13" s="34"/>
      <c r="J13" s="35">
        <f t="shared" si="2"/>
        <v>0</v>
      </c>
      <c r="K13" s="35">
        <f t="shared" si="3"/>
        <v>0</v>
      </c>
      <c r="L13" s="36" t="s">
        <v>32</v>
      </c>
      <c r="M13" s="41">
        <v>2300</v>
      </c>
    </row>
    <row r="14" spans="1:13" ht="63.75">
      <c r="B14" s="19" t="s">
        <v>34</v>
      </c>
      <c r="C14" s="43">
        <v>7</v>
      </c>
      <c r="D14" s="43" t="s">
        <v>45</v>
      </c>
      <c r="E14" s="43" t="s">
        <v>45</v>
      </c>
      <c r="F14" s="33" t="s">
        <v>97</v>
      </c>
      <c r="G14" s="45">
        <v>1</v>
      </c>
      <c r="H14" s="34"/>
      <c r="I14" s="34"/>
      <c r="J14" s="35">
        <f t="shared" si="2"/>
        <v>0</v>
      </c>
      <c r="K14" s="35">
        <f t="shared" si="3"/>
        <v>0</v>
      </c>
      <c r="L14" s="36" t="s">
        <v>32</v>
      </c>
      <c r="M14" s="41">
        <v>4750</v>
      </c>
    </row>
    <row r="15" spans="1:13" ht="60">
      <c r="B15" s="19" t="s">
        <v>34</v>
      </c>
      <c r="C15" s="43">
        <v>8</v>
      </c>
      <c r="D15" s="43" t="s">
        <v>46</v>
      </c>
      <c r="E15" s="43" t="s">
        <v>46</v>
      </c>
      <c r="F15" s="33" t="s">
        <v>97</v>
      </c>
      <c r="G15" s="45">
        <v>1</v>
      </c>
      <c r="H15" s="34"/>
      <c r="I15" s="34"/>
      <c r="J15" s="35">
        <f t="shared" si="2"/>
        <v>0</v>
      </c>
      <c r="K15" s="35">
        <f t="shared" si="3"/>
        <v>0</v>
      </c>
      <c r="L15" s="36" t="s">
        <v>32</v>
      </c>
      <c r="M15" s="41">
        <v>2833.33</v>
      </c>
    </row>
    <row r="16" spans="1:13" ht="63.75">
      <c r="B16" s="19" t="s">
        <v>34</v>
      </c>
      <c r="C16" s="43">
        <v>9</v>
      </c>
      <c r="D16" s="43" t="s">
        <v>47</v>
      </c>
      <c r="E16" s="43" t="s">
        <v>47</v>
      </c>
      <c r="F16" s="33" t="s">
        <v>97</v>
      </c>
      <c r="G16" s="45">
        <v>1</v>
      </c>
      <c r="H16" s="34"/>
      <c r="I16" s="34"/>
      <c r="J16" s="35">
        <f t="shared" si="2"/>
        <v>0</v>
      </c>
      <c r="K16" s="35">
        <f t="shared" si="3"/>
        <v>0</v>
      </c>
      <c r="L16" s="36" t="s">
        <v>32</v>
      </c>
      <c r="M16" s="41">
        <v>4000</v>
      </c>
    </row>
    <row r="17" spans="2:13" ht="60">
      <c r="B17" s="19" t="s">
        <v>34</v>
      </c>
      <c r="C17" s="43">
        <v>10</v>
      </c>
      <c r="D17" s="43" t="s">
        <v>48</v>
      </c>
      <c r="E17" s="43" t="s">
        <v>48</v>
      </c>
      <c r="F17" s="33" t="s">
        <v>97</v>
      </c>
      <c r="G17" s="45">
        <v>1</v>
      </c>
      <c r="H17" s="34"/>
      <c r="I17" s="34"/>
      <c r="J17" s="35">
        <f t="shared" si="2"/>
        <v>0</v>
      </c>
      <c r="K17" s="35">
        <f t="shared" si="3"/>
        <v>0</v>
      </c>
      <c r="L17" s="36" t="s">
        <v>32</v>
      </c>
      <c r="M17" s="41">
        <v>4166.67</v>
      </c>
    </row>
    <row r="18" spans="2:13" ht="63.75">
      <c r="B18" s="19" t="s">
        <v>34</v>
      </c>
      <c r="C18" s="43">
        <v>11</v>
      </c>
      <c r="D18" s="43" t="s">
        <v>49</v>
      </c>
      <c r="E18" s="43" t="s">
        <v>49</v>
      </c>
      <c r="F18" s="33" t="s">
        <v>97</v>
      </c>
      <c r="G18" s="45">
        <v>1</v>
      </c>
      <c r="H18" s="34"/>
      <c r="I18" s="34"/>
      <c r="J18" s="35">
        <f t="shared" ref="J18:J65" si="4">H18*G18</f>
        <v>0</v>
      </c>
      <c r="K18" s="35">
        <f t="shared" ref="K18:K65" si="5">I18*G18</f>
        <v>0</v>
      </c>
      <c r="L18" s="36" t="s">
        <v>32</v>
      </c>
      <c r="M18" s="41">
        <v>6250</v>
      </c>
    </row>
    <row r="19" spans="2:13" ht="60">
      <c r="B19" s="19" t="s">
        <v>34</v>
      </c>
      <c r="C19" s="43">
        <v>12</v>
      </c>
      <c r="D19" s="43" t="s">
        <v>50</v>
      </c>
      <c r="E19" s="43" t="s">
        <v>50</v>
      </c>
      <c r="F19" s="33" t="s">
        <v>97</v>
      </c>
      <c r="G19" s="45">
        <v>1</v>
      </c>
      <c r="H19" s="34"/>
      <c r="I19" s="34"/>
      <c r="J19" s="35">
        <f t="shared" si="4"/>
        <v>0</v>
      </c>
      <c r="K19" s="35">
        <f t="shared" si="5"/>
        <v>0</v>
      </c>
      <c r="L19" s="36" t="s">
        <v>32</v>
      </c>
      <c r="M19" s="41">
        <v>5583.33</v>
      </c>
    </row>
    <row r="20" spans="2:13" ht="60">
      <c r="B20" s="19" t="s">
        <v>34</v>
      </c>
      <c r="C20" s="43">
        <v>13</v>
      </c>
      <c r="D20" s="43" t="s">
        <v>51</v>
      </c>
      <c r="E20" s="43" t="s">
        <v>51</v>
      </c>
      <c r="F20" s="33" t="s">
        <v>33</v>
      </c>
      <c r="G20" s="45">
        <v>300</v>
      </c>
      <c r="H20" s="34"/>
      <c r="I20" s="34"/>
      <c r="J20" s="35">
        <f t="shared" si="4"/>
        <v>0</v>
      </c>
      <c r="K20" s="35">
        <f t="shared" si="5"/>
        <v>0</v>
      </c>
      <c r="L20" s="36" t="s">
        <v>32</v>
      </c>
      <c r="M20" s="41">
        <v>9005</v>
      </c>
    </row>
    <row r="21" spans="2:13" ht="60">
      <c r="B21" s="19" t="s">
        <v>34</v>
      </c>
      <c r="C21" s="43">
        <v>14</v>
      </c>
      <c r="D21" s="43" t="s">
        <v>52</v>
      </c>
      <c r="E21" s="43" t="s">
        <v>52</v>
      </c>
      <c r="F21" s="33" t="s">
        <v>98</v>
      </c>
      <c r="G21" s="46">
        <v>8</v>
      </c>
      <c r="H21" s="34"/>
      <c r="I21" s="34"/>
      <c r="J21" s="35">
        <f t="shared" si="4"/>
        <v>0</v>
      </c>
      <c r="K21" s="35">
        <f t="shared" si="5"/>
        <v>0</v>
      </c>
      <c r="L21" s="36" t="s">
        <v>32</v>
      </c>
      <c r="M21" s="41">
        <v>6000</v>
      </c>
    </row>
    <row r="22" spans="2:13" ht="60">
      <c r="B22" s="19" t="s">
        <v>34</v>
      </c>
      <c r="C22" s="43">
        <v>15</v>
      </c>
      <c r="D22" s="43" t="s">
        <v>53</v>
      </c>
      <c r="E22" s="43" t="s">
        <v>53</v>
      </c>
      <c r="F22" s="33" t="s">
        <v>97</v>
      </c>
      <c r="G22" s="46">
        <v>1</v>
      </c>
      <c r="H22" s="34"/>
      <c r="I22" s="34"/>
      <c r="J22" s="35">
        <f t="shared" si="4"/>
        <v>0</v>
      </c>
      <c r="K22" s="35">
        <f t="shared" si="5"/>
        <v>0</v>
      </c>
      <c r="L22" s="36" t="s">
        <v>32</v>
      </c>
      <c r="M22" s="41">
        <v>290.95999999999998</v>
      </c>
    </row>
    <row r="23" spans="2:13" ht="60">
      <c r="B23" s="19" t="s">
        <v>34</v>
      </c>
      <c r="C23" s="43">
        <v>16</v>
      </c>
      <c r="D23" s="43" t="s">
        <v>54</v>
      </c>
      <c r="E23" s="43" t="s">
        <v>54</v>
      </c>
      <c r="F23" s="33" t="s">
        <v>97</v>
      </c>
      <c r="G23" s="46">
        <v>1</v>
      </c>
      <c r="H23" s="34"/>
      <c r="I23" s="34"/>
      <c r="J23" s="35">
        <f t="shared" si="4"/>
        <v>0</v>
      </c>
      <c r="K23" s="35">
        <f t="shared" si="5"/>
        <v>0</v>
      </c>
      <c r="L23" s="36" t="s">
        <v>32</v>
      </c>
      <c r="M23" s="41">
        <v>322.17</v>
      </c>
    </row>
    <row r="24" spans="2:13" ht="60">
      <c r="B24" s="19" t="s">
        <v>34</v>
      </c>
      <c r="C24" s="43">
        <v>17</v>
      </c>
      <c r="D24" s="43" t="s">
        <v>55</v>
      </c>
      <c r="E24" s="43" t="s">
        <v>55</v>
      </c>
      <c r="F24" s="33" t="s">
        <v>36</v>
      </c>
      <c r="G24" s="46">
        <v>3</v>
      </c>
      <c r="H24" s="34"/>
      <c r="I24" s="34"/>
      <c r="J24" s="35">
        <f t="shared" si="4"/>
        <v>0</v>
      </c>
      <c r="K24" s="35">
        <f t="shared" si="5"/>
        <v>0</v>
      </c>
      <c r="L24" s="36" t="s">
        <v>32</v>
      </c>
      <c r="M24" s="41">
        <v>486</v>
      </c>
    </row>
    <row r="25" spans="2:13" ht="60">
      <c r="B25" s="19" t="s">
        <v>34</v>
      </c>
      <c r="C25" s="43">
        <v>18</v>
      </c>
      <c r="D25" s="43" t="s">
        <v>56</v>
      </c>
      <c r="E25" s="43" t="s">
        <v>56</v>
      </c>
      <c r="F25" s="33" t="s">
        <v>99</v>
      </c>
      <c r="G25" s="46">
        <v>200</v>
      </c>
      <c r="H25" s="34"/>
      <c r="I25" s="34"/>
      <c r="J25" s="35">
        <f t="shared" si="4"/>
        <v>0</v>
      </c>
      <c r="K25" s="35">
        <f t="shared" si="5"/>
        <v>0</v>
      </c>
      <c r="L25" s="36" t="s">
        <v>32</v>
      </c>
      <c r="M25" s="41">
        <v>200</v>
      </c>
    </row>
    <row r="26" spans="2:13" ht="60">
      <c r="B26" s="19" t="s">
        <v>34</v>
      </c>
      <c r="C26" s="43">
        <v>19</v>
      </c>
      <c r="D26" s="43" t="s">
        <v>57</v>
      </c>
      <c r="E26" s="43" t="s">
        <v>57</v>
      </c>
      <c r="F26" s="33" t="s">
        <v>98</v>
      </c>
      <c r="G26" s="46">
        <v>3</v>
      </c>
      <c r="H26" s="34"/>
      <c r="I26" s="34"/>
      <c r="J26" s="35">
        <f t="shared" si="4"/>
        <v>0</v>
      </c>
      <c r="K26" s="35">
        <f t="shared" si="5"/>
        <v>0</v>
      </c>
      <c r="L26" s="36" t="s">
        <v>32</v>
      </c>
      <c r="M26" s="41">
        <v>962.5</v>
      </c>
    </row>
    <row r="27" spans="2:13" ht="60">
      <c r="B27" s="19" t="s">
        <v>34</v>
      </c>
      <c r="C27" s="43">
        <v>20</v>
      </c>
      <c r="D27" s="43" t="s">
        <v>58</v>
      </c>
      <c r="E27" s="43" t="s">
        <v>58</v>
      </c>
      <c r="F27" s="33" t="s">
        <v>98</v>
      </c>
      <c r="G27" s="46">
        <v>0.2</v>
      </c>
      <c r="H27" s="34"/>
      <c r="I27" s="34"/>
      <c r="J27" s="35">
        <f t="shared" si="4"/>
        <v>0</v>
      </c>
      <c r="K27" s="35">
        <f t="shared" si="5"/>
        <v>0</v>
      </c>
      <c r="L27" s="36" t="s">
        <v>32</v>
      </c>
      <c r="M27" s="41">
        <v>400</v>
      </c>
    </row>
    <row r="28" spans="2:13" ht="60">
      <c r="B28" s="19" t="s">
        <v>34</v>
      </c>
      <c r="C28" s="43">
        <v>21</v>
      </c>
      <c r="D28" s="43" t="s">
        <v>59</v>
      </c>
      <c r="E28" s="43" t="s">
        <v>59</v>
      </c>
      <c r="F28" s="33" t="s">
        <v>98</v>
      </c>
      <c r="G28" s="46">
        <v>0.5</v>
      </c>
      <c r="H28" s="34"/>
      <c r="I28" s="34"/>
      <c r="J28" s="35">
        <f t="shared" si="4"/>
        <v>0</v>
      </c>
      <c r="K28" s="35">
        <f t="shared" si="5"/>
        <v>0</v>
      </c>
      <c r="L28" s="36" t="s">
        <v>32</v>
      </c>
      <c r="M28" s="41">
        <v>100</v>
      </c>
    </row>
    <row r="29" spans="2:13" ht="60">
      <c r="B29" s="19" t="s">
        <v>34</v>
      </c>
      <c r="C29" s="43">
        <v>22</v>
      </c>
      <c r="D29" s="43" t="s">
        <v>60</v>
      </c>
      <c r="E29" s="43" t="s">
        <v>60</v>
      </c>
      <c r="F29" s="33" t="s">
        <v>98</v>
      </c>
      <c r="G29" s="46">
        <v>0.1</v>
      </c>
      <c r="H29" s="34"/>
      <c r="I29" s="34"/>
      <c r="J29" s="35">
        <f t="shared" si="4"/>
        <v>0</v>
      </c>
      <c r="K29" s="35">
        <f t="shared" si="5"/>
        <v>0</v>
      </c>
      <c r="L29" s="36" t="s">
        <v>32</v>
      </c>
      <c r="M29" s="41">
        <v>250</v>
      </c>
    </row>
    <row r="30" spans="2:13" ht="60">
      <c r="B30" s="19" t="s">
        <v>34</v>
      </c>
      <c r="C30" s="43">
        <v>23</v>
      </c>
      <c r="D30" s="43" t="s">
        <v>61</v>
      </c>
      <c r="E30" s="43" t="s">
        <v>61</v>
      </c>
      <c r="F30" s="33" t="s">
        <v>98</v>
      </c>
      <c r="G30" s="46">
        <v>0.05</v>
      </c>
      <c r="H30" s="34"/>
      <c r="I30" s="34"/>
      <c r="J30" s="35">
        <f t="shared" si="4"/>
        <v>0</v>
      </c>
      <c r="K30" s="35">
        <f t="shared" si="5"/>
        <v>0</v>
      </c>
      <c r="L30" s="36" t="s">
        <v>32</v>
      </c>
      <c r="M30" s="41">
        <v>200</v>
      </c>
    </row>
    <row r="31" spans="2:13" ht="60">
      <c r="B31" s="19" t="s">
        <v>34</v>
      </c>
      <c r="C31" s="43">
        <v>24</v>
      </c>
      <c r="D31" s="43" t="s">
        <v>62</v>
      </c>
      <c r="E31" s="43" t="s">
        <v>62</v>
      </c>
      <c r="F31" s="33" t="s">
        <v>98</v>
      </c>
      <c r="G31" s="46">
        <v>0.05</v>
      </c>
      <c r="H31" s="34"/>
      <c r="I31" s="34"/>
      <c r="J31" s="35">
        <f t="shared" si="4"/>
        <v>0</v>
      </c>
      <c r="K31" s="35">
        <f t="shared" si="5"/>
        <v>0</v>
      </c>
      <c r="L31" s="36" t="s">
        <v>32</v>
      </c>
      <c r="M31" s="41">
        <v>1500</v>
      </c>
    </row>
    <row r="32" spans="2:13" ht="60">
      <c r="B32" s="19" t="s">
        <v>34</v>
      </c>
      <c r="C32" s="43">
        <v>25</v>
      </c>
      <c r="D32" s="43" t="s">
        <v>63</v>
      </c>
      <c r="E32" s="43" t="s">
        <v>63</v>
      </c>
      <c r="F32" s="33" t="s">
        <v>100</v>
      </c>
      <c r="G32" s="46">
        <v>2</v>
      </c>
      <c r="H32" s="34"/>
      <c r="I32" s="34"/>
      <c r="J32" s="35">
        <f t="shared" si="4"/>
        <v>0</v>
      </c>
      <c r="K32" s="35">
        <f t="shared" si="5"/>
        <v>0</v>
      </c>
      <c r="L32" s="36" t="s">
        <v>32</v>
      </c>
      <c r="M32" s="41">
        <v>160</v>
      </c>
    </row>
    <row r="33" spans="2:13" ht="60">
      <c r="B33" s="19" t="s">
        <v>34</v>
      </c>
      <c r="C33" s="43">
        <v>26</v>
      </c>
      <c r="D33" s="43" t="s">
        <v>64</v>
      </c>
      <c r="E33" s="43" t="s">
        <v>64</v>
      </c>
      <c r="F33" s="33" t="s">
        <v>36</v>
      </c>
      <c r="G33" s="46">
        <v>1</v>
      </c>
      <c r="H33" s="34"/>
      <c r="I33" s="34"/>
      <c r="J33" s="35">
        <f t="shared" si="4"/>
        <v>0</v>
      </c>
      <c r="K33" s="35">
        <f t="shared" si="5"/>
        <v>0</v>
      </c>
      <c r="L33" s="36" t="s">
        <v>32</v>
      </c>
      <c r="M33" s="41">
        <v>1300</v>
      </c>
    </row>
    <row r="34" spans="2:13" ht="60">
      <c r="B34" s="19" t="s">
        <v>34</v>
      </c>
      <c r="C34" s="43">
        <v>27</v>
      </c>
      <c r="D34" s="43" t="s">
        <v>65</v>
      </c>
      <c r="E34" s="43" t="s">
        <v>65</v>
      </c>
      <c r="F34" s="33" t="s">
        <v>36</v>
      </c>
      <c r="G34" s="46">
        <v>1</v>
      </c>
      <c r="H34" s="34"/>
      <c r="I34" s="34"/>
      <c r="J34" s="35">
        <f t="shared" si="4"/>
        <v>0</v>
      </c>
      <c r="K34" s="35">
        <f t="shared" si="5"/>
        <v>0</v>
      </c>
      <c r="L34" s="36" t="s">
        <v>32</v>
      </c>
      <c r="M34" s="41">
        <v>1000</v>
      </c>
    </row>
    <row r="35" spans="2:13" ht="60">
      <c r="B35" s="19" t="s">
        <v>34</v>
      </c>
      <c r="C35" s="43">
        <v>28</v>
      </c>
      <c r="D35" s="43" t="s">
        <v>66</v>
      </c>
      <c r="E35" s="43" t="s">
        <v>66</v>
      </c>
      <c r="F35" s="33" t="s">
        <v>36</v>
      </c>
      <c r="G35" s="46">
        <v>1</v>
      </c>
      <c r="H35" s="34"/>
      <c r="I35" s="34"/>
      <c r="J35" s="35">
        <f t="shared" si="4"/>
        <v>0</v>
      </c>
      <c r="K35" s="35">
        <f t="shared" si="5"/>
        <v>0</v>
      </c>
      <c r="L35" s="36" t="s">
        <v>32</v>
      </c>
      <c r="M35" s="41">
        <v>3000</v>
      </c>
    </row>
    <row r="36" spans="2:13" ht="60">
      <c r="B36" s="19" t="s">
        <v>34</v>
      </c>
      <c r="C36" s="43">
        <v>29</v>
      </c>
      <c r="D36" s="43" t="s">
        <v>67</v>
      </c>
      <c r="E36" s="43" t="s">
        <v>67</v>
      </c>
      <c r="F36" s="33" t="s">
        <v>36</v>
      </c>
      <c r="G36" s="46">
        <v>1</v>
      </c>
      <c r="H36" s="34"/>
      <c r="I36" s="34"/>
      <c r="J36" s="35">
        <f t="shared" si="4"/>
        <v>0</v>
      </c>
      <c r="K36" s="35">
        <f t="shared" si="5"/>
        <v>0</v>
      </c>
      <c r="L36" s="36" t="s">
        <v>32</v>
      </c>
      <c r="M36" s="41">
        <v>9900</v>
      </c>
    </row>
    <row r="37" spans="2:13" ht="60">
      <c r="B37" s="19" t="s">
        <v>34</v>
      </c>
      <c r="C37" s="43">
        <v>30</v>
      </c>
      <c r="D37" s="43" t="s">
        <v>68</v>
      </c>
      <c r="E37" s="43" t="s">
        <v>68</v>
      </c>
      <c r="F37" s="33" t="s">
        <v>36</v>
      </c>
      <c r="G37" s="46">
        <v>1</v>
      </c>
      <c r="H37" s="34"/>
      <c r="I37" s="34"/>
      <c r="J37" s="35">
        <f t="shared" si="4"/>
        <v>0</v>
      </c>
      <c r="K37" s="35">
        <f t="shared" si="5"/>
        <v>0</v>
      </c>
      <c r="L37" s="36" t="s">
        <v>32</v>
      </c>
      <c r="M37" s="41">
        <v>1000</v>
      </c>
    </row>
    <row r="38" spans="2:13" ht="60">
      <c r="B38" s="19" t="s">
        <v>34</v>
      </c>
      <c r="C38" s="43">
        <v>31</v>
      </c>
      <c r="D38" s="43" t="s">
        <v>69</v>
      </c>
      <c r="E38" s="43" t="s">
        <v>69</v>
      </c>
      <c r="F38" s="33" t="s">
        <v>98</v>
      </c>
      <c r="G38" s="46">
        <v>0.5</v>
      </c>
      <c r="H38" s="34"/>
      <c r="I38" s="34"/>
      <c r="J38" s="35">
        <f t="shared" si="4"/>
        <v>0</v>
      </c>
      <c r="K38" s="35">
        <f t="shared" si="5"/>
        <v>0</v>
      </c>
      <c r="L38" s="36" t="s">
        <v>32</v>
      </c>
      <c r="M38" s="41">
        <v>770.83</v>
      </c>
    </row>
    <row r="39" spans="2:13" ht="60">
      <c r="B39" s="19" t="s">
        <v>34</v>
      </c>
      <c r="C39" s="43">
        <v>32</v>
      </c>
      <c r="D39" s="43" t="s">
        <v>70</v>
      </c>
      <c r="E39" s="43" t="s">
        <v>70</v>
      </c>
      <c r="F39" s="33" t="s">
        <v>101</v>
      </c>
      <c r="G39" s="46">
        <v>4</v>
      </c>
      <c r="H39" s="34"/>
      <c r="I39" s="34"/>
      <c r="J39" s="35">
        <f t="shared" si="4"/>
        <v>0</v>
      </c>
      <c r="K39" s="35">
        <f t="shared" si="5"/>
        <v>0</v>
      </c>
      <c r="L39" s="36" t="s">
        <v>32</v>
      </c>
      <c r="M39" s="41">
        <v>1000</v>
      </c>
    </row>
    <row r="40" spans="2:13" ht="60">
      <c r="B40" s="19" t="s">
        <v>34</v>
      </c>
      <c r="C40" s="43">
        <v>33</v>
      </c>
      <c r="D40" s="43" t="s">
        <v>71</v>
      </c>
      <c r="E40" s="43" t="s">
        <v>71</v>
      </c>
      <c r="F40" s="33" t="s">
        <v>98</v>
      </c>
      <c r="G40" s="46">
        <v>0.5</v>
      </c>
      <c r="H40" s="34"/>
      <c r="I40" s="34"/>
      <c r="J40" s="35">
        <f t="shared" si="4"/>
        <v>0</v>
      </c>
      <c r="K40" s="35">
        <f t="shared" si="5"/>
        <v>0</v>
      </c>
      <c r="L40" s="36" t="s">
        <v>32</v>
      </c>
      <c r="M40" s="41">
        <v>718.75</v>
      </c>
    </row>
    <row r="41" spans="2:13" ht="60">
      <c r="B41" s="19" t="s">
        <v>34</v>
      </c>
      <c r="C41" s="43">
        <v>34</v>
      </c>
      <c r="D41" s="43" t="s">
        <v>72</v>
      </c>
      <c r="E41" s="43" t="s">
        <v>72</v>
      </c>
      <c r="F41" s="33" t="s">
        <v>98</v>
      </c>
      <c r="G41" s="46">
        <v>0.5</v>
      </c>
      <c r="H41" s="34"/>
      <c r="I41" s="34"/>
      <c r="J41" s="35">
        <f t="shared" si="4"/>
        <v>0</v>
      </c>
      <c r="K41" s="35">
        <f t="shared" si="5"/>
        <v>0</v>
      </c>
      <c r="L41" s="36" t="s">
        <v>32</v>
      </c>
      <c r="M41" s="41">
        <v>1875</v>
      </c>
    </row>
    <row r="42" spans="2:13" ht="60">
      <c r="B42" s="19" t="s">
        <v>34</v>
      </c>
      <c r="C42" s="43">
        <v>35</v>
      </c>
      <c r="D42" s="43" t="s">
        <v>73</v>
      </c>
      <c r="E42" s="43" t="s">
        <v>73</v>
      </c>
      <c r="F42" s="33" t="s">
        <v>98</v>
      </c>
      <c r="G42" s="46">
        <v>0.5</v>
      </c>
      <c r="H42" s="34"/>
      <c r="I42" s="34"/>
      <c r="J42" s="35">
        <f t="shared" si="4"/>
        <v>0</v>
      </c>
      <c r="K42" s="35">
        <f t="shared" si="5"/>
        <v>0</v>
      </c>
      <c r="L42" s="36" t="s">
        <v>32</v>
      </c>
      <c r="M42" s="41">
        <v>1041.67</v>
      </c>
    </row>
    <row r="43" spans="2:13" ht="60">
      <c r="B43" s="19" t="s">
        <v>34</v>
      </c>
      <c r="C43" s="43">
        <v>36</v>
      </c>
      <c r="D43" s="43" t="s">
        <v>74</v>
      </c>
      <c r="E43" s="43" t="s">
        <v>74</v>
      </c>
      <c r="F43" s="33" t="s">
        <v>98</v>
      </c>
      <c r="G43" s="46">
        <v>0.5</v>
      </c>
      <c r="H43" s="34"/>
      <c r="I43" s="34"/>
      <c r="J43" s="35">
        <f t="shared" si="4"/>
        <v>0</v>
      </c>
      <c r="K43" s="35">
        <f t="shared" si="5"/>
        <v>0</v>
      </c>
      <c r="L43" s="36" t="s">
        <v>32</v>
      </c>
      <c r="M43" s="41">
        <v>747.92</v>
      </c>
    </row>
    <row r="44" spans="2:13" ht="76.5">
      <c r="B44" s="19" t="s">
        <v>34</v>
      </c>
      <c r="C44" s="43">
        <v>37</v>
      </c>
      <c r="D44" s="43" t="s">
        <v>75</v>
      </c>
      <c r="E44" s="43" t="s">
        <v>75</v>
      </c>
      <c r="F44" s="33" t="s">
        <v>97</v>
      </c>
      <c r="G44" s="46">
        <v>1</v>
      </c>
      <c r="H44" s="34"/>
      <c r="I44" s="34"/>
      <c r="J44" s="35">
        <f t="shared" si="4"/>
        <v>0</v>
      </c>
      <c r="K44" s="35">
        <f t="shared" si="5"/>
        <v>0</v>
      </c>
      <c r="L44" s="36" t="s">
        <v>32</v>
      </c>
      <c r="M44" s="41">
        <v>4166.67</v>
      </c>
    </row>
    <row r="45" spans="2:13" ht="60">
      <c r="B45" s="19" t="s">
        <v>34</v>
      </c>
      <c r="C45" s="43">
        <v>38</v>
      </c>
      <c r="D45" s="43" t="s">
        <v>76</v>
      </c>
      <c r="E45" s="43" t="s">
        <v>76</v>
      </c>
      <c r="F45" s="33" t="s">
        <v>97</v>
      </c>
      <c r="G45" s="46">
        <v>1</v>
      </c>
      <c r="H45" s="34"/>
      <c r="I45" s="34"/>
      <c r="J45" s="35">
        <f t="shared" si="4"/>
        <v>0</v>
      </c>
      <c r="K45" s="35">
        <f t="shared" si="5"/>
        <v>0</v>
      </c>
      <c r="L45" s="36" t="s">
        <v>32</v>
      </c>
      <c r="M45" s="41">
        <v>666.67</v>
      </c>
    </row>
    <row r="46" spans="2:13" ht="60">
      <c r="B46" s="19" t="s">
        <v>34</v>
      </c>
      <c r="C46" s="43">
        <v>39</v>
      </c>
      <c r="D46" s="43" t="s">
        <v>77</v>
      </c>
      <c r="E46" s="43" t="s">
        <v>77</v>
      </c>
      <c r="F46" s="33" t="s">
        <v>97</v>
      </c>
      <c r="G46" s="46">
        <v>1</v>
      </c>
      <c r="H46" s="34"/>
      <c r="I46" s="34"/>
      <c r="J46" s="35">
        <f t="shared" si="4"/>
        <v>0</v>
      </c>
      <c r="K46" s="35">
        <f t="shared" si="5"/>
        <v>0</v>
      </c>
      <c r="L46" s="36" t="s">
        <v>32</v>
      </c>
      <c r="M46" s="41">
        <v>2250</v>
      </c>
    </row>
    <row r="47" spans="2:13" ht="60">
      <c r="B47" s="19" t="s">
        <v>34</v>
      </c>
      <c r="C47" s="43">
        <v>40</v>
      </c>
      <c r="D47" s="43" t="s">
        <v>78</v>
      </c>
      <c r="E47" s="43" t="s">
        <v>78</v>
      </c>
      <c r="F47" s="33" t="s">
        <v>37</v>
      </c>
      <c r="G47" s="46">
        <v>1</v>
      </c>
      <c r="H47" s="34"/>
      <c r="I47" s="34"/>
      <c r="J47" s="35">
        <f t="shared" si="4"/>
        <v>0</v>
      </c>
      <c r="K47" s="35">
        <f t="shared" si="5"/>
        <v>0</v>
      </c>
      <c r="L47" s="36" t="s">
        <v>32</v>
      </c>
      <c r="M47" s="41">
        <v>750</v>
      </c>
    </row>
    <row r="48" spans="2:13" ht="60">
      <c r="B48" s="19" t="s">
        <v>34</v>
      </c>
      <c r="C48" s="43">
        <v>41</v>
      </c>
      <c r="D48" s="43" t="s">
        <v>79</v>
      </c>
      <c r="E48" s="43" t="s">
        <v>79</v>
      </c>
      <c r="F48" s="33" t="s">
        <v>98</v>
      </c>
      <c r="G48" s="46">
        <v>0.5</v>
      </c>
      <c r="H48" s="34"/>
      <c r="I48" s="34"/>
      <c r="J48" s="35">
        <f t="shared" si="4"/>
        <v>0</v>
      </c>
      <c r="K48" s="35">
        <f t="shared" si="5"/>
        <v>0</v>
      </c>
      <c r="L48" s="36" t="s">
        <v>32</v>
      </c>
      <c r="M48" s="41">
        <v>625</v>
      </c>
    </row>
    <row r="49" spans="2:13" ht="63.75">
      <c r="B49" s="19" t="s">
        <v>34</v>
      </c>
      <c r="C49" s="43">
        <v>42</v>
      </c>
      <c r="D49" s="43" t="s">
        <v>80</v>
      </c>
      <c r="E49" s="43" t="s">
        <v>80</v>
      </c>
      <c r="F49" s="33" t="s">
        <v>97</v>
      </c>
      <c r="G49" s="46">
        <v>4</v>
      </c>
      <c r="H49" s="34"/>
      <c r="I49" s="34"/>
      <c r="J49" s="35">
        <f t="shared" si="4"/>
        <v>0</v>
      </c>
      <c r="K49" s="35">
        <f t="shared" si="5"/>
        <v>0</v>
      </c>
      <c r="L49" s="36" t="s">
        <v>32</v>
      </c>
      <c r="M49" s="41">
        <v>4320</v>
      </c>
    </row>
    <row r="50" spans="2:13" ht="60">
      <c r="B50" s="19" t="s">
        <v>34</v>
      </c>
      <c r="C50" s="43">
        <v>43</v>
      </c>
      <c r="D50" s="43" t="s">
        <v>81</v>
      </c>
      <c r="E50" s="43" t="s">
        <v>81</v>
      </c>
      <c r="F50" s="33" t="s">
        <v>102</v>
      </c>
      <c r="G50" s="46">
        <v>10</v>
      </c>
      <c r="H50" s="34"/>
      <c r="I50" s="34"/>
      <c r="J50" s="35">
        <f t="shared" si="4"/>
        <v>0</v>
      </c>
      <c r="K50" s="35">
        <f t="shared" si="5"/>
        <v>0</v>
      </c>
      <c r="L50" s="36" t="s">
        <v>32</v>
      </c>
      <c r="M50" s="41">
        <v>1750</v>
      </c>
    </row>
    <row r="51" spans="2:13" ht="60">
      <c r="B51" s="19" t="s">
        <v>34</v>
      </c>
      <c r="C51" s="43">
        <v>44</v>
      </c>
      <c r="D51" s="43" t="s">
        <v>82</v>
      </c>
      <c r="E51" s="43" t="s">
        <v>82</v>
      </c>
      <c r="F51" s="33" t="s">
        <v>98</v>
      </c>
      <c r="G51" s="46">
        <v>1</v>
      </c>
      <c r="H51" s="34"/>
      <c r="I51" s="34"/>
      <c r="J51" s="35">
        <f t="shared" si="4"/>
        <v>0</v>
      </c>
      <c r="K51" s="35">
        <f t="shared" si="5"/>
        <v>0</v>
      </c>
      <c r="L51" s="36" t="s">
        <v>32</v>
      </c>
      <c r="M51" s="41">
        <v>1412.5</v>
      </c>
    </row>
    <row r="52" spans="2:13" ht="60">
      <c r="B52" s="19" t="s">
        <v>34</v>
      </c>
      <c r="C52" s="43">
        <v>45</v>
      </c>
      <c r="D52" s="43" t="s">
        <v>83</v>
      </c>
      <c r="E52" s="43" t="s">
        <v>83</v>
      </c>
      <c r="F52" s="33" t="s">
        <v>98</v>
      </c>
      <c r="G52" s="46">
        <v>1.5</v>
      </c>
      <c r="H52" s="34"/>
      <c r="I52" s="34"/>
      <c r="J52" s="35">
        <f t="shared" si="4"/>
        <v>0</v>
      </c>
      <c r="K52" s="35">
        <f t="shared" si="5"/>
        <v>0</v>
      </c>
      <c r="L52" s="36" t="s">
        <v>32</v>
      </c>
      <c r="M52" s="41">
        <v>1510</v>
      </c>
    </row>
    <row r="53" spans="2:13" ht="60">
      <c r="B53" s="19" t="s">
        <v>34</v>
      </c>
      <c r="C53" s="43">
        <v>46</v>
      </c>
      <c r="D53" s="43" t="s">
        <v>84</v>
      </c>
      <c r="E53" s="43" t="s">
        <v>84</v>
      </c>
      <c r="F53" s="33" t="s">
        <v>103</v>
      </c>
      <c r="G53" s="46">
        <v>0.1</v>
      </c>
      <c r="H53" s="34"/>
      <c r="I53" s="34"/>
      <c r="J53" s="35">
        <f t="shared" si="4"/>
        <v>0</v>
      </c>
      <c r="K53" s="35">
        <f t="shared" si="5"/>
        <v>0</v>
      </c>
      <c r="L53" s="36" t="s">
        <v>32</v>
      </c>
      <c r="M53" s="41">
        <v>1461.67</v>
      </c>
    </row>
    <row r="54" spans="2:13" ht="60">
      <c r="B54" s="19" t="s">
        <v>34</v>
      </c>
      <c r="C54" s="43">
        <v>47</v>
      </c>
      <c r="D54" s="43" t="s">
        <v>85</v>
      </c>
      <c r="E54" s="43" t="s">
        <v>85</v>
      </c>
      <c r="F54" s="33" t="s">
        <v>102</v>
      </c>
      <c r="G54" s="46">
        <v>2000</v>
      </c>
      <c r="H54" s="34"/>
      <c r="I54" s="34"/>
      <c r="J54" s="35">
        <f t="shared" si="4"/>
        <v>0</v>
      </c>
      <c r="K54" s="35">
        <f t="shared" si="5"/>
        <v>0</v>
      </c>
      <c r="L54" s="36" t="s">
        <v>32</v>
      </c>
      <c r="M54" s="41">
        <v>1250</v>
      </c>
    </row>
    <row r="55" spans="2:13" ht="60">
      <c r="B55" s="19" t="s">
        <v>34</v>
      </c>
      <c r="C55" s="43">
        <v>48</v>
      </c>
      <c r="D55" s="43" t="s">
        <v>86</v>
      </c>
      <c r="E55" s="43" t="s">
        <v>86</v>
      </c>
      <c r="F55" s="33" t="s">
        <v>97</v>
      </c>
      <c r="G55" s="46">
        <v>4</v>
      </c>
      <c r="H55" s="34"/>
      <c r="I55" s="34"/>
      <c r="J55" s="35">
        <f t="shared" si="4"/>
        <v>0</v>
      </c>
      <c r="K55" s="35">
        <f t="shared" si="5"/>
        <v>0</v>
      </c>
      <c r="L55" s="36" t="s">
        <v>32</v>
      </c>
      <c r="M55" s="41">
        <v>1000</v>
      </c>
    </row>
    <row r="56" spans="2:13" ht="63.75">
      <c r="B56" s="19" t="s">
        <v>34</v>
      </c>
      <c r="C56" s="43">
        <v>49</v>
      </c>
      <c r="D56" s="43" t="s">
        <v>87</v>
      </c>
      <c r="E56" s="43" t="s">
        <v>87</v>
      </c>
      <c r="F56" s="33" t="s">
        <v>97</v>
      </c>
      <c r="G56" s="46">
        <v>14</v>
      </c>
      <c r="H56" s="34"/>
      <c r="I56" s="34"/>
      <c r="J56" s="35">
        <f t="shared" si="4"/>
        <v>0</v>
      </c>
      <c r="K56" s="35">
        <f t="shared" si="5"/>
        <v>0</v>
      </c>
      <c r="L56" s="36" t="s">
        <v>32</v>
      </c>
      <c r="M56" s="41">
        <v>3033.33</v>
      </c>
    </row>
    <row r="57" spans="2:13" ht="60">
      <c r="B57" s="19" t="s">
        <v>34</v>
      </c>
      <c r="C57" s="43">
        <v>50</v>
      </c>
      <c r="D57" s="43" t="s">
        <v>88</v>
      </c>
      <c r="E57" s="43" t="s">
        <v>88</v>
      </c>
      <c r="F57" s="33" t="s">
        <v>37</v>
      </c>
      <c r="G57" s="46">
        <v>1200</v>
      </c>
      <c r="H57" s="34"/>
      <c r="I57" s="34"/>
      <c r="J57" s="35">
        <f t="shared" si="4"/>
        <v>0</v>
      </c>
      <c r="K57" s="35">
        <f t="shared" si="5"/>
        <v>0</v>
      </c>
      <c r="L57" s="36" t="s">
        <v>32</v>
      </c>
      <c r="M57" s="41">
        <v>7000</v>
      </c>
    </row>
    <row r="58" spans="2:13" ht="60">
      <c r="B58" s="19" t="s">
        <v>34</v>
      </c>
      <c r="C58" s="43">
        <v>51</v>
      </c>
      <c r="D58" s="43" t="s">
        <v>89</v>
      </c>
      <c r="E58" s="43" t="s">
        <v>89</v>
      </c>
      <c r="F58" s="33" t="s">
        <v>37</v>
      </c>
      <c r="G58" s="46">
        <v>1200</v>
      </c>
      <c r="H58" s="34"/>
      <c r="I58" s="34"/>
      <c r="J58" s="35">
        <f t="shared" si="4"/>
        <v>0</v>
      </c>
      <c r="K58" s="35">
        <f t="shared" si="5"/>
        <v>0</v>
      </c>
      <c r="L58" s="36" t="s">
        <v>32</v>
      </c>
      <c r="M58" s="41">
        <v>5000</v>
      </c>
    </row>
    <row r="59" spans="2:13" ht="60">
      <c r="B59" s="19" t="s">
        <v>34</v>
      </c>
      <c r="C59" s="43">
        <v>52</v>
      </c>
      <c r="D59" s="43" t="s">
        <v>90</v>
      </c>
      <c r="E59" s="43" t="s">
        <v>90</v>
      </c>
      <c r="F59" s="33" t="s">
        <v>33</v>
      </c>
      <c r="G59" s="46">
        <v>100</v>
      </c>
      <c r="H59" s="34"/>
      <c r="I59" s="34"/>
      <c r="J59" s="35">
        <f t="shared" si="4"/>
        <v>0</v>
      </c>
      <c r="K59" s="35">
        <f t="shared" si="5"/>
        <v>0</v>
      </c>
      <c r="L59" s="36" t="s">
        <v>32</v>
      </c>
      <c r="M59" s="41">
        <v>2916.67</v>
      </c>
    </row>
    <row r="60" spans="2:13" ht="60">
      <c r="B60" s="19" t="s">
        <v>34</v>
      </c>
      <c r="C60" s="43">
        <v>53</v>
      </c>
      <c r="D60" s="43" t="s">
        <v>91</v>
      </c>
      <c r="E60" s="43" t="s">
        <v>91</v>
      </c>
      <c r="F60" s="33" t="s">
        <v>33</v>
      </c>
      <c r="G60" s="46">
        <v>200</v>
      </c>
      <c r="H60" s="34"/>
      <c r="I60" s="34"/>
      <c r="J60" s="35">
        <f t="shared" si="4"/>
        <v>0</v>
      </c>
      <c r="K60" s="35">
        <f t="shared" si="5"/>
        <v>0</v>
      </c>
      <c r="L60" s="36" t="s">
        <v>32</v>
      </c>
      <c r="M60" s="41">
        <v>26666.67</v>
      </c>
    </row>
    <row r="61" spans="2:13" ht="60">
      <c r="B61" s="19" t="s">
        <v>34</v>
      </c>
      <c r="C61" s="43">
        <v>54</v>
      </c>
      <c r="D61" s="43" t="s">
        <v>92</v>
      </c>
      <c r="E61" s="43" t="s">
        <v>92</v>
      </c>
      <c r="F61" s="33" t="s">
        <v>33</v>
      </c>
      <c r="G61" s="46">
        <v>60</v>
      </c>
      <c r="H61" s="34"/>
      <c r="I61" s="34"/>
      <c r="J61" s="35">
        <f t="shared" si="4"/>
        <v>0</v>
      </c>
      <c r="K61" s="35">
        <f t="shared" si="5"/>
        <v>0</v>
      </c>
      <c r="L61" s="36" t="s">
        <v>32</v>
      </c>
      <c r="M61" s="41">
        <v>1750</v>
      </c>
    </row>
    <row r="62" spans="2:13" ht="60">
      <c r="B62" s="19" t="s">
        <v>34</v>
      </c>
      <c r="C62" s="43">
        <v>55</v>
      </c>
      <c r="D62" s="43" t="s">
        <v>93</v>
      </c>
      <c r="E62" s="43" t="s">
        <v>93</v>
      </c>
      <c r="F62" s="33" t="s">
        <v>36</v>
      </c>
      <c r="G62" s="46">
        <v>1</v>
      </c>
      <c r="H62" s="34"/>
      <c r="I62" s="34"/>
      <c r="J62" s="35">
        <f t="shared" si="4"/>
        <v>0</v>
      </c>
      <c r="K62" s="35">
        <f t="shared" si="5"/>
        <v>0</v>
      </c>
      <c r="L62" s="36" t="s">
        <v>32</v>
      </c>
      <c r="M62" s="41">
        <v>1200</v>
      </c>
    </row>
    <row r="63" spans="2:13" ht="63.75">
      <c r="B63" s="19" t="s">
        <v>34</v>
      </c>
      <c r="C63" s="43">
        <v>56</v>
      </c>
      <c r="D63" s="43" t="s">
        <v>94</v>
      </c>
      <c r="E63" s="43" t="s">
        <v>94</v>
      </c>
      <c r="F63" s="33" t="s">
        <v>97</v>
      </c>
      <c r="G63" s="46">
        <v>1</v>
      </c>
      <c r="H63" s="34"/>
      <c r="I63" s="34"/>
      <c r="J63" s="35">
        <f t="shared" si="4"/>
        <v>0</v>
      </c>
      <c r="K63" s="35">
        <f t="shared" si="5"/>
        <v>0</v>
      </c>
      <c r="L63" s="36" t="s">
        <v>32</v>
      </c>
      <c r="M63" s="41">
        <v>4500</v>
      </c>
    </row>
    <row r="64" spans="2:13" ht="60">
      <c r="B64" s="19" t="s">
        <v>34</v>
      </c>
      <c r="C64" s="43">
        <v>57</v>
      </c>
      <c r="D64" s="43" t="s">
        <v>95</v>
      </c>
      <c r="E64" s="43" t="s">
        <v>95</v>
      </c>
      <c r="F64" s="33" t="s">
        <v>33</v>
      </c>
      <c r="G64" s="46">
        <v>50</v>
      </c>
      <c r="H64" s="34"/>
      <c r="I64" s="34"/>
      <c r="J64" s="35">
        <f t="shared" si="4"/>
        <v>0</v>
      </c>
      <c r="K64" s="35">
        <f t="shared" si="5"/>
        <v>0</v>
      </c>
      <c r="L64" s="36" t="s">
        <v>32</v>
      </c>
      <c r="M64" s="41">
        <v>1615</v>
      </c>
    </row>
    <row r="65" spans="2:13" ht="60">
      <c r="B65" s="19" t="s">
        <v>34</v>
      </c>
      <c r="C65" s="43">
        <v>58</v>
      </c>
      <c r="D65" s="43" t="s">
        <v>96</v>
      </c>
      <c r="E65" s="43" t="s">
        <v>96</v>
      </c>
      <c r="F65" s="33" t="s">
        <v>33</v>
      </c>
      <c r="G65" s="46">
        <v>300</v>
      </c>
      <c r="H65" s="34"/>
      <c r="I65" s="34"/>
      <c r="J65" s="35">
        <f t="shared" si="4"/>
        <v>0</v>
      </c>
      <c r="K65" s="35">
        <f t="shared" si="5"/>
        <v>0</v>
      </c>
      <c r="L65" s="36" t="s">
        <v>32</v>
      </c>
      <c r="M65" s="41">
        <v>24000</v>
      </c>
    </row>
    <row r="66" spans="2:13">
      <c r="F66" s="29"/>
      <c r="G66" s="47" t="s">
        <v>35</v>
      </c>
      <c r="H66" s="30"/>
      <c r="I66" s="30"/>
      <c r="J66" s="42">
        <f>SUM(J8:J65)</f>
        <v>0</v>
      </c>
      <c r="K66" s="42">
        <f>SUM(K8:K65)</f>
        <v>0</v>
      </c>
      <c r="L66" s="30"/>
      <c r="M66" s="51">
        <f>SUM(M8:M65)</f>
        <v>223358.31</v>
      </c>
    </row>
  </sheetData>
  <mergeCells count="8">
    <mergeCell ref="E5:I5"/>
    <mergeCell ref="C7:E7"/>
    <mergeCell ref="D1:L1"/>
    <mergeCell ref="D2:J2"/>
    <mergeCell ref="B3:D3"/>
    <mergeCell ref="E3:I3"/>
    <mergeCell ref="B4:D4"/>
    <mergeCell ref="E4:J4"/>
  </mergeCells>
  <phoneticPr fontId="14"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2" sqref="D12:R19"/>
    </sheetView>
  </sheetViews>
  <sheetFormatPr defaultRowHeight="12.75"/>
  <sheetData>
    <row r="11" spans="2:12" s="1" customFormat="1" ht="15.75">
      <c r="B11" s="7"/>
      <c r="C11" s="7"/>
      <c r="D11" s="7"/>
      <c r="E11" s="7"/>
      <c r="F11" s="8"/>
      <c r="G11" s="7"/>
      <c r="H11" s="7"/>
      <c r="I11" s="7"/>
      <c r="J11" s="7"/>
      <c r="K11" s="7"/>
      <c r="L11" s="7"/>
    </row>
    <row r="12" spans="2:12" s="1" customFormat="1" ht="15.75">
      <c r="B12" s="7"/>
      <c r="C12" s="7"/>
      <c r="D12" s="7"/>
      <c r="E12" s="7"/>
      <c r="F12" s="8"/>
      <c r="G12" s="7"/>
      <c r="H12" s="78" t="s">
        <v>25</v>
      </c>
      <c r="I12" s="78"/>
      <c r="J12" s="5" t="e">
        <f>SUM(#REF!)</f>
        <v>#REF!</v>
      </c>
      <c r="K12" s="5" t="e">
        <f>SUM(#REF!)</f>
        <v>#REF!</v>
      </c>
      <c r="L12" s="7"/>
    </row>
    <row r="13" spans="2:12" s="1" customFormat="1" ht="15.75">
      <c r="F13" s="4"/>
    </row>
    <row r="14" spans="2:12" s="1" customFormat="1" ht="15.75">
      <c r="F14" s="4"/>
    </row>
    <row r="15" spans="2:12" s="6" customFormat="1" ht="20.25">
      <c r="D15" s="6" t="s">
        <v>15</v>
      </c>
    </row>
    <row r="16" spans="2:12" s="6" customFormat="1" ht="20.25"/>
    <row r="17" spans="4:4" s="6" customFormat="1" ht="20.25">
      <c r="D17" s="6"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User</cp:lastModifiedBy>
  <cp:lastPrinted>2017-06-21T13:37:38Z</cp:lastPrinted>
  <dcterms:created xsi:type="dcterms:W3CDTF">2017-08-17T12:48:14Z</dcterms:created>
  <dcterms:modified xsi:type="dcterms:W3CDTF">2026-07-16T05:33:38Z</dcterms:modified>
</cp:coreProperties>
</file>