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oftalmologie repetat\"/>
    </mc:Choice>
  </mc:AlternateContent>
  <xr:revisionPtr revIDLastSave="0" documentId="13_ncr:1_{928C693D-DF76-4756-AB69-2A9770594173}" xr6:coauthVersionLast="47" xr6:coauthVersionMax="47" xr10:uidLastSave="{00000000-0000-0000-0000-000000000000}"/>
  <bookViews>
    <workbookView xWindow="28680" yWindow="-120" windowWidth="29040" windowHeight="15840" activeTab="1" xr2:uid="{86A6EE3B-6A91-488D-B71C-7437046DCB22}"/>
  </bookViews>
  <sheets>
    <sheet name="INTELIGENT" sheetId="1" r:id="rId1"/>
    <sheet name="Sheet2" sheetId="2" r:id="rId2"/>
  </sheets>
  <definedNames>
    <definedName name="_xlnm._FilterDatabase" localSheetId="0" hidden="1">INTELIGENT!$A$1:$V$109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2" l="1"/>
  <c r="H33" i="2"/>
  <c r="I33" i="2"/>
  <c r="J33" i="2"/>
  <c r="K33" i="2"/>
  <c r="L33" i="2"/>
  <c r="M33" i="2"/>
  <c r="N33" i="2"/>
  <c r="O33" i="2"/>
  <c r="P33" i="2"/>
  <c r="Q33" i="2"/>
  <c r="R33" i="2"/>
  <c r="F33" i="2"/>
  <c r="AF108" i="1"/>
  <c r="AE108" i="1"/>
  <c r="T108" i="1"/>
  <c r="U108" i="1" s="1"/>
  <c r="T107" i="1"/>
  <c r="U107" i="1" s="1"/>
  <c r="T106" i="1"/>
  <c r="U106" i="1" s="1"/>
  <c r="AF105" i="1"/>
  <c r="AE105" i="1"/>
  <c r="T105" i="1"/>
  <c r="U105" i="1" s="1"/>
  <c r="T104" i="1"/>
  <c r="U104" i="1" s="1"/>
  <c r="AF103" i="1"/>
  <c r="AE103" i="1"/>
  <c r="T103" i="1"/>
  <c r="U103" i="1" s="1"/>
  <c r="T102" i="1"/>
  <c r="U102" i="1" s="1"/>
  <c r="T101" i="1"/>
  <c r="U101" i="1" s="1"/>
  <c r="AF100" i="1"/>
  <c r="AE100" i="1"/>
  <c r="T100" i="1"/>
  <c r="U100" i="1" s="1"/>
  <c r="AF99" i="1"/>
  <c r="AE99" i="1"/>
  <c r="T99" i="1"/>
  <c r="U99" i="1" s="1"/>
  <c r="AF98" i="1"/>
  <c r="AE98" i="1"/>
  <c r="T98" i="1"/>
  <c r="U98" i="1" s="1"/>
  <c r="AF97" i="1"/>
  <c r="AE97" i="1"/>
  <c r="T97" i="1"/>
  <c r="U97" i="1" s="1"/>
  <c r="AF96" i="1"/>
  <c r="AE96" i="1"/>
  <c r="T96" i="1"/>
  <c r="U96" i="1" s="1"/>
  <c r="T95" i="1"/>
  <c r="U95" i="1" s="1"/>
  <c r="AF94" i="1"/>
  <c r="AE94" i="1"/>
  <c r="T94" i="1"/>
  <c r="U94" i="1" s="1"/>
  <c r="T93" i="1"/>
  <c r="U93" i="1" s="1"/>
  <c r="AF92" i="1"/>
  <c r="AE92" i="1"/>
  <c r="T92" i="1"/>
  <c r="U92" i="1" s="1"/>
  <c r="AF91" i="1"/>
  <c r="AE91" i="1"/>
  <c r="T91" i="1"/>
  <c r="U91" i="1" s="1"/>
  <c r="T90" i="1"/>
  <c r="U90" i="1" s="1"/>
  <c r="AF89" i="1"/>
  <c r="AE89" i="1"/>
  <c r="T89" i="1"/>
  <c r="U89" i="1" s="1"/>
  <c r="AF88" i="1"/>
  <c r="AE88" i="1"/>
  <c r="T88" i="1"/>
  <c r="U88" i="1" s="1"/>
  <c r="AF87" i="1"/>
  <c r="AE87" i="1"/>
  <c r="T87" i="1"/>
  <c r="U87" i="1" s="1"/>
  <c r="AF86" i="1"/>
  <c r="AE86" i="1"/>
  <c r="T86" i="1"/>
  <c r="U86" i="1" s="1"/>
  <c r="AF85" i="1"/>
  <c r="AE85" i="1"/>
  <c r="T85" i="1"/>
  <c r="U85" i="1" s="1"/>
  <c r="T84" i="1"/>
  <c r="U84" i="1" s="1"/>
  <c r="AF83" i="1"/>
  <c r="AE83" i="1"/>
  <c r="T83" i="1"/>
  <c r="U83" i="1" s="1"/>
  <c r="AF82" i="1"/>
  <c r="AE82" i="1"/>
  <c r="T82" i="1"/>
  <c r="U82" i="1" s="1"/>
  <c r="AF81" i="1"/>
  <c r="AE81" i="1"/>
  <c r="T81" i="1"/>
  <c r="U81" i="1" s="1"/>
  <c r="AF80" i="1"/>
  <c r="AE80" i="1"/>
  <c r="T80" i="1"/>
  <c r="U80" i="1" s="1"/>
  <c r="AF79" i="1"/>
  <c r="AE79" i="1"/>
  <c r="T79" i="1"/>
  <c r="U79" i="1" s="1"/>
  <c r="AF78" i="1"/>
  <c r="AE78" i="1"/>
  <c r="T78" i="1"/>
  <c r="U78" i="1" s="1"/>
  <c r="T77" i="1"/>
  <c r="U77" i="1" s="1"/>
  <c r="AF76" i="1"/>
  <c r="AE76" i="1"/>
  <c r="T76" i="1"/>
  <c r="U76" i="1" s="1"/>
  <c r="AF75" i="1"/>
  <c r="AE75" i="1"/>
  <c r="T75" i="1"/>
  <c r="U75" i="1" s="1"/>
  <c r="AF74" i="1"/>
  <c r="AE74" i="1"/>
  <c r="T74" i="1"/>
  <c r="U74" i="1" s="1"/>
  <c r="AF73" i="1"/>
  <c r="AE73" i="1"/>
  <c r="T73" i="1"/>
  <c r="U73" i="1" s="1"/>
  <c r="AF72" i="1"/>
  <c r="AE72" i="1"/>
  <c r="T72" i="1"/>
  <c r="U72" i="1" s="1"/>
  <c r="AF71" i="1"/>
  <c r="AE71" i="1"/>
  <c r="T71" i="1"/>
  <c r="U71" i="1" s="1"/>
  <c r="AF70" i="1"/>
  <c r="AE70" i="1"/>
  <c r="T70" i="1"/>
  <c r="U70" i="1" s="1"/>
  <c r="AF69" i="1"/>
  <c r="AE69" i="1"/>
  <c r="T69" i="1"/>
  <c r="U69" i="1" s="1"/>
  <c r="AF68" i="1"/>
  <c r="AE68" i="1"/>
  <c r="T68" i="1"/>
  <c r="U68" i="1" s="1"/>
  <c r="AF67" i="1"/>
  <c r="AE67" i="1"/>
  <c r="T67" i="1"/>
  <c r="U67" i="1" s="1"/>
  <c r="AF66" i="1"/>
  <c r="AE66" i="1"/>
  <c r="T66" i="1"/>
  <c r="U66" i="1" s="1"/>
  <c r="T65" i="1"/>
  <c r="U65" i="1" s="1"/>
  <c r="T64" i="1"/>
  <c r="U64" i="1" s="1"/>
  <c r="AF63" i="1"/>
  <c r="AE63" i="1"/>
  <c r="T63" i="1"/>
  <c r="U63" i="1" s="1"/>
  <c r="AF62" i="1"/>
  <c r="AE62" i="1"/>
  <c r="T62" i="1"/>
  <c r="U62" i="1" s="1"/>
  <c r="T61" i="1"/>
  <c r="U61" i="1" s="1"/>
  <c r="AF60" i="1"/>
  <c r="AE60" i="1"/>
  <c r="T60" i="1"/>
  <c r="U60" i="1" s="1"/>
  <c r="AF59" i="1"/>
  <c r="AE59" i="1"/>
  <c r="T59" i="1"/>
  <c r="U59" i="1" s="1"/>
  <c r="AF58" i="1"/>
  <c r="AE58" i="1"/>
  <c r="T58" i="1"/>
  <c r="U58" i="1" s="1"/>
  <c r="AF57" i="1"/>
  <c r="AE57" i="1"/>
  <c r="T57" i="1"/>
  <c r="U57" i="1" s="1"/>
  <c r="T56" i="1"/>
  <c r="U56" i="1" s="1"/>
  <c r="AF55" i="1"/>
  <c r="AE55" i="1"/>
  <c r="T55" i="1"/>
  <c r="U55" i="1" s="1"/>
  <c r="AF54" i="1"/>
  <c r="AE54" i="1"/>
  <c r="T54" i="1"/>
  <c r="U54" i="1" s="1"/>
  <c r="AF53" i="1"/>
  <c r="AE53" i="1"/>
  <c r="T53" i="1"/>
  <c r="U53" i="1" s="1"/>
  <c r="T52" i="1"/>
  <c r="U52" i="1" s="1"/>
  <c r="AF51" i="1"/>
  <c r="AE51" i="1"/>
  <c r="T51" i="1"/>
  <c r="U51" i="1" s="1"/>
  <c r="AF50" i="1"/>
  <c r="AE50" i="1"/>
  <c r="T50" i="1"/>
  <c r="U50" i="1" s="1"/>
  <c r="AF49" i="1"/>
  <c r="AE49" i="1"/>
  <c r="T49" i="1"/>
  <c r="U49" i="1" s="1"/>
  <c r="AF48" i="1"/>
  <c r="AE48" i="1"/>
  <c r="T48" i="1"/>
  <c r="U48" i="1" s="1"/>
  <c r="AF47" i="1"/>
  <c r="AE47" i="1"/>
  <c r="T47" i="1"/>
  <c r="U47" i="1" s="1"/>
  <c r="AF46" i="1"/>
  <c r="AE46" i="1"/>
  <c r="T46" i="1"/>
  <c r="U46" i="1" s="1"/>
  <c r="AF45" i="1"/>
  <c r="AE45" i="1"/>
  <c r="T45" i="1"/>
  <c r="U45" i="1" s="1"/>
  <c r="AF44" i="1"/>
  <c r="AE44" i="1"/>
  <c r="T44" i="1"/>
  <c r="U44" i="1" s="1"/>
  <c r="AF43" i="1"/>
  <c r="AE43" i="1"/>
  <c r="T43" i="1"/>
  <c r="U43" i="1" s="1"/>
  <c r="T42" i="1"/>
  <c r="U42" i="1" s="1"/>
  <c r="AF41" i="1"/>
  <c r="AE41" i="1"/>
  <c r="T41" i="1"/>
  <c r="U41" i="1" s="1"/>
  <c r="AF40" i="1"/>
  <c r="AE40" i="1"/>
  <c r="T40" i="1"/>
  <c r="U40" i="1" s="1"/>
  <c r="T39" i="1"/>
  <c r="U39" i="1" s="1"/>
  <c r="T38" i="1"/>
  <c r="U38" i="1" s="1"/>
  <c r="AF37" i="1"/>
  <c r="AE37" i="1"/>
  <c r="T37" i="1"/>
  <c r="U37" i="1" s="1"/>
  <c r="AF36" i="1"/>
  <c r="AE36" i="1"/>
  <c r="T36" i="1"/>
  <c r="U36" i="1" s="1"/>
  <c r="AF35" i="1"/>
  <c r="AE35" i="1"/>
  <c r="T35" i="1"/>
  <c r="U35" i="1" s="1"/>
  <c r="T34" i="1"/>
  <c r="U34" i="1" s="1"/>
  <c r="AF33" i="1"/>
  <c r="AE33" i="1"/>
  <c r="T33" i="1"/>
  <c r="U33" i="1" s="1"/>
  <c r="T32" i="1"/>
  <c r="U32" i="1" s="1"/>
  <c r="AF31" i="1"/>
  <c r="AE31" i="1"/>
  <c r="T31" i="1"/>
  <c r="U31" i="1" s="1"/>
  <c r="AF30" i="1"/>
  <c r="AE30" i="1"/>
  <c r="T30" i="1"/>
  <c r="U30" i="1" s="1"/>
  <c r="AF29" i="1"/>
  <c r="AE29" i="1"/>
  <c r="T29" i="1"/>
  <c r="U29" i="1" s="1"/>
  <c r="T28" i="1"/>
  <c r="U28" i="1" s="1"/>
  <c r="AF27" i="1"/>
  <c r="AE27" i="1"/>
  <c r="T27" i="1"/>
  <c r="U27" i="1" s="1"/>
  <c r="AF26" i="1"/>
  <c r="AE26" i="1"/>
  <c r="T26" i="1"/>
  <c r="U26" i="1" s="1"/>
  <c r="AF25" i="1"/>
  <c r="AE25" i="1"/>
  <c r="T25" i="1"/>
  <c r="U25" i="1" s="1"/>
  <c r="T24" i="1"/>
  <c r="U24" i="1" s="1"/>
  <c r="AF23" i="1"/>
  <c r="AE23" i="1"/>
  <c r="T23" i="1"/>
  <c r="U23" i="1" s="1"/>
  <c r="T22" i="1"/>
  <c r="U22" i="1" s="1"/>
  <c r="AF21" i="1"/>
  <c r="AE21" i="1"/>
  <c r="T21" i="1"/>
  <c r="U21" i="1" s="1"/>
  <c r="T20" i="1"/>
  <c r="U20" i="1" s="1"/>
  <c r="AF19" i="1"/>
  <c r="AE19" i="1"/>
  <c r="T19" i="1"/>
  <c r="U19" i="1" s="1"/>
  <c r="AF18" i="1"/>
  <c r="AE18" i="1"/>
  <c r="T18" i="1"/>
  <c r="U18" i="1" s="1"/>
  <c r="AF17" i="1"/>
  <c r="AE17" i="1"/>
  <c r="T17" i="1"/>
  <c r="U17" i="1" s="1"/>
  <c r="T16" i="1"/>
  <c r="U16" i="1" s="1"/>
  <c r="T15" i="1"/>
  <c r="U15" i="1" s="1"/>
  <c r="AF14" i="1"/>
  <c r="AE14" i="1"/>
  <c r="T14" i="1"/>
  <c r="U14" i="1" s="1"/>
  <c r="AF13" i="1"/>
  <c r="AE13" i="1"/>
  <c r="T13" i="1"/>
  <c r="U13" i="1" s="1"/>
  <c r="T12" i="1"/>
  <c r="U12" i="1" s="1"/>
  <c r="T11" i="1"/>
  <c r="U11" i="1" s="1"/>
  <c r="AF10" i="1"/>
  <c r="AE10" i="1"/>
  <c r="T10" i="1"/>
  <c r="U10" i="1" s="1"/>
  <c r="T9" i="1"/>
  <c r="U9" i="1" s="1"/>
  <c r="T8" i="1"/>
  <c r="U8" i="1" s="1"/>
  <c r="T7" i="1"/>
  <c r="U7" i="1" s="1"/>
  <c r="AF6" i="1"/>
  <c r="AE6" i="1"/>
  <c r="T6" i="1"/>
  <c r="U6" i="1" s="1"/>
  <c r="AF5" i="1"/>
  <c r="AE5" i="1"/>
  <c r="T5" i="1"/>
  <c r="U5" i="1" s="1"/>
  <c r="AF4" i="1"/>
  <c r="AE4" i="1"/>
  <c r="T4" i="1"/>
  <c r="U4" i="1" s="1"/>
  <c r="AF3" i="1"/>
  <c r="AE3" i="1"/>
  <c r="T3" i="1"/>
  <c r="U3" i="1" s="1"/>
  <c r="AF2" i="1"/>
  <c r="AE2" i="1"/>
  <c r="T2" i="1"/>
  <c r="U2" i="1" s="1"/>
  <c r="U109" i="1" l="1"/>
</calcChain>
</file>

<file path=xl/sharedStrings.xml><?xml version="1.0" encoding="utf-8"?>
<sst xmlns="http://schemas.openxmlformats.org/spreadsheetml/2006/main" count="1355" uniqueCount="600">
  <si>
    <t>Nr. Lot</t>
  </si>
  <si>
    <t>Nr Lot Procedură</t>
  </si>
  <si>
    <t>Denumire Lot</t>
  </si>
  <si>
    <t>Denumire Poziției</t>
  </si>
  <si>
    <t>Specificația Tehnică 2025</t>
  </si>
  <si>
    <t>Unitatea de măsură</t>
  </si>
  <si>
    <t>Preț estimat fără TVA</t>
  </si>
  <si>
    <t>IMSP Institutul de Medicină Urgentă</t>
  </si>
  <si>
    <t>IMSP Institutul Mamei și Copilului</t>
  </si>
  <si>
    <t>IMSP Spitalul CLinic BALTI</t>
  </si>
  <si>
    <t>IMSP SPitalul CLinic Militar Central al Ministerului Apărării</t>
  </si>
  <si>
    <t>IMSp SPitalul Clinic Municipal SFANTA TREIME</t>
  </si>
  <si>
    <t>IMSp SPitalul CLinic REPUBLICAN Timofei MOȘNEAGA</t>
  </si>
  <si>
    <t>IMSP Spitalul Raional CALARASI</t>
  </si>
  <si>
    <t>IMSP SPitalul Raional CAUSENI</t>
  </si>
  <si>
    <t>IMSP Spitalul Raional Drochia</t>
  </si>
  <si>
    <t>IMSp SPitalul Raional Florești</t>
  </si>
  <si>
    <t>IMSP Spitalul Raional UNGHENI</t>
  </si>
  <si>
    <t>IMSP Spitalul Raional VULCANESTI</t>
  </si>
  <si>
    <t>Cantitatea Totală</t>
  </si>
  <si>
    <t>Suma Alocată</t>
  </si>
  <si>
    <t>Comentarii IMU</t>
  </si>
  <si>
    <t>Nr. Lot2</t>
  </si>
  <si>
    <t>Cod CAPCS</t>
  </si>
  <si>
    <t>Cod CPV</t>
  </si>
  <si>
    <t>Denumire Lot3</t>
  </si>
  <si>
    <t>Unitatea de măsură4</t>
  </si>
  <si>
    <t>Cantitatea</t>
  </si>
  <si>
    <t>Preţ unitar (fără TVA)</t>
  </si>
  <si>
    <t>Preţ unitar (cu TVA)</t>
  </si>
  <si>
    <t xml:space="preserve">Suma (fără TVA)
</t>
  </si>
  <si>
    <t xml:space="preserve">Suma (cu TVA)
</t>
  </si>
  <si>
    <t>Model art</t>
  </si>
  <si>
    <t>Țara de origine</t>
  </si>
  <si>
    <t xml:space="preserve"> Producător</t>
  </si>
  <si>
    <t>Specificarea tehnică deplină propusă de către ofertant</t>
  </si>
  <si>
    <t>Ambalaj</t>
  </si>
  <si>
    <t>Standarde de 
referinţă</t>
  </si>
  <si>
    <t>Ofertant</t>
  </si>
  <si>
    <t>Aspiratoare (extrudă) pentru vitrectomie</t>
  </si>
  <si>
    <t xml:space="preserve">Aspiratoare (extrudă) pentru vitrectomie 25G cu vârf silicon
De unică folosință, steril
Pentru manipularea țesuturilor, hemoragiei și sângerării (echivalent cu  GRIESHABER® Backflush)
</t>
  </si>
  <si>
    <t>Bucată</t>
  </si>
  <si>
    <t>1-41387</t>
  </si>
  <si>
    <t xml:space="preserve"> 33100000-1</t>
  </si>
  <si>
    <t>ADV DSP BACKFLU SH
SOFT TIP,25G</t>
  </si>
  <si>
    <t>USA</t>
  </si>
  <si>
    <t>Alcon</t>
  </si>
  <si>
    <t>Aspiratoare (extrudă) pentru vitrectomie 25G cu vârf silicon, steril Catalog vitreo p.37</t>
  </si>
  <si>
    <t>337.84; DM000381561</t>
  </si>
  <si>
    <t>Tetis International SRL</t>
  </si>
  <si>
    <t>Banda Shirmer nr.100</t>
  </si>
  <si>
    <t>Benzi oftalmice Schirmer pentru măsurarea producției lacrimale, folii gradate în ambalaj steril individual (ambalate în cutie până la 100 bucăți)</t>
  </si>
  <si>
    <t>2-41387</t>
  </si>
  <si>
    <t>Bio Shirmer strips</t>
  </si>
  <si>
    <t>India</t>
  </si>
  <si>
    <t>BIO-TECH VISION CARE PVT. LTD.</t>
  </si>
  <si>
    <t>DM000644366</t>
  </si>
  <si>
    <t>Lenses Grup SRL</t>
  </si>
  <si>
    <t>Bastonase igienice auriculare N100</t>
  </si>
  <si>
    <t>Bastonase igienice auriculare pe băț de plastic. Ambalare până la 200 bucăți</t>
  </si>
  <si>
    <t>3-41387</t>
  </si>
  <si>
    <t>GT077-300
Cotton Swab</t>
  </si>
  <si>
    <t>China</t>
  </si>
  <si>
    <t>Ningbo Greetmed</t>
  </si>
  <si>
    <t>Bastonase igienice auriculare pe băț de plastic. Ambalare 100 bucăți</t>
  </si>
  <si>
    <t>DM000656086</t>
  </si>
  <si>
    <t>Natusana SRL</t>
  </si>
  <si>
    <t>Bastonase igienice auriculare pe lemn N100</t>
  </si>
  <si>
    <t>Bastonase igienice auriculare pe băț de Lemn. Ambalare până la 200 bucăți</t>
  </si>
  <si>
    <t>4-41387</t>
  </si>
  <si>
    <t>Bastonase igienice auriculare pe băț de Lemn. Ambalare 100 bucăți</t>
  </si>
  <si>
    <t>Burete absorbant oftalmic</t>
  </si>
  <si>
    <t xml:space="preserve">Bureti absorbanti fara scame (Bastonase tupfer oftalmologice), din celuloza comprimata cu proprietati inalt absorbante, sponge, steril, cu miner de plastic si buretele fixat in forma de triunghi,  </t>
  </si>
  <si>
    <t>5-41387</t>
  </si>
  <si>
    <t>Sspears #70001</t>
  </si>
  <si>
    <t>Grecia</t>
  </si>
  <si>
    <t>SIDAPHARM P.C.</t>
  </si>
  <si>
    <t>Bureti absorbanti fara scame (Bastonase tupfer oftalmologice), din celuloza comprimata cu proprietati inalt absorbante, sponge, steril, cu miner de plastic si buretele fixat in forma de triunghi,  Catalog, p.12</t>
  </si>
  <si>
    <t>DM000623812</t>
  </si>
  <si>
    <t>Benzi de silicon</t>
  </si>
  <si>
    <t>Benzi de silicon pentru chirurgia dezlipirii de retina,  circlaj 2 mm latimea, steril (echivalent G-34620 Geuder)</t>
  </si>
  <si>
    <t>Tub de silicon pentru fixarea benzii de silicon</t>
  </si>
  <si>
    <t>1) Tub de silicon pentru fixarea benzii de silicon (sleeve); 2)  Diametru 2,0 - 2,1  x  0,75 - 1,0 mm; 3)steril; 4) Din silicon; (echivalent G-34642 Geuder)</t>
  </si>
  <si>
    <t>Tub de silicon</t>
  </si>
  <si>
    <t>1) Tub de silicon pentru intubare nazolacrimala; 2)  Ø 0.94 mm silicon tube/ 53mm &amp; 0.8 mmØ metallic probe - 53 mm; / + inca un  Ø 1,18mm silicon tube / 40 mm long &amp; 0.7mm Ø  metallic probe</t>
  </si>
  <si>
    <t xml:space="preserve">Brilliant blue </t>
  </si>
  <si>
    <t xml:space="preserve"> solutie Brilliant blue G 0,025%, in ambalaj steril, (0,5 ml- 1,0 ml ),  colorant pentru uz intraocular  seringa preumpluta cu canula</t>
  </si>
  <si>
    <t>9-41387</t>
  </si>
  <si>
    <r>
      <t>BRILLIANT BLUE BIO BLUE</t>
    </r>
    <r>
      <rPr>
        <vertAlign val="superscript"/>
        <sz val="11"/>
        <rFont val="Times New Roman"/>
        <family val="1"/>
        <charset val="204"/>
      </rPr>
      <t>TM</t>
    </r>
    <r>
      <rPr>
        <sz val="11"/>
        <rFont val="Times New Roman"/>
        <family val="1"/>
        <charset val="204"/>
      </rPr>
      <t xml:space="preserve"> 90</t>
    </r>
  </si>
  <si>
    <t>solutie Brilliant blue G 0,025%, in ambalaj steril, (0,5 ml ),  colorant pentru uz intraocular seringa preumpluta cu canula</t>
  </si>
  <si>
    <t>DM000706080</t>
  </si>
  <si>
    <t>Butelie de gas C3F8 pentru uz intraocular</t>
  </si>
  <si>
    <t>Butelie de gas expansiv C3F8 pentru uz intraocular pentru tamponada retinei, volum 30-40 ml</t>
  </si>
  <si>
    <t>Butelie de gas SF6 pentru uz intraocular</t>
  </si>
  <si>
    <t>Butelie de gas expansiv SF6 pentru uz intraocular pentru tamponada retinei, volum 30-40 ml</t>
  </si>
  <si>
    <t>Câmpuri operatorii pentru chirurgia globului ocular 6x4 cm, SMS</t>
  </si>
  <si>
    <t xml:space="preserve">Câmpuri operatorii pentruchirurgia globului ocular </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</si>
  <si>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</si>
  <si>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12-41387</t>
  </si>
  <si>
    <t>Codul
produsului:
701-001-S.3</t>
  </si>
  <si>
    <t>Turcia</t>
  </si>
  <si>
    <t>ZEYNI MEDIKAL
TEKSTIL INSAAT
SAN. VE TIC.
LTD. STI</t>
  </si>
  <si>
    <t>Câmpuri operatorii pentru chirurgia globului ocular
(câmp operator de unica folosință, steril, dimensiune
100x120 cm, Material SMS, cu punga de colectare a
fluidelor, cu apertura (suprafata de lucru) cu
dimensiunea 6x4 cm, acoperita integral cu pelicula
adezivă.
-conform fișa tehnică pentru codul 701-001-S.3</t>
  </si>
  <si>
    <t>CE
DM000372847</t>
  </si>
  <si>
    <t>Lismedfarm SRL</t>
  </si>
  <si>
    <t>Câmpuri operatorii pentruchirurgia globului ocular, 10x12 cm, SMS</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</si>
  <si>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</si>
  <si>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13-41387</t>
  </si>
  <si>
    <t>Codul
produsului:
701-001-S.4</t>
  </si>
  <si>
    <t>Câmpuri operatorii pentru chirurgia globului ocular
(câmp operator de unica folosință, steril, dimensiune
100x120 cm, Material SMS, cu punga de colectare a
fluidelor, cu apertura (suprafata de lucru) cu
dimensiunea 10x12 cm, acoperita integral cu pelicula
adezivă.
-conform fișa tehnică pentru codul 701-001-S.4</t>
  </si>
  <si>
    <t>Canula cu vârf moale la polisare 25G</t>
  </si>
  <si>
    <t>Canula cu vârf moale la polisare 25 G, angulata la 7-8 mm de la varf, 50 mm, steril, Pentru lustruirea și curățarea cortexului rezidual din punga capsulară în pregătirea pentru introducerea lentilei intraoculare.</t>
  </si>
  <si>
    <t>Canula cu vârf moale la polisare 27G</t>
  </si>
  <si>
    <t>Canula cu vârf moale la polisare 27 G, angulata la 7-10 mm de la varf, 40 mm, steril, Pentru lustruirea și curățarea cortexului rezidual din punga capsulară în pregătirea pentru introducerea lentilei intraoculare.</t>
  </si>
  <si>
    <t>Canula getabila 23G, angulată</t>
  </si>
  <si>
    <t>Canula getabila 23G</t>
  </si>
  <si>
    <t xml:space="preserve">Canula viscoelastic 23 G (60mm) (23x 7/8 in), 0,64x22mm, angulata 45 la 8- 10 mm de la varf. Varf rotunjit si extrapolisat, steril.
</t>
  </si>
  <si>
    <t>16-41387</t>
  </si>
  <si>
    <t>#125009</t>
  </si>
  <si>
    <t>SURGISTAR INC.</t>
  </si>
  <si>
    <t>Canula viscoelastic 23 G (60mm) (23x 7/8 in), 0,64x22mm, angulata 45 la 9 mm de la varf. Varf rotunjit si extrapolisat, steril. Catalog, p.39</t>
  </si>
  <si>
    <t>DM000792813</t>
  </si>
  <si>
    <t>Canula getabila 25G, angulată</t>
  </si>
  <si>
    <t>Canula getabila 25G</t>
  </si>
  <si>
    <t xml:space="preserve">Canula viscoelastic 25 G (50 mm) (25x 7/8 in) angulata la 8-10 mm de varf. Varf rotunjit si extrapolisat, steril. 
</t>
  </si>
  <si>
    <t>17-41387</t>
  </si>
  <si>
    <t>#121280</t>
  </si>
  <si>
    <t>Canula viscoelastic 25 G (50 mm) (25x 7/8 in) angulata la 10 mm de varf. Varf rotunjit si extrapolisat, steril. Catalog, p.34</t>
  </si>
  <si>
    <t>DM000792778</t>
  </si>
  <si>
    <t>Canula getabila 27G, angulată</t>
  </si>
  <si>
    <t>Canula getabila 27G</t>
  </si>
  <si>
    <t xml:space="preserve">Canula viscoelastic 27 G (40 mm) (27x 7/8 in) angulata la 8-9 mm de varf. Varf rotunjit si extrapolisat, steril. 
</t>
  </si>
  <si>
    <t>18-41387</t>
  </si>
  <si>
    <t>#125026</t>
  </si>
  <si>
    <t>Canula viscoelastic 27 G (40 mm) (27x 7/8 in) angulata la 8-9 mm de varf. Varf rotunjit si extrapolisat, steril. Catalog  p.39</t>
  </si>
  <si>
    <t>DM000792814</t>
  </si>
  <si>
    <t>Canula getabila 27G, dreapta</t>
  </si>
  <si>
    <t xml:space="preserve">Canula viscoelastic 27 G , dreapta, soft tip (virf de silicon) . Vârfuri flexibile din silicon cu flux mare, care oferă acces blând la retină. 
</t>
  </si>
  <si>
    <t>Bucata</t>
  </si>
  <si>
    <t>Canula oftalmic getabil pentru hidrodisecția</t>
  </si>
  <si>
    <t xml:space="preserve">Canula oftalmic getabil pentru hidrodisecția 27 G,40mm, angulata  la 6-8 mm, BOND, steril  </t>
  </si>
  <si>
    <t>20-41387</t>
  </si>
  <si>
    <t>#125162</t>
  </si>
  <si>
    <t>Canula oftalmic getabil pentru hidrodisecția 27 G,40mm, angulata  la 7 mm, BOND, steril Catalog,   p.37</t>
  </si>
  <si>
    <t>DM000792801</t>
  </si>
  <si>
    <t>Canula oftalmic getabil pentru polisarea capsulei cristalinului</t>
  </si>
  <si>
    <t xml:space="preserve">Canula oftalmic getabil pentru polisarea capsulei cristalinului - Kratz- 23 G, angulata la 8-9 mm de la varf, 60 mm, cu orificiu din partea superioara, steril, bent. </t>
  </si>
  <si>
    <t xml:space="preserve">Capsuloretractor </t>
  </si>
  <si>
    <t>Capsuloretractor, set din 5</t>
  </si>
  <si>
    <t xml:space="preserve">Flexibil, din polypropilen sau nylon,  cu stopper ajustabil din silicon, steril , set din 4-5 dispozitive pentru stabilizarea capsulei, capete rotunjite pentru marirea ariei de suport. </t>
  </si>
  <si>
    <t>22-41387</t>
  </si>
  <si>
    <t>MIPL/D8</t>
  </si>
  <si>
    <t>Madhu Instruments PVT.LTD</t>
  </si>
  <si>
    <t>Flexibil, din polypropilen sau nylon,  cu stopper ajustabil din silicon, steril , set din 4-5 dispozitive pentru stabilizarea capsulei, capete rotunjite pentru marirea ariei de suport.</t>
  </si>
  <si>
    <t>DM000391840</t>
  </si>
  <si>
    <t>Cartridj  p/u operatii oftalmologice compatibil cu aparatul ALCON INFINITI</t>
  </si>
  <si>
    <t>cartridj III D p/u aparatul  ALCON INFINITI</t>
  </si>
  <si>
    <t>Casete  facoemulsificatie pentru aparatul Centurion Alcon</t>
  </si>
  <si>
    <t>Casete facoemulsificatie pentru aparatul Centurion Alcon</t>
  </si>
  <si>
    <t>24-41387</t>
  </si>
  <si>
    <t>CEN FMS PACK,ACT
,.9U 45
BAL</t>
  </si>
  <si>
    <t>Casete facoemulsificatie pentru aparatul Centurion Alcon Alcon surgical product guide p.41</t>
  </si>
  <si>
    <t>8065752201; DM000430832</t>
  </si>
  <si>
    <t xml:space="preserve">Casete combinate pentru cataracta şi vitrectomie Constellation </t>
  </si>
  <si>
    <t>Casete combinate pentru cataracta şi vitrectomie</t>
  </si>
  <si>
    <t xml:space="preserve">1) Pentru Constellation Vision System: 25 g; 2) Sterile; </t>
  </si>
  <si>
    <t>25-41387</t>
  </si>
  <si>
    <t>25+ CMB PAK
10K CPM,V,ST D
0.9</t>
  </si>
  <si>
    <t>1) Pentru Constellation Vision System: 25 g; 2) Sterile; Catalog vitreo p.16</t>
  </si>
  <si>
    <t>8065752450; DM000324187</t>
  </si>
  <si>
    <t>Casete pentru facoemulsificare Constellation</t>
  </si>
  <si>
    <t>Casete pentru facoemulsificare C</t>
  </si>
  <si>
    <t xml:space="preserve">1) Casete pentru  facoemulsificare la  Constellation Vision System Alcon; 2)Sterile;  </t>
  </si>
  <si>
    <t>26-41387</t>
  </si>
  <si>
    <t>0.9 MM TRIPLESS PHACO PAK</t>
  </si>
  <si>
    <t>1) Casete pentru  facoemulsificare la  Constellation Vision System Alcon; 2)Sterile; Catalog vitreo p.23</t>
  </si>
  <si>
    <t>8065751155; DM000324185</t>
  </si>
  <si>
    <t xml:space="preserve">Chandelier compatibil cu Alcon Constellation 25G </t>
  </si>
  <si>
    <t xml:space="preserve">Chandelier compatibil cu Alcon Constellation, 25 G, Include trocar/canula, Permite ajustarea nivelului de iluminare, Steril </t>
  </si>
  <si>
    <t>Cirlige iriene (Iris retractors)</t>
  </si>
  <si>
    <t xml:space="preserve">Flexibile, din polypropilen albastru sau nylon, sterile, cu stopper ajustabil din silicon. </t>
  </si>
  <si>
    <t>28-41387</t>
  </si>
  <si>
    <t>IRIS
RETRACTOR</t>
  </si>
  <si>
    <t>Flexibile, din polypropilen albastru sau nylon, sterile, cu stopper ajustabil din silicon.</t>
  </si>
  <si>
    <t>DM000565015</t>
  </si>
  <si>
    <t>Cristalin artificial camera posterioara foldabil, monobloc</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</si>
  <si>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</si>
  <si>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29-41387</t>
  </si>
  <si>
    <t>Lentila i/o SA60AT</t>
  </si>
  <si>
    <t>Cu cartuș pentru incizie 2.4-2.75 mm, steril, compatibil cu cristalinul sau cartuș cu injector, steril -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 laser compatibili. Alcon surgical product guide p.18</t>
  </si>
  <si>
    <t>SA60AT; DM000001567</t>
  </si>
  <si>
    <t>Cristalin artificial camera posterioara foldabil, monobloc, cu filtru galben (LV with blue light filter). Cartuș inclus</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</si>
  <si>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</si>
  <si>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30-41387</t>
  </si>
  <si>
    <t>Lentila i/o SN60WF</t>
  </si>
  <si>
    <t>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 laser compatibili. Alcon surgical
product guide p.16</t>
  </si>
  <si>
    <t>SN60WF; DM000001572</t>
  </si>
  <si>
    <t>Cristalin artificial camera posterioară foldabil, monobloc, cu patru piciorușe cu injector și cartuș inclus</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</si>
  <si>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</si>
  <si>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posterioară foldabil, monobloc, cu patru piciorușe preincarcat in injector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</si>
  <si>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</si>
  <si>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32-41387</t>
  </si>
  <si>
    <t>Akreos Adapt AO Preloaded AO60PLC</t>
  </si>
  <si>
    <t>SUA</t>
  </si>
  <si>
    <t>Bausch&amp;Lomb</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</si>
  <si>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Toate
cristalinele artificiale sa fie cu UV filtru.</t>
  </si>
  <si>
    <t>DM000558850</t>
  </si>
  <si>
    <t>Cristalin artificial camera posterioara, fixare, foramen in haptica</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</si>
  <si>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</si>
  <si>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Cristalin artificial camera posterioara, foldabil, cu trei piese. Cartuș inclus</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</si>
  <si>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</si>
  <si>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34-41387</t>
  </si>
  <si>
    <t>Lentila i/o MA60AC</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</si>
  <si>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 laser compatibili. *Alcon surgical
product guide p.19</t>
  </si>
  <si>
    <t>MA60AC; DM000269792</t>
  </si>
  <si>
    <t>Cristalin artificial camera posterioare foldabil cu injector unica folosință</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</si>
  <si>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</si>
  <si>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35-41387</t>
  </si>
  <si>
    <t>B-lens</t>
  </si>
  <si>
    <t>Israel</t>
  </si>
  <si>
    <t>HANITA LENSES R.C.A LTD.</t>
  </si>
  <si>
    <t xml:space="preserve">Pe suport, LIO poster, foldabil, hidrofilic,
acrilic, optica=6,0 mm, BiConvex 1-
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Toate cristalinele artificiale
să fie cu UV </t>
  </si>
  <si>
    <t>DM000322503</t>
  </si>
  <si>
    <t xml:space="preserve">Cristalin artificial camera posterioare foldabil preincarcat in injector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</si>
  <si>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</si>
  <si>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36-41387</t>
  </si>
  <si>
    <t>SeeLens AF</t>
  </si>
  <si>
    <t>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</si>
  <si>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DM000322509</t>
  </si>
  <si>
    <t>Cristalin artificial camera posterioare, foldabil, cu 4 puncte de fixare. Cartuș inclus.</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</si>
  <si>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</si>
  <si>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</si>
  <si>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multifocal</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</si>
  <si>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</si>
  <si>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39-41387</t>
  </si>
  <si>
    <t>Lentila i/o TFNT00</t>
  </si>
  <si>
    <t>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 laser compatibili.  Alcon surgical product guide p.22</t>
  </si>
  <si>
    <t>TFNT00; DM000390687</t>
  </si>
  <si>
    <t>Cristalin artificial, camera posterioara, foldabil, monobloc, toric asferic</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</si>
  <si>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</si>
  <si>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40-41387</t>
  </si>
  <si>
    <t>Lentila i/o SN6ATx</t>
  </si>
  <si>
    <t>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.Alcon surgical
product guide p.17</t>
  </si>
  <si>
    <t>SN6ATx; DM0000015xx</t>
  </si>
  <si>
    <t>Cristalin artificial, forma S, foldabil, preincarcat</t>
  </si>
  <si>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</si>
  <si>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t>
  </si>
  <si>
    <t>Cutit microchirurgical (pentru incizie corneana, sclerala). Lama de 1.2-1.3 mm (20 G) cu tăiş bilateral, drept, steril. Material - otel inoxidabil. (Scleral Knife)</t>
  </si>
  <si>
    <t>42-41387</t>
  </si>
  <si>
    <t>MVR 20G</t>
  </si>
  <si>
    <t>SHAH EYE CARE PRIVATE
LIMITED</t>
  </si>
  <si>
    <t>Cutit microchirurgical (pentru incizie corneana, sclerala). Lama de 1.2 (20 G) cu tăiş bilateral, drept, steril. Material - otel inoxidabil. (Scleral Knife). Catalog, p.4</t>
  </si>
  <si>
    <t>DM000761091</t>
  </si>
  <si>
    <t>Cutit oftalmic chirurgical 45 grade</t>
  </si>
  <si>
    <t>Cutit de unica folosinta, pentru interventii microchirurgicale, miner complet, lama din otel inoxidabil dur, lama dreapta, cu tais lateral sub unghi  45 grade, satinat, steril (echivalent cu cuțitul MST45) Disecție sclerală lamelară (Stab/Side port)</t>
  </si>
  <si>
    <t>43-41387</t>
  </si>
  <si>
    <t>SP-45.0</t>
  </si>
  <si>
    <t>SHAH EYE CARE PRIVATE LIMITED</t>
  </si>
  <si>
    <t>Cutit de unica folosinta, pentru interventii microchirurgicale, miner complet, lama din otel inoxidabil dur, lama dreapta, cu tais lateral sub unghi  45 grade, satinat, steril (echivalent cu cuțitul MST45) Disecție sclerală lamelară (Stab/Side port). Catalog, p.3</t>
  </si>
  <si>
    <t>DM000761011</t>
  </si>
  <si>
    <t>Cutit oftalmic chirurgical model crescent 60 grade</t>
  </si>
  <si>
    <t>Cutit oftalmic chirurgical model crescent</t>
  </si>
  <si>
    <t>Cutit de unica folosinta, pentru interventii microchirurgicale, miner complet, lama din otel inoxidabil dur, lama pentru incizie crescenta, 2.2- 2.3 mm, angulat , teșita în sus,  satinat, steril</t>
  </si>
  <si>
    <t>44-41387</t>
  </si>
  <si>
    <t>CRESCENT BEVEL UP
2.3 mm
MCU 26</t>
  </si>
  <si>
    <t>Japonia</t>
  </si>
  <si>
    <t>MANI, INC.</t>
  </si>
  <si>
    <t>Cutit de unica folosinta, pentru interventii microchirurgicale, miner complet, lama din otel inoxidabil dur, lama pentru incizie crescenta,  2.3 mm, angulat , teșita în sus, satinat, steril. Catalog,p.8</t>
  </si>
  <si>
    <t>DM000303795</t>
  </si>
  <si>
    <t>Cutit oftalmic pentru incizia de bază chirurugia cataractei lama de 1.2 mm</t>
  </si>
  <si>
    <t>Cutit microchirurgical (pentru incizia de baza in chirurgia cataractei). Lama de 1.2-1.4 mm cu tăiş lateral, steril.  Material - otel inoxidabil (aliaj- austenit) forma conică, lungime cap 6,5mm +  0,2 , unghi 45grade, lama bilaterală, lungime lama 2,0 +  0,2mm, lațimea tăietoare - 0,2-0,3mm (Slit Knife)</t>
  </si>
  <si>
    <t>45-41387</t>
  </si>
  <si>
    <t>KR 12</t>
  </si>
  <si>
    <t>Cutit microchirurgical (pentru incizia de baza in chirurgia cataractei). Lama de 1.2 mm cu tăiş lateral, steril.  Material - otel inoxidabil (aliaj- austenit) forma conică, lungime cap 6,5mm +  0,2 , unghi 45grade, lama bilaterală, lungime lama 2,0 mm, lațimea tăietoare - 0,2 mm (Slit Knife)</t>
  </si>
  <si>
    <t>DM000761020</t>
  </si>
  <si>
    <t>Cutit oftalmic pentru incizia de bază chirurugia cataractei lama de 2.6 mm</t>
  </si>
  <si>
    <t>Cutit oftalmic pentru chirurgia globului ocular (incizie de baza in chirurgia cataractei), 2.6 mm. Cutit cu miner complet, latimea lamei 2.6 mm, satinat, angulat sub unghi de 45 grade, cu tais lateral, cu marker de 2 mm. Material - otel inoxidabil (aleaj - austenit</t>
  </si>
  <si>
    <t>46-41387</t>
  </si>
  <si>
    <t>SLIT ANGLED SB 2.6MM</t>
  </si>
  <si>
    <t>Cutit oftalmic pentru chirurgia globului ocular (incizie de baza in chirurgia cataractei), 2.6
mm. Cutit cu miner complet, latimea lamei 2.6 mm, satinat, angulat sub unghi de 45 grade, cu tais lateral, cu marker de 2 mm. Material - otel
inoxidabil (aleaj - austenit Catalog, p.3</t>
  </si>
  <si>
    <t>DM000761028</t>
  </si>
  <si>
    <t>Cutit oftalmic pentru incizia de bază chirurugia cataractei lama de 2.75 mm</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</si>
  <si>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(echivalent CLEAR CORNEAL KNIVES)
</t>
  </si>
  <si>
    <t>47-41387</t>
  </si>
  <si>
    <t>CCR-275AGF</t>
  </si>
  <si>
    <t>Kai Industries Co., Ltd.</t>
  </si>
  <si>
    <t>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(echivalent CLEAR CORNEAL KNIVES)</t>
  </si>
  <si>
    <t>DM000500031</t>
  </si>
  <si>
    <t>Imunotehnomed SRL</t>
  </si>
  <si>
    <t>Cutit oftalmic pentru incizie corneară de baza 2.2 mm</t>
  </si>
  <si>
    <t>Cutit microchirurgical oftalmic pentru chirurgia globului ocular, ( pentru incizie corneeană de baza) 2,2 mm. Cutit cu miner complet, cu lățimea lamei de 2.2 mm, satinat, angulat sub unghi 45 grade, cu tăiş lateral.   Dual bevel. Steril. Material - otel inoxidabil (aliaj- austenit). (Slit knife 2.2 mm angled double bevel)</t>
  </si>
  <si>
    <t>48-41387</t>
  </si>
  <si>
    <t>KR DB 22</t>
  </si>
  <si>
    <t>Cutit microchirurgical oftalmic pentru chirurgia globului ocular, ( pentru incizie corneeană de baza) 2,2 mm. Cutit cu miner complet, cu lățimea lamei de 2.2 mm, satinat, angulat sub unghi 45 grade, cu tăiş lateral.
Dual bevel. Steril. Material - otel inoxidabil (aliaj- austenit). (Slit knife 2.2 mm angled
double bevel) Catalog, p.3</t>
  </si>
  <si>
    <t>DM000761043</t>
  </si>
  <si>
    <t>Cuțit oftalmic pentru largirea inciziei de baza 5.5 mm</t>
  </si>
  <si>
    <t xml:space="preserve">Cuțit oftalmic, pentru chirurgia globului ocular (pentru largirea inciziei de baza in chirurgia cataractei). Cutit satinat, angulat, cu lățimea lamei  de 5,5 mm, cu tăiș lateral, dublu teșit, cu unghi 45 grade, steril. Miner complet. (Implant Knife)
</t>
  </si>
  <si>
    <t>49-41387</t>
  </si>
  <si>
    <t>MRS55</t>
  </si>
  <si>
    <t>Japan</t>
  </si>
  <si>
    <t>Mani Inc.</t>
  </si>
  <si>
    <t>Cuțit oftalmic, pentru chirurgia globului ocular (pentru largirea inciziei de baza in chirurgia cataractei). Cutit satinat, angulat, cu lățimea lamei  de 5,5 mm, cu tăiș lateral, dublu teșit, cu unghi 45 grade, steril. Miner complet. (Implant Knife) Catalog, p.9</t>
  </si>
  <si>
    <t>DM000303792</t>
  </si>
  <si>
    <t>Dispozitive intubatie lacrimala</t>
  </si>
  <si>
    <t xml:space="preserve">Dispozitive intubatie lacrimala cu  2 probe, 23 G x 11 cm, varfuri in oliva, tub silicon 300-350 mm, in set,  
Proiectat pentru tratamentul chirurgical, repararea și irigarea sistemului nazolacrimal
</t>
  </si>
  <si>
    <t>50-41387</t>
  </si>
  <si>
    <t>Codul
produsului:
OSL23C</t>
  </si>
  <si>
    <t>TEKNOMEK
MEDIKAL
MALZEMELERI
SAN. VE TIC.
LTD. STI</t>
  </si>
  <si>
    <t>Dispozitive intubatie lacrimala cu 2 probe, 23 G x 11
cm, varfuri in oliva, tub silicon 350 mm, in set,
Proiectat pentru tratamentul chirurgical, repararea și
irigarea sistemului nazolacrimal
-conform catalogul pentru codul OSL23C</t>
  </si>
  <si>
    <t>CE
DM000499754</t>
  </si>
  <si>
    <t>Foarfece endooculare cu tăiere vertical</t>
  </si>
  <si>
    <t xml:space="preserve">Foarfece endooculare 25 G cu tăiere verticala, mobila partea proximala, steril
</t>
  </si>
  <si>
    <t>Foarfece endooculare Curved</t>
  </si>
  <si>
    <t xml:space="preserve">Foarfece endooculare 25 G Curved, steril
</t>
  </si>
  <si>
    <t>52-41387</t>
  </si>
  <si>
    <t>Foarfece endocular
25G (Codul
produsului:OI-2253-
25G)</t>
  </si>
  <si>
    <t>OVATION
INTERNATIO
NAL</t>
  </si>
  <si>
    <t>Foarfece endooculare 25 G Curved, steril.
(Catalog, pag.47)
Facturare N1.</t>
  </si>
  <si>
    <t>DM000380396</t>
  </si>
  <si>
    <t>Dita EstFarm SRL</t>
  </si>
  <si>
    <t>Hialuronat de sodiu 1%</t>
  </si>
  <si>
    <t xml:space="preserve">Hialuronat de sodiu 1% - 1.0 ml (menținerea spațiului, manipulare ușoară).  în seringa sterilă de 1.0 ml, cu canulă 27 G de unică folosință, sterila, apirogena. Viscozitate circa 30.000 mPas           osmolitate 270-400mOsm/kg
</t>
  </si>
  <si>
    <t>53-41387</t>
  </si>
  <si>
    <t>BioHyalur 1ml</t>
  </si>
  <si>
    <t>BIOTECH OPHTHALMIC S PVT. LTD.</t>
  </si>
  <si>
    <t>Hialuronat de sodiu 1% - 1.0 ml (menținerea spațiului, manipulare ușoară).  în seringa sterilă de 1.0 ml, cu canulă 27 G de unică folosință, sterila, apirogena. Viscozitate circa
30.000 mPas    osmolitate 270-400mOsm/kg</t>
  </si>
  <si>
    <t>DM000570531</t>
  </si>
  <si>
    <t xml:space="preserve">Hialuronat de sodiu 1,4% </t>
  </si>
  <si>
    <t xml:space="preserve">Hialuronat de sodiu 1,4% - 1.0 ml (menținerea spațiului camerei anterioare globului ocular intraoperator, posedă viscozitatea  40.000 - 60.000mPas, manipulare ușoară).  în seringa sterilă de 1.0 ml, cu canulă 27 G de unică folosință, sterila. </t>
  </si>
  <si>
    <t>54-41387</t>
  </si>
  <si>
    <t>BioHyalur plus</t>
  </si>
  <si>
    <t>Hialuronat de sodiu 1,4% - 1.0 ml (menținerea spațiului camerei anterioare globului ocular intraoperator, posedă viscozitatea  400 000 - 600 000 mPas, manipulare ușoară.  în seringa sterilă de 1.0 ml, cu canulă 27 G de unică folosință, sterila.</t>
  </si>
  <si>
    <t>DM000644302</t>
  </si>
  <si>
    <t>Implant pentru chirurgia filtranta a glaucomului</t>
  </si>
  <si>
    <t>Implant oftalmic biocompatibil, sistemul de drenaj, lungimea 2,64mm.
Diametrul lumenului 50 μm, diametrul extern 0,4mm; 27G, preloaded.</t>
  </si>
  <si>
    <t>Inel capsular de tensiune, 12 mm, tip Cionni</t>
  </si>
  <si>
    <t>Inel capsular de tensiune, 12 mm, tip CionniInel capsular de tensiune</t>
  </si>
  <si>
    <t>Inel capsular de tensiune, 12 mm, tip Cionni, cu 2 inele de fixare, dreapta si stinga, material PMMA, steril</t>
  </si>
  <si>
    <t>56-41387</t>
  </si>
  <si>
    <t>CC10LR</t>
  </si>
  <si>
    <t>Aurolab</t>
  </si>
  <si>
    <t>DM000530476</t>
  </si>
  <si>
    <t>Inel intracapsular steril 10/11</t>
  </si>
  <si>
    <t>Inel intracapsular steril</t>
  </si>
  <si>
    <t xml:space="preserve">Inel intracapsular steril: oval, policarbonatmetacrilat dimensiuni: 10/11 mm
</t>
  </si>
  <si>
    <t>57-41387</t>
  </si>
  <si>
    <t>CTR 10
CTR 11</t>
  </si>
  <si>
    <t>Inel intracapsular steril: oval, policarbonatmetacrilat dimensiuni: 10/11 mm</t>
  </si>
  <si>
    <t>DM000530471 DM000530472</t>
  </si>
  <si>
    <t>Inel intracapsular steril 12/13</t>
  </si>
  <si>
    <t xml:space="preserve">Inel intracapsular steril: oval, policarbonatmetacrilat dimensiuni: 12/13 mm
</t>
  </si>
  <si>
    <t>58-41387</t>
  </si>
  <si>
    <t>CTR 12
CTR 13</t>
  </si>
  <si>
    <t>Inel intracapsular steril: oval, policarbonatmetacrilat dimensiuni: 12/13 mm</t>
  </si>
  <si>
    <t>DM000644352 DM000644353</t>
  </si>
  <si>
    <t>Manson de silicon pentru facoemulsificare p-u aparatul Constellation Vision System</t>
  </si>
  <si>
    <t xml:space="preserve">1) Pentru aparatul Constellation Vision System; 2) Manson de silicon, steril, de unica folosinta, 0,9 mm, Ultra, pentru incizia 2.2-2.5 mm. </t>
  </si>
  <si>
    <t>59-41387</t>
  </si>
  <si>
    <t>Assy ship kit 0,9mm ultra</t>
  </si>
  <si>
    <t>1) Pentru aparatul Constellation Vision System; 2) Manson de silicon, steril, de unica folosinta, 0,9 mm, Ultra, pentru incizia 2.2-2.5 mm. Alcon surgical product guide p.47</t>
  </si>
  <si>
    <t>8065750517; DM000390680</t>
  </si>
  <si>
    <t>Marcher chirurgical</t>
  </si>
  <si>
    <t>Marcher chirurgical (carioca pentru marcare în chirurgia oftalmică, fiecare ambalată sterilă) cu vârf Tip Ultra fin (0,5 mm)</t>
  </si>
  <si>
    <t>Pense endooculare ILA</t>
  </si>
  <si>
    <t xml:space="preserve">Pense endooculare pentru intervenții Grieshaber DSP Tips: ILA 25 G pentru pilingul membrane limitante, steril
</t>
  </si>
  <si>
    <t>61-41387</t>
  </si>
  <si>
    <t>REVOLUT ION DSP 25GA+ILM FORCEP</t>
  </si>
  <si>
    <t>Pense endooculare pentru intervenții Grieshaber DSP Tips: ILA 25 G pentru pilingul membrane limitante, steril Catalog vitreo p.32</t>
  </si>
  <si>
    <t>705.44P; DM000381566</t>
  </si>
  <si>
    <t>Pense endooculare Tips: MAX Grip</t>
  </si>
  <si>
    <t xml:space="preserve">Pense endooculare pentru intervenții Grieshaber DSP Tips: MAX Grip 25 G pentru membrane gliale, steril
</t>
  </si>
  <si>
    <t>62-41387</t>
  </si>
  <si>
    <t>MAXGrip
® REV DSP,25G</t>
  </si>
  <si>
    <t>Pense endooculare pentru intervenții Grieshaber DSP Tips: MAX Grip 25 G pentru membrane gliale, steril Catalog vitreo p.33</t>
  </si>
  <si>
    <t>705.13P; DM000381562</t>
  </si>
  <si>
    <t xml:space="preserve">Perfluoro-decalin </t>
  </si>
  <si>
    <t xml:space="preserve">sol. perfluorocarbon sterila, preincarcata in seringa de 7 ml. </t>
  </si>
  <si>
    <t>Mililitru</t>
  </si>
  <si>
    <t>Piesa pentru vitrectomie anterioara compatibil cu Constellation Vision System</t>
  </si>
  <si>
    <t xml:space="preserve">Piesa pentru vitrectomie anterioara compatibil cu Constellation Vision System 1)Sterila; 2) Unica folosinta; 3) 20GA; </t>
  </si>
  <si>
    <t>PIESE p/u irigatie-aspiratie compatibil cu aparatul ALCON INFINITI</t>
  </si>
  <si>
    <t>PIESE p/u irigatie-aspiratie tehnica bimanuală compatibil cu aparatul ALCON INFINITI</t>
  </si>
  <si>
    <t>PIESE p/u irigatie-aspiratie compatibil cu aparatul ALCON INFINITI, STERIL,unica folosinta</t>
  </si>
  <si>
    <t>65-41387</t>
  </si>
  <si>
    <t>ASSY,SHI P,I/A INTREPID BM HP</t>
  </si>
  <si>
    <t>PIESE p/u irigatie-aspiratie compatibil cu aparatul ALCON INFINITI, STERIL,unica folosinta Alcon surgical product guide p.49</t>
  </si>
  <si>
    <t>8065751922; DM000390700</t>
  </si>
  <si>
    <t>Proba endodiatermo 25 GA compatibil pentru aparatul Constellation Alcon</t>
  </si>
  <si>
    <t>Vârf endodiatermo compatibil pentru aparatul Constellation Alcon,  DSP 25G, steril,unica folosinta</t>
  </si>
  <si>
    <t>66-41387</t>
  </si>
  <si>
    <t>DIATHER MY PROBE DSP, 25GA</t>
  </si>
  <si>
    <t>Vârf endodiatermo compatibil pentru aparatul Constellation Alcon,  DSP 25G, steril,unica folosinta Catalog vitreo p.40</t>
  </si>
  <si>
    <t>339.21; DM000381676</t>
  </si>
  <si>
    <t>Proba endoiluminator compatibil cu Alcon Constellation</t>
  </si>
  <si>
    <t>"Proba endoiluminator compatibil cu Alcon Constellation, Forma dreapta (liniara), Tip: widefield (camp larg), Steril</t>
  </si>
  <si>
    <t>67-41387</t>
  </si>
  <si>
    <t>WIDE ANG ILL 25PLUS W/RFID</t>
  </si>
  <si>
    <t>"Proba endoiluminator compatibil cu Alcon Constellation,
Forma dreapta (liniara), Tip: widefield (camp larg), Steril   Catalog vitreo p.28</t>
  </si>
  <si>
    <t>8065751486; DM000324159</t>
  </si>
  <si>
    <t>Proba vitrectomie anterioara pentru aparatul Centurion Alcon</t>
  </si>
  <si>
    <t>Proba vitrectomie anterioara pentru aparatul Centurion Alcon, 23 GA  steril,unica folosinta</t>
  </si>
  <si>
    <t>68-41387</t>
  </si>
  <si>
    <t>ASSY,SHI P,CENT ULTRAVI T 23GA</t>
  </si>
  <si>
    <t>Proba vitrectomie anterioara pentru aparatul Centurion Alcon, 23 GA  steril,unica folosinta Alcon surgical product guide p.32</t>
  </si>
  <si>
    <t>8065752134; DM000390688</t>
  </si>
  <si>
    <t>Set pentru injectarea uleiului de silicon</t>
  </si>
  <si>
    <t>Set pentru injectarea uleiului de silicon, Compatibil cu Alcon Constellation Vision System, Steril. Seringa pentru injectarea / extractia uleiului de silicon compatibila la Alcon Constellation Vision System. Canule 23G / 25G / 27G</t>
  </si>
  <si>
    <t>Set</t>
  </si>
  <si>
    <t>69-41387</t>
  </si>
  <si>
    <t>ASSY,SHI P,CONS TELLATIO N VFC</t>
  </si>
  <si>
    <t>Set pentru injectarea uleiului de silicon, Compatibil cu Alcon Constellation Vision System, Steril.
Seringa pentru injectarea / extractia uleiului de silicon compatibila la Alcon Constellation Vision System. Canule 23G / 25G / 27G Alcon surgical
product guide p.62</t>
  </si>
  <si>
    <t>8065750957; DM000390679</t>
  </si>
  <si>
    <t>Solutie irigare-aspirare pentru aparatul Centurion Alcon</t>
  </si>
  <si>
    <t>Solutie irigare-aspirare, in pungi de 500 ml, sterila, pentru facoemulsificatorul Centurion Alcon</t>
  </si>
  <si>
    <t>70-41387</t>
  </si>
  <si>
    <t>BSS BAG 500ML CE
6 EU</t>
  </si>
  <si>
    <t>Solutie irigare-aspirare, in pungi de 500 ml, sterila, pentru facoemulsificatorul Centurion Alcon Alcon surgical product guide p.54</t>
  </si>
  <si>
    <t>0017950061;DM000320506</t>
  </si>
  <si>
    <t>Sonda endolaser</t>
  </si>
  <si>
    <t xml:space="preserve">1) Pentru aparatul Constellation Vision System; 2) 25G; 3) Steril. </t>
  </si>
  <si>
    <t>71-41387</t>
  </si>
  <si>
    <t>ASSY,SHI P,FLEX LSR RFID 25GA</t>
  </si>
  <si>
    <t>1) Pentru aparatul Constellation Vision System; 2) 25G;
3) Steril.  Alcon surgical product guide p.83</t>
  </si>
  <si>
    <t>8065751114; DM000390694</t>
  </si>
  <si>
    <t>Sonda endolaser 25 g,  curbata</t>
  </si>
  <si>
    <t xml:space="preserve">1) Pentru aparatul Constellation Vision System; 2) 25G; curbata; 3) Steril. </t>
  </si>
  <si>
    <t>72-41387</t>
  </si>
  <si>
    <t xml:space="preserve">Trepane pentru transplant de cornee jetabile </t>
  </si>
  <si>
    <t>Trepane pentru transplant de cornee jetabile donor</t>
  </si>
  <si>
    <t xml:space="preserve">Trepane pentru transplant de cornee jetabile (de unica folosință) cu set de vacuum de diferite dimensiuni de la 7,0-9,0 – cu pasul 0,25 – pentru donor (dimensiuni suplimentare se accepa).
</t>
  </si>
  <si>
    <t>73-41387</t>
  </si>
  <si>
    <t>VACUUM TREPHINE PUNCHES</t>
  </si>
  <si>
    <t>Trepane pentru transplant de cornee jetabile (de unica folosință) cu set de vacuum de diferite dimensiuni de la 2,5-18,0 – cu pasul 0,25 – pentru donor (dimensiuni suplimentare se accepa). Catalog, P.7</t>
  </si>
  <si>
    <t>DM000696016-DM000696030</t>
  </si>
  <si>
    <t xml:space="preserve">Trepane pentru transplant de cornee jetabile  </t>
  </si>
  <si>
    <t>Trepane pentru transplant de cornee jetabile  recipient</t>
  </si>
  <si>
    <t xml:space="preserve">Trepane pentru transplant de cornee jetabile (de unica folosință) cu set de vacuum de diferite dimensiuni de la 6,0-8,0 – cu pasul 0,25– pentru recipient (dimensiuni suplimentare se accepta). </t>
  </si>
  <si>
    <t>74-41387</t>
  </si>
  <si>
    <t>ADVANCE D RADIAL VACUUM TREPHINES</t>
  </si>
  <si>
    <t>Trepane pentru transplant de cornee jetabile (de unica folosință) cu set de vacuum de diferite dimensiuni de la 6,0-9,0 – cu pasul 0,25– pentru recipient (dimensiuni suplimentare se accepta). Catalog,p.6</t>
  </si>
  <si>
    <t>DM000696031-DM000696041</t>
  </si>
  <si>
    <t>Trocare pentru chirurgia vitreoretiniana 25G</t>
  </si>
  <si>
    <t xml:space="preserve">25G Trocare pentru chirurgia vitreoretiniana, Cu valva, Set de 3 trocare, Steril </t>
  </si>
  <si>
    <t>75-41387</t>
  </si>
  <si>
    <t>25GA VALVED ENTRY
SYS.3CT</t>
  </si>
  <si>
    <t>25G Trocare pentru chirurgia vitreoretiniana, Cu valva, Set de 3 trocare, Steril  Catalog vitreo p.66</t>
  </si>
  <si>
    <t>8065751658; DM000390667</t>
  </si>
  <si>
    <t>Ulei de Silicon 1300 cSt</t>
  </si>
  <si>
    <t xml:space="preserve">Ulei de silicon 1300 cSt (densitatea relativa 0,96-0,98 g/cm3), in seringa preincarcata sterila de 10 ml
</t>
  </si>
  <si>
    <t>flacon</t>
  </si>
  <si>
    <t>Ulei de Silicon 5700</t>
  </si>
  <si>
    <t xml:space="preserve">Ulei de silicon 5700 (indexul de refracție 1,40, densitatea relativa 0,96-0,98 g/cm3), preinjectat în seringă, steril 10 ml. Flacon- Bucată
</t>
  </si>
  <si>
    <t>77-41387</t>
  </si>
  <si>
    <t>Oxane 5700</t>
  </si>
  <si>
    <t>Olanda</t>
  </si>
  <si>
    <t>Bausch&amp;lomb</t>
  </si>
  <si>
    <t>Ulei de silicon 5700 (indexul de refracție 1,40, densitatea relativa 0,98 g/cm3), preinjectat în seringă, steril 10 ml. Flacon- Bucată Catalog, p.6, p.8</t>
  </si>
  <si>
    <t>DM000363986</t>
  </si>
  <si>
    <t>Vârf endodiatermo compatibil  cu  aparatul ALCON INFINITI</t>
  </si>
  <si>
    <t>Vârf endodiatermo compatibil  cu  aparatul ALCON INFINITI,  DSP 25G steril,unica folosinta</t>
  </si>
  <si>
    <t>78-41387</t>
  </si>
  <si>
    <t>Vîrf pentru facoemulsificare p-u aparatul Constellation Vision System</t>
  </si>
  <si>
    <t>1) Pentru aparatul Constellation Vision System; 2) Steril; diametru de 0, 9 mm, curbat, 45 ˚, jentabil  de unică folosință, steril .  Analog cu modelul: Kelman turbosonica ABS Mini Tip</t>
  </si>
  <si>
    <t>79-41387</t>
  </si>
  <si>
    <t>0.9MM ABS MINI 45K TIP</t>
  </si>
  <si>
    <t>1) Pentru aparatul Constellation Vision System; 2) Steril; diametru de 0, 9 mm, curbat, 45 ˚, jentabil  de unică folosință, steril .  Analog cu modelul: Kelman
turbosonica ABS Mini Tip Acrysof Cataract Total catalog
p.29</t>
  </si>
  <si>
    <t>8065752066; DM000390681</t>
  </si>
  <si>
    <t xml:space="preserve">Viscoelastic Chondroitin sulfat in seringa 0.3 - 0.5 ml </t>
  </si>
  <si>
    <t xml:space="preserve">Viscoelastic in seringa 0.3 - 0.5 ml </t>
  </si>
  <si>
    <t xml:space="preserve">Viscoelastic (sol.Sodium Chondroitin Sulfat sau compoziție din Sodium Hyaluronate 2% si Sodium Chondroitin Sulphate 2%), seringa 0.3 - 0.5 ml cu canula 27 G, steril, pentru uz intraocular </t>
  </si>
  <si>
    <t>80-41387</t>
  </si>
  <si>
    <t>Bio Hyalur CS</t>
  </si>
  <si>
    <t>Viscoelastic (sol.Sodium Chondroitin Sulfat sau compoziție din Sodium Hyaluronate 2% si Sodium Chondroitin Sulphate 2%), seringa 1,0 ml cu canula 27 G, steril, pentru uz intraocular</t>
  </si>
  <si>
    <t>DM000571824</t>
  </si>
  <si>
    <t>Viscoelastic în seringă 1ml</t>
  </si>
  <si>
    <t xml:space="preserve">Sol. Sodium hyaluronate 20mg combinat cu  solutie chondroitin sulfat 20mg, in seringa de 1 ml si canula 27G, steril, apirogen, pentru uz intraocular.
</t>
  </si>
  <si>
    <t>81-41387</t>
  </si>
  <si>
    <t>Sol. Sodium hyaluronate 20mg combinat cu solutie chondroitin sulfat 20mg, in seringa de 1 ml si canula 27G, steril, apirogen, pentru uz intraocular.</t>
  </si>
  <si>
    <t>Viscoelastic methylcelluloza 2% in seringa 2ml</t>
  </si>
  <si>
    <t xml:space="preserve">Hydroxypropyl methylcellulosa 2%, solutie oftalmica in seringa 2ml, sterila, apirogena, cu canula 23 G.   Viscozitatea minima  4500 cPs. 
</t>
  </si>
  <si>
    <t>82-41387</t>
  </si>
  <si>
    <t>APPAVISC PFS 2 ML, DM000467756</t>
  </si>
  <si>
    <t>APPASAMY OCULAR DEVICES (P) LTD</t>
  </si>
  <si>
    <r>
      <t xml:space="preserve">Hydroxypropyl methylcellulosa 2%, solutie oftalmica in seringa 2ml, sterila, apirogena, cu canula 23 G. Viscozitatea minima  4500 cPs </t>
    </r>
    <r>
      <rPr>
        <b/>
        <sz val="11"/>
        <rFont val="Times New Roman"/>
        <family val="1"/>
        <charset val="204"/>
      </rPr>
      <t>BROSURA-. Appavisc PFS 2 ml,Appavisc PFS,Appavisc</t>
    </r>
  </si>
  <si>
    <t>CE/ISO
DM000467756</t>
  </si>
  <si>
    <t>Triumf-Motiv SRL</t>
  </si>
  <si>
    <t>Viscoelastic methylcelluloza 2%, 5 ml</t>
  </si>
  <si>
    <t>Viscoelastic methylcelluloza 2% in seringa 5 ml</t>
  </si>
  <si>
    <r>
      <t xml:space="preserve">Hydroxypropyl methylcellulose 2%  -  soluție viscoelastică  oftalmica, transparentă, isotona, apirogena, in seringa de </t>
    </r>
    <r>
      <rPr>
        <b/>
        <sz val="11"/>
        <color theme="1"/>
        <rFont val="Times New Roman"/>
        <family val="1"/>
        <charset val="204"/>
      </rPr>
      <t>5 ml</t>
    </r>
    <r>
      <rPr>
        <sz val="11"/>
        <color theme="1"/>
        <rFont val="Times New Roman"/>
        <family val="1"/>
        <charset val="204"/>
      </rPr>
      <t>.  Sterilă. Viscozitatea NLT 4500-5500 cPs</t>
    </r>
  </si>
  <si>
    <t>Vopsea pentru capsula anterioara</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</si>
  <si>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</si>
  <si>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84-41387</t>
  </si>
  <si>
    <t>Bio Blue</t>
  </si>
  <si>
    <t>Vopsea pentru marcarea capsulei anterioare și hialoidei posterioare, uz intraocular – seringa (flacon) de unica folosință, cu un fiting Luer- lock care furnizează 1,0 ml 0,06%, steril. pH 7.3-7.6, cu osmolitatea 270-400 mOsm/kg.
Fiecare flacon /seringă este ambalată într-un blister de calitate medicală cu canula 27G (sterilizare ETO ). Flacon= Bucată</t>
  </si>
  <si>
    <t>DM000623761</t>
  </si>
  <si>
    <t>Cristalin artificial, forma patrat (square form), foldabil, preincarcat cu filtru galben si UV</t>
  </si>
  <si>
    <t>Cristalin monofocal  foldabil, asferic, preincarcat, cu filtru galben si UV, copolimer acrilic hidrofil- 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</si>
  <si>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85-41387</t>
  </si>
  <si>
    <t>Mini 4 Yellow Ready Y7560CY</t>
  </si>
  <si>
    <t>Italia</t>
  </si>
  <si>
    <t>SIFI S.P.A.</t>
  </si>
  <si>
    <t>Cristalin monofocal  foldabil, asferic, preincarcat, cu filtru galben si UV, copolimer acrilic hidrofil- 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</si>
  <si>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DM000529741</t>
  </si>
  <si>
    <t>Cristalin  artificial foldabil (EDOF)  progresiv preincarcat.</t>
  </si>
  <si>
    <t>Cristalin  artificial progresiv  (EDOF) foldabil  preincarcat, copolimer acrilic hidrofil-hidrofob.  Asferic biconvex, pentru incizii de 2,2 mm. Diametrul opticii 6,0 mm, diametrul total 10,75- 11,0 mm, angulatia 5 gr. Indicele de refractie 1, 46. Constanta A 118,6 biometrica. Gama dioptrica: de la 
+ 0 D la +30D . pasul 0,5 D la dioptriile +10 D - +30D; pasul 1,0 la dioptriile 0D - +10D.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</si>
  <si>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86-41387</t>
  </si>
  <si>
    <t>Mini well read</t>
  </si>
  <si>
    <t>Cristalin  artificial progresiv  (EDOF) foldabil preincarcat, copolimer acrilic hidrofil- hidrofob.  Asferic biconvex, pentru incizii de 2,2 mm. Diametrul opticii 6,0 mm, diametrul total 10,75- 11,0 mm, angulatia 5 gr. Indicele
de refractie 1, 46. Constanta A 118,6 biometrica. Gama dioptrica: de la
+ 0 D la +30D . pasul 0,5 D la dioptriile +10 D - +30D; pasul 1,0 la dioptriile 0D - +10D.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</si>
  <si>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DM000529746</t>
  </si>
  <si>
    <t>Cristalin progresiv toric (EDOF) preincarcat</t>
  </si>
  <si>
    <t>Cristalin  artificial progresiv  (EDOF) toric, foldabil  preincarcat, copolimer acrilic hidrofil-hidrofob.  Asferic biconvex, pentru incizii de 2,2 mm. Diametrul opecii 6,0 mm, diametrul total 10,75- 11,0 mm, angulatia 5 gr. Indicele de refractie 1, 46. Gama dioptrica: de la  +7 D la +32 . pasul 0,5D, cyl: 1- 4,5D cu pasul 0,5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</si>
  <si>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87-41387</t>
  </si>
  <si>
    <t>Mini Well Toric X7560CZ</t>
  </si>
  <si>
    <t>Cristalin  artificial progresiv  (EDOF) toric, foldabil  preincarcat, copolimer acrilic hidrofil- hidrofob.  Asferic biconvex, pentru incizii de 2,2 mm. Diametrul opecii 6,0 mm, diametrul total 10,75- 11,0 mm, angulatia 5 gr. Indicele de refractie 1, 46. Gama dioptrica: de la  +7 D la +32 . pasul 0,5D, cyl: 1- 4,5D cu pasul 0,5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</si>
  <si>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DM000529743</t>
  </si>
  <si>
    <t>Cristalin toric, preincarcat</t>
  </si>
  <si>
    <t>Cristalin  artificial toric, foldabil,  preincarcat, copolimer acrilic hidrofil-hidrofob.  Asferic biconvex, pentru incizii de 2,2 mm. Constanta A 118,6 biometrica.,  Indicele de refractie 1, 46. Diametrul opecii 6,0 mm.  Gama dioptrica: + 0 D la +30D . pasul 0,5 D la dioptriile +10 D - +30D; pasul 1,0 la dioptriile 0D - +10D.  Cyl: 1,5 - 4,5D cu pasul 0,5D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</si>
  <si>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88-41387</t>
  </si>
  <si>
    <t>Mini toric ready V7560CZ</t>
  </si>
  <si>
    <t>Cristalin  artificial toric, foldabil,  preincarcat, copolimer acrilic hidrofil-hidrofob.  Asferic biconvex, pentru incizii de 2,2 mm. Constanta A 118,6 biometrica.,  Indicele de refractie 1,
46. Diametrul opecii 6,0 mm.  Gama dioptrica:
+ 0 D la +30D . pasul 0,5 D la dioptriile +10 D - +30D; pasul 1,0 la dioptriile 0D - +10D. Cyl: 1,5 - 4,5D cu pasul 0,5D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</si>
  <si>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DM000529742</t>
  </si>
  <si>
    <t>Cristalin multifocal toric (S forma).</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</si>
  <si>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</si>
  <si>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2,2 incizia de baza</t>
  </si>
  <si>
    <t>Cutit microchirurgical oftalmic pentru chirurgia globului ocular, ( pentru incizie corneeană de baza) 2,2 mm. Cutit cu miner complet, cu lățimea lamei de 2.2 mm, satinat, angulat sub unghi 45 grade, cu tăiş lateral cu marcher de 2 mm.   Dual bevel. Steril. Material - otel inoxidabil (aliaj- austenit). (Slit knife 2.2 mm angled double bevel)</t>
  </si>
  <si>
    <t>Suplimentar SCR</t>
  </si>
  <si>
    <t>90-41387</t>
  </si>
  <si>
    <t>ShahEyeCare</t>
  </si>
  <si>
    <t>Cutit microchirurgical oftalmic pentru chirurgia globului ocular, ( pentru incizie corneeană de baza) 2,2 mm. Cutit cu miner complet, cu lățimea lamei de 2.2 mm, satinat, angulat sub unghi 45 grade, cu tăiş lateral cu marcher de 2 mm.   Dual bevel. Steril.
Material - otel inoxidabil (aliaj- austenit). (Slit knife 2.2 mm angled double bevel).
Catalog,p.3</t>
  </si>
  <si>
    <t>cutit 2,6 incizia de baza</t>
  </si>
  <si>
    <t>Cutit microchirurgical oftalmic pentru chirurgia globului ocular, ( pentru incizie corneeană de baza) 2,6 mm. Cutit cu miner complet, cu lățimea lamei de 2,6 mm, satinat, angulat sub unghi 45 grade, cu tăiş lateral, cu marcher de 2 mm.   Dual bevel. Steril. Material - otel inoxidabil (aliaj- austenit). (Slit knife 2.2 mm angled double bevel) (analog cu )</t>
  </si>
  <si>
    <t>91-41387</t>
  </si>
  <si>
    <t>KR DB 26</t>
  </si>
  <si>
    <t>Cutit microchirurgical oftalmic pentru chirurgia globului ocular, ( pentru incizie corneeană de baza) 2,6 mm. Cutit cu miner complet, cu lățimea lamei de 2,6 mm, satinat, angulat sub unghi 45 grade, cu tăiş lateral, cu marcher de 2 mm.   Dual bevel. Steril.
Material - otel inoxidabil (aliaj- austenit). (Slit
knife 2.2 mm angled double bevel) Catalog, p.3</t>
  </si>
  <si>
    <t>DM000761046</t>
  </si>
  <si>
    <t xml:space="preserve">cristalin artificial forma 4 picioruse preincarcat </t>
  </si>
  <si>
    <t>Cristalin artificial camera posterioară foldabil, monobloc, cu patru piciorușe, acrilic, hidrofilic,  asferic.D=6.0 - 6,2 mm, haptica 10,5 - 11.0. Constanta A  metoda biometrica 118.5 , metoda prin imersie 119.1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</si>
  <si>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Canula hidrodisectie getabila 25G</t>
  </si>
  <si>
    <t>Canula pentru hidrodisectie, angulata la 8 mm de virf, aplatisata perpendicular pe planul angulatiei,  sterila</t>
  </si>
  <si>
    <t>Suplimentar IMU</t>
  </si>
  <si>
    <t>93-41387</t>
  </si>
  <si>
    <t>#125037</t>
  </si>
  <si>
    <t>DM000792802</t>
  </si>
  <si>
    <t>Canula discizor 23G (cistotom)</t>
  </si>
  <si>
    <t>Canula discizor 23G</t>
  </si>
  <si>
    <t>Canula discizor, 23G, angulata, sterila</t>
  </si>
  <si>
    <t>Cutit oftalmic pentru incizia de bază chirurugia cataractei lama de 2.65 mm</t>
  </si>
  <si>
    <t>Cutit oftalmic, pentru chirurgia globului ocular (pentru incizia de baza in chirurgia cataractei). Cutit cu miner complet, cu lățimea lamei de 2.65 mm, satinat, angulat sub unghi 45 grade, cu tăiş lateral, dublu teșit, lungime cap 8 mm, lungime lamă 3,2 mm, lățimea tăietoare 0.35 + 0,2 mm, steril. Material - otel inoxidabil. (echivalent CLEAR CORNEAL KNIVES)</t>
  </si>
  <si>
    <t>95-41387</t>
  </si>
  <si>
    <t>MSL 26</t>
  </si>
  <si>
    <t>Cutit oftalmic, pentru chirurgia globului ocular (pentru incizia de baza in chirurgia cataractei). Cutit cu miner complet, cu lățimea lamei de
2.65 mm, satinat, angulat sub unghi 45 grade, cu tăiş lateral, dublu teșit, lungime cap 8 mm, lungime lamă 3,2 mm, lățimea tăietoare 0.35 + 0,2 mm, steril. Material - otel inoxidabil. (echivalent CLEAR CORNEAL KNIVES).
Catalog, p.3</t>
  </si>
  <si>
    <t>DM000303791</t>
  </si>
  <si>
    <t>Cablu bipolar silicon pentru diatermocoagulare compatibil cu aparatul Centurion Alcon</t>
  </si>
  <si>
    <t>96-41387</t>
  </si>
  <si>
    <t>Bipolar Cable 12 FT.
Silicone,
IEC-601</t>
  </si>
  <si>
    <t>8065128402;DM000323507</t>
  </si>
  <si>
    <t>Virf endodiatermo pentru diatermocoagulare compatibil cu cablul  diatermie compatibil cu aparatul Centurion Alcon N6 (cutie cu 6 buc)</t>
  </si>
  <si>
    <t>Virf endodiatermo pentru diatermocoagulare compatibil cu cablul  diatermie compatibil cu aparatul Centurion Alcon</t>
  </si>
  <si>
    <t>97-41387</t>
  </si>
  <si>
    <t xml:space="preserve">Set piese de Irigare si aspirare bimanuala </t>
  </si>
  <si>
    <t>Include doua piese - una pentru irigare, cu 2 orificii laterale, calibru 21G, alta pentru aspirare cu un orificiu cu port superior, calibru 21G</t>
  </si>
  <si>
    <t>98-41387</t>
  </si>
  <si>
    <t>P 081R
/ P 0821R</t>
  </si>
  <si>
    <t>Federatia Rusa</t>
  </si>
  <si>
    <t>CILITA LTD</t>
  </si>
  <si>
    <t>Include doua piese - una pentru irigare, cu 2 orificii laterale, calibru 21G, alta pentru aspirare cu un orificiu cu port superior, calibru 21G. Catalog, p.54</t>
  </si>
  <si>
    <t>DM000564987 DM000564988</t>
  </si>
  <si>
    <t>Injector pentru implantarea lentilelor intraoculare cu o singura mina</t>
  </si>
  <si>
    <t>Sistem de implantare din titan, de multipla folosinta, autoclavabil, cu mecanism tip piston, cu arc interior pentru implantare usoara, precisa si eficienta</t>
  </si>
  <si>
    <t>99-41387</t>
  </si>
  <si>
    <t>M 2808</t>
  </si>
  <si>
    <t>Sistem de implantare din titan, de multipla folosinta, autoclavabil, cu mecanism tip piston, cu arc interior pentru implantare usoara, precisa si eficienta. Catalog, p.65</t>
  </si>
  <si>
    <t>DM000564992</t>
  </si>
  <si>
    <t>Ocluzor rigid (pansament ocular rigid)</t>
  </si>
  <si>
    <t>Ocluzor rigid nesteril, transparent, opt orificii</t>
  </si>
  <si>
    <t>Cristalin multifocal, toric</t>
  </si>
  <si>
    <t xml:space="preserve">Cristalin multifocal, toric,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+1.0D pentru gama dioptrica +31.0...+34.0D. Cu o putere de adaugare pentru vedere intermediara de +2.17D si vedere la aproape de +3.25D. Cilindru 1D-3,75D </t>
  </si>
  <si>
    <t>Suplimentar Sf Treime</t>
  </si>
  <si>
    <t>Cristalin toric</t>
  </si>
  <si>
    <t>Cristalin toric, pliabil, material copolimer, acrilat metacrilat, hidrofob, cu filtru pentru UV si lumina albastra. Optic assymetric X-Wave biconvex wavefront-shaping, asfericitate -0,2 μm.</t>
  </si>
  <si>
    <t>102-41387</t>
  </si>
  <si>
    <t>Lentila DFT215- 615</t>
  </si>
  <si>
    <t>Cristalin toric, pliabil, material copolimer, acrilat metacrilat, hidrofob, cu filtru pentru UV si lumina albastra. Optic assymetric X-Wave biconvex wavefront- shaping, asfericitate -0,2 μm.</t>
  </si>
  <si>
    <t>DM0004629xx</t>
  </si>
  <si>
    <t>Cristalin preincarcat</t>
  </si>
  <si>
    <t>Cristalin preincarcat, steril, foldabil din material acrilic hidrofob, asferic cu filtru UV si filtru lumina albastra,  Dioptrii standard minim: 0.0D la +9.0D (pas de 1.0D) si +10.0D la +30.0D (pas de 0.5D),  Dioptrii extreme minim: -10.0D la -1.0D (pas de 1.0D) și +31.0D la +35.0D (pas de 1.0D),  Indice refractiv maxim 1.47,  optica 6mm,  haptica 13mm, design optic: asferic, A- Constanta 118.9, angulatie 0°,  Protectie PCO: 360°  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</si>
  <si>
    <r>
      <t xml:space="preserve">Vopsea pentru marcarea capsulei anterioare și hialoidei posterioare, uz intraocular – </t>
    </r>
    <r>
      <rPr>
        <b/>
        <sz val="11"/>
        <rFont val="Times New Roman"/>
        <family val="1"/>
        <charset val="204"/>
      </rPr>
      <t>flacon  1,0 ml 0,06%</t>
    </r>
    <r>
      <rPr>
        <sz val="11"/>
        <rFont val="Times New Roman"/>
        <family val="1"/>
        <charset val="204"/>
      </rPr>
      <t xml:space="preserve">, steril. pH 7.3-7.6, cu osmolitatea 270-400 mOsm/kg. Fiecare flacon  este ambalată într-un blister de calitate medicală cu canula 27G (sterilizare ETO ). Flacon= Bucată
</t>
    </r>
  </si>
  <si>
    <t>Suplimentar SR Causeni</t>
  </si>
  <si>
    <t>104-41387</t>
  </si>
  <si>
    <t>Bio Blue TRYPAN BLUE (0,06% W/V)</t>
  </si>
  <si>
    <t>Vopsea pentru marcarea capsulei anterioare și hialoidei posterioare, uz intraocular – flacon 1,0 ml 0,06%, steril. pH 7.3-7.6, cu osmolitatea 270-400 mOsm/kg. Fiecare flacon este ambalată într-un blister de calitate medicală cu canula 27G (sterilizare ETO ).
Flacon= Bucată</t>
  </si>
  <si>
    <r>
      <t xml:space="preserve">Câmpuri operatorii pentru chirurgia globului ocular (câmp operator de unica folosință, steril, dimensiune 102x122 cm (+/- 2 cm), Material SMS, cu punga de colectare a fluidelor, cu apertura </t>
    </r>
    <r>
      <rPr>
        <b/>
        <sz val="11"/>
        <color theme="1"/>
        <rFont val="Times New Roman"/>
        <family val="1"/>
        <charset val="204"/>
      </rPr>
      <t xml:space="preserve">ovală </t>
    </r>
    <r>
      <rPr>
        <sz val="11"/>
        <color theme="1"/>
        <rFont val="Times New Roman"/>
        <family val="1"/>
        <charset val="204"/>
      </rPr>
      <t>(suprafata de lucru) cu dimensiunea 6x4 cm, acoperita integral cu pelicula adezivă.</t>
    </r>
  </si>
  <si>
    <t>Poate adaugam apertura ovala? Lot.12</t>
  </si>
  <si>
    <t>Canula polisher, getabila 21-23G (capsule polisher)</t>
  </si>
  <si>
    <t>Canula pentru polisare capsula si aspirare cortex, getabila, 21-23G, angulat la 8-9 mm , cu port superior 0.4 mm, cu virf rotunjit, sterila</t>
  </si>
  <si>
    <t>Recomandam de modificat: Denumire - canula polisher, getabila 21-23G (capsule polisher). Specificatie tehnica deplina - canula pentru polisare capsula si aspirare cortex, getabila, 21-23G, angulat la 8-9 mm , cu port superior 0.4 mm, cu virf rotunjit, sterila. Lot 23</t>
  </si>
  <si>
    <r>
      <t xml:space="preserve">Cutit de unica folosinta, pentru interventii microchirurgicale, miner complet, lama din otel inoxidabil dur, lama pentru incizie crescenta, 2.2- 2.3 mm, angulat , </t>
    </r>
    <r>
      <rPr>
        <b/>
        <sz val="11"/>
        <color theme="1"/>
        <rFont val="Times New Roman"/>
        <family val="1"/>
        <charset val="204"/>
      </rPr>
      <t>dublu</t>
    </r>
    <r>
      <rPr>
        <sz val="11"/>
        <color theme="1"/>
        <rFont val="Times New Roman"/>
        <family val="1"/>
        <charset val="204"/>
      </rPr>
      <t xml:space="preserve"> teșita în sus,  satinat, steril</t>
    </r>
  </si>
  <si>
    <t>Angulatia 60 grade, dublu tesit. Lot 49</t>
  </si>
  <si>
    <t>107-41387</t>
  </si>
  <si>
    <t>Cutit de unica folosinta, pentru interventii microchirurgicale, miner complet, lama din otel inoxidabil dur, lama pentru incizie crescenta, 2.3 mm, angulat , dublu teșita în sus,  satinat, steril. Catalog, 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</si>
</sst>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5"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10"/>
      <name val="Arial"/>
      <family val="2"/>
    </font>
    <font>
      <b/>
      <sz val="11"/>
      <name val="Times New Roman"/>
      <family val="1"/>
      <charset val="204"/>
    </font>
    <font>
      <sz val="11"/>
      <name val="Times New Roman"/>
      <family val="1"/>
      <charset val="204"/>
    </font>
    <font>
      <vertAlign val="superscript"/>
      <sz val="11"/>
      <name val="Times New Roman"/>
      <family val="1"/>
      <charset val="204"/>
    </font>
    <font>
      <sz val="11"/>
      <color indexed="8"/>
      <name val="Times New Roman"/>
      <family val="1"/>
      <charset val="204"/>
    </font>
    <font>
      <sz val="11"/>
      <color rgb="FF000000"/>
      <name val="Times New Roman"/>
      <family val="1"/>
      <charset val="204"/>
    </font>
    <font>
      <sz val="10"/>
      <name val="Arial"/>
      <family val="2"/>
      <charset val="204"/>
    </font>
    <font>
      <b/>
      <sz val="10"/>
      <color theme="0"/>
      <name val="Times New Roman"/>
      <family val="1"/>
      <charset val="204"/>
    </font>
    <font>
      <sz val="10"/>
      <color theme="1"/>
      <name val="Calibri"/>
      <family val="2"/>
      <charset val="204"/>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theme="9" tint="0.79998168889431442"/>
      </patternFill>
    </fill>
    <fill>
      <patternFill patternType="solid">
        <fgColor theme="9"/>
        <bgColor theme="9"/>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0"/>
    <xf numFmtId="0" fontId="9" fillId="0" borderId="0"/>
  </cellStyleXfs>
  <cellXfs count="78">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2" fillId="0" borderId="2" xfId="0" applyFont="1" applyBorder="1" applyAlignment="1">
      <alignment wrapText="1"/>
    </xf>
    <xf numFmtId="4" fontId="1" fillId="0" borderId="2" xfId="0" applyNumberFormat="1" applyFont="1" applyBorder="1" applyAlignment="1">
      <alignment wrapText="1"/>
    </xf>
    <xf numFmtId="0" fontId="4" fillId="0" borderId="2" xfId="1" applyFont="1" applyBorder="1" applyAlignment="1">
      <alignment vertical="center" wrapText="1"/>
    </xf>
    <xf numFmtId="0" fontId="4" fillId="0" borderId="2" xfId="1" applyFont="1" applyBorder="1" applyAlignment="1">
      <alignment horizontal="center" vertical="center" wrapText="1"/>
    </xf>
    <xf numFmtId="164" fontId="4" fillId="0" borderId="2"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2" fillId="0" borderId="0" xfId="0" applyFont="1" applyAlignment="1">
      <alignment wrapText="1"/>
    </xf>
    <xf numFmtId="0" fontId="2" fillId="0" borderId="4" xfId="0" applyFont="1" applyBorder="1"/>
    <xf numFmtId="0" fontId="2" fillId="0" borderId="5" xfId="0" applyFont="1" applyBorder="1"/>
    <xf numFmtId="0" fontId="2" fillId="0" borderId="5" xfId="0" applyFont="1" applyBorder="1" applyAlignment="1">
      <alignment wrapText="1"/>
    </xf>
    <xf numFmtId="4" fontId="2" fillId="0" borderId="5" xfId="0" applyNumberFormat="1" applyFont="1" applyBorder="1"/>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1" fontId="5" fillId="0" borderId="5" xfId="0" applyNumberFormat="1" applyFont="1" applyBorder="1" applyAlignment="1">
      <alignment horizontal="center" vertical="center" shrinkToFit="1"/>
    </xf>
    <xf numFmtId="0" fontId="5" fillId="0" borderId="5" xfId="1" applyFont="1" applyBorder="1" applyAlignment="1" applyProtection="1">
      <alignment horizontal="center" vertical="center"/>
      <protection locked="0"/>
    </xf>
    <xf numFmtId="0" fontId="5" fillId="0" borderId="5" xfId="0" applyFont="1" applyBorder="1" applyAlignment="1">
      <alignment horizontal="left" vertical="top" wrapText="1"/>
    </xf>
    <xf numFmtId="4" fontId="5" fillId="0" borderId="6" xfId="0" applyNumberFormat="1" applyFont="1" applyBorder="1" applyAlignment="1">
      <alignment vertical="center" wrapText="1"/>
    </xf>
    <xf numFmtId="0" fontId="2" fillId="0" borderId="0" xfId="0" applyFont="1"/>
    <xf numFmtId="0" fontId="2" fillId="2" borderId="5" xfId="0" applyFont="1" applyFill="1" applyBorder="1"/>
    <xf numFmtId="2" fontId="5" fillId="0" borderId="5" xfId="0" applyNumberFormat="1" applyFont="1" applyBorder="1" applyAlignment="1">
      <alignment horizontal="center" vertical="center" shrinkToFit="1"/>
    </xf>
    <xf numFmtId="0" fontId="5" fillId="0" borderId="5" xfId="0" applyFont="1" applyBorder="1" applyAlignment="1">
      <alignment horizontal="left" vertical="top" wrapText="1" indent="1"/>
    </xf>
    <xf numFmtId="0" fontId="2" fillId="3" borderId="5" xfId="0" applyFont="1" applyFill="1" applyBorder="1"/>
    <xf numFmtId="164" fontId="5" fillId="0" borderId="5" xfId="0" applyNumberFormat="1" applyFont="1" applyBorder="1" applyAlignment="1">
      <alignment horizontal="center" vertical="center" shrinkToFit="1"/>
    </xf>
    <xf numFmtId="0" fontId="5" fillId="0" borderId="5" xfId="0" applyFont="1" applyBorder="1" applyAlignment="1">
      <alignment horizontal="right" vertical="center" wrapText="1" indent="2"/>
    </xf>
    <xf numFmtId="164" fontId="5" fillId="0" borderId="5" xfId="1" applyNumberFormat="1" applyFont="1" applyBorder="1" applyAlignment="1" applyProtection="1">
      <alignment horizontal="center" vertical="center"/>
      <protection locked="0"/>
    </xf>
    <xf numFmtId="0" fontId="5" fillId="0" borderId="5" xfId="0" applyFont="1" applyBorder="1" applyAlignment="1">
      <alignment horizontal="left" vertical="center" wrapText="1" indent="1"/>
    </xf>
    <xf numFmtId="0" fontId="2" fillId="4" borderId="5" xfId="0" applyFont="1" applyFill="1" applyBorder="1"/>
    <xf numFmtId="0" fontId="2" fillId="0" borderId="6" xfId="0" applyFont="1" applyBorder="1"/>
    <xf numFmtId="1" fontId="5" fillId="0" borderId="5" xfId="0" applyNumberFormat="1" applyFont="1" applyBorder="1" applyAlignment="1">
      <alignment horizontal="center" vertical="center" wrapText="1" shrinkToFit="1"/>
    </xf>
    <xf numFmtId="164" fontId="5" fillId="0" borderId="5" xfId="1" applyNumberFormat="1" applyFont="1" applyBorder="1" applyAlignment="1" applyProtection="1">
      <alignment horizontal="center" vertical="center" wrapText="1"/>
      <protection locked="0"/>
    </xf>
    <xf numFmtId="0" fontId="5" fillId="0" borderId="5" xfId="0" applyFont="1" applyBorder="1" applyAlignment="1">
      <alignment horizontal="center" vertical="top" wrapText="1"/>
    </xf>
    <xf numFmtId="0" fontId="5" fillId="0" borderId="5" xfId="0" applyFont="1" applyBorder="1" applyAlignment="1">
      <alignment horizontal="right" vertical="center" wrapText="1" indent="1"/>
    </xf>
    <xf numFmtId="0" fontId="5" fillId="0" borderId="6" xfId="1" applyFont="1" applyBorder="1" applyAlignment="1" applyProtection="1">
      <alignment vertical="center" wrapText="1"/>
      <protection locked="0"/>
    </xf>
    <xf numFmtId="0" fontId="5" fillId="0" borderId="5" xfId="0" applyFont="1" applyBorder="1" applyAlignment="1">
      <alignment horizontal="right" vertical="top" wrapText="1" indent="1"/>
    </xf>
    <xf numFmtId="0" fontId="5" fillId="0" borderId="5" xfId="0" applyFont="1" applyBorder="1" applyAlignment="1">
      <alignment vertical="top" wrapText="1"/>
    </xf>
    <xf numFmtId="49" fontId="5" fillId="0" borderId="5" xfId="1" applyNumberFormat="1" applyFont="1" applyBorder="1" applyAlignment="1" applyProtection="1">
      <alignment horizontal="center" vertical="center" wrapText="1"/>
      <protection locked="0"/>
    </xf>
    <xf numFmtId="0" fontId="5" fillId="0" borderId="5" xfId="0" applyFont="1" applyBorder="1" applyAlignment="1">
      <alignment vertical="center" wrapText="1"/>
    </xf>
    <xf numFmtId="0" fontId="5" fillId="0" borderId="5" xfId="1" applyFont="1" applyBorder="1" applyAlignment="1" applyProtection="1">
      <alignment horizontal="center" vertical="center" wrapText="1"/>
      <protection locked="0"/>
    </xf>
    <xf numFmtId="165" fontId="5" fillId="0" borderId="5" xfId="0" applyNumberFormat="1" applyFont="1" applyBorder="1" applyAlignment="1">
      <alignment horizontal="center" vertical="center" shrinkToFit="1"/>
    </xf>
    <xf numFmtId="0" fontId="2" fillId="2" borderId="5" xfId="0" applyFont="1" applyFill="1" applyBorder="1" applyAlignment="1">
      <alignment wrapText="1"/>
    </xf>
    <xf numFmtId="0" fontId="2" fillId="5" borderId="4" xfId="0" applyFont="1" applyFill="1" applyBorder="1"/>
    <xf numFmtId="0" fontId="7" fillId="0" borderId="5" xfId="0" applyFont="1" applyBorder="1" applyAlignment="1">
      <alignment horizontal="left" vertical="top" wrapText="1"/>
    </xf>
    <xf numFmtId="0" fontId="8" fillId="0" borderId="5" xfId="0" applyFont="1" applyBorder="1" applyAlignment="1">
      <alignment horizontal="center" vertical="center" wrapText="1"/>
    </xf>
    <xf numFmtId="0" fontId="5" fillId="0" borderId="5" xfId="0" applyFont="1" applyBorder="1" applyAlignment="1">
      <alignment horizontal="right" vertical="top" wrapText="1"/>
    </xf>
    <xf numFmtId="0" fontId="2" fillId="5" borderId="7" xfId="0" applyFont="1" applyFill="1" applyBorder="1"/>
    <xf numFmtId="0" fontId="7" fillId="0" borderId="8" xfId="0" applyFont="1" applyBorder="1" applyAlignment="1">
      <alignment horizontal="left" vertical="top" wrapText="1"/>
    </xf>
    <xf numFmtId="0" fontId="2" fillId="0" borderId="8" xfId="0" applyFont="1" applyBorder="1"/>
    <xf numFmtId="0" fontId="8" fillId="0" borderId="8" xfId="0" applyFont="1" applyBorder="1" applyAlignment="1">
      <alignment horizontal="center" vertical="center" wrapText="1"/>
    </xf>
    <xf numFmtId="0" fontId="5" fillId="0" borderId="5" xfId="2" applyFont="1" applyBorder="1" applyAlignment="1">
      <alignment horizontal="left" vertical="top" wrapText="1"/>
    </xf>
    <xf numFmtId="0" fontId="2" fillId="0" borderId="5" xfId="2" applyFont="1" applyBorder="1" applyAlignment="1">
      <alignment horizontal="center" vertical="top" wrapText="1"/>
    </xf>
    <xf numFmtId="0" fontId="2" fillId="6" borderId="5" xfId="0" applyFont="1" applyFill="1" applyBorder="1" applyAlignment="1">
      <alignment wrapText="1"/>
    </xf>
    <xf numFmtId="0" fontId="2" fillId="0" borderId="8" xfId="0" applyFont="1" applyBorder="1" applyAlignment="1">
      <alignment wrapText="1"/>
    </xf>
    <xf numFmtId="4" fontId="2" fillId="0" borderId="8" xfId="0" applyNumberFormat="1" applyFont="1" applyBorder="1"/>
    <xf numFmtId="0" fontId="2" fillId="6" borderId="8" xfId="0" applyFont="1" applyFill="1" applyBorder="1" applyAlignment="1">
      <alignment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2" fontId="5" fillId="0" borderId="8" xfId="0" applyNumberFormat="1" applyFont="1" applyBorder="1" applyAlignment="1">
      <alignment horizontal="center" vertical="center" shrinkToFit="1"/>
    </xf>
    <xf numFmtId="0" fontId="5" fillId="0" borderId="8" xfId="1" applyFont="1" applyBorder="1" applyAlignment="1" applyProtection="1">
      <alignment horizontal="center" vertical="center"/>
      <protection locked="0"/>
    </xf>
    <xf numFmtId="0" fontId="5" fillId="0" borderId="8" xfId="0" applyFont="1" applyBorder="1" applyAlignment="1">
      <alignment horizontal="left" vertical="top" wrapText="1"/>
    </xf>
    <xf numFmtId="0" fontId="5" fillId="0" borderId="8" xfId="0" applyFont="1" applyBorder="1" applyAlignment="1">
      <alignment horizontal="right" vertical="center" wrapText="1" indent="1"/>
    </xf>
    <xf numFmtId="0" fontId="5" fillId="0" borderId="9" xfId="1" applyFont="1" applyBorder="1" applyAlignment="1" applyProtection="1">
      <alignment vertical="center" wrapText="1"/>
      <protection locked="0"/>
    </xf>
    <xf numFmtId="4" fontId="1" fillId="0" borderId="0" xfId="0" applyNumberFormat="1" applyFont="1"/>
    <xf numFmtId="4" fontId="2" fillId="0" borderId="0" xfId="0" applyNumberFormat="1" applyFont="1"/>
    <xf numFmtId="0" fontId="11" fillId="0" borderId="0" xfId="0" applyFont="1"/>
    <xf numFmtId="0" fontId="12" fillId="4" borderId="5" xfId="0" applyFont="1" applyFill="1" applyBorder="1"/>
    <xf numFmtId="0" fontId="12" fillId="0" borderId="5" xfId="0" applyFont="1" applyBorder="1" applyAlignment="1">
      <alignment wrapText="1"/>
    </xf>
    <xf numFmtId="0" fontId="12" fillId="0" borderId="5" xfId="0" applyFont="1" applyBorder="1"/>
    <xf numFmtId="0" fontId="13" fillId="0" borderId="5" xfId="0" applyFont="1" applyBorder="1" applyAlignment="1">
      <alignment horizontal="left" vertical="top" wrapText="1"/>
    </xf>
    <xf numFmtId="0" fontId="14" fillId="0" borderId="5" xfId="0" applyFont="1" applyBorder="1" applyAlignment="1">
      <alignment horizontal="center" vertical="center" wrapText="1"/>
    </xf>
    <xf numFmtId="0" fontId="13" fillId="0" borderId="8" xfId="0" applyFont="1" applyBorder="1" applyAlignment="1">
      <alignment horizontal="left" vertical="top" wrapText="1"/>
    </xf>
    <xf numFmtId="0" fontId="12" fillId="0" borderId="8" xfId="0" applyFont="1" applyBorder="1"/>
    <xf numFmtId="0" fontId="14" fillId="0" borderId="8" xfId="0" applyFont="1" applyBorder="1" applyAlignment="1">
      <alignment horizontal="center" vertical="center" wrapText="1"/>
    </xf>
    <xf numFmtId="0" fontId="10" fillId="7" borderId="5" xfId="0" applyFont="1" applyFill="1" applyBorder="1" applyAlignment="1">
      <alignment horizontal="center" vertical="center" wrapText="1"/>
    </xf>
    <xf numFmtId="0" fontId="11" fillId="0" borderId="0" xfId="0" applyFont="1" applyAlignment="1">
      <alignment horizontal="center" vertical="center"/>
    </xf>
  </cellXfs>
  <cellStyles count="3">
    <cellStyle name="Normal" xfId="0" builtinId="0"/>
    <cellStyle name="Normal 2" xfId="1" xr:uid="{92D0BBE4-418E-4800-A88A-E5CF45E7A9E3}"/>
    <cellStyle name="Normal 2 2" xfId="2" xr:uid="{891C47F0-50F3-4567-AE2C-28E148E60CB3}"/>
  </cellStyles>
  <dxfs count="44">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numFmt numFmtId="4"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204"/>
        <scheme val="none"/>
      </font>
      <fill>
        <patternFill patternType="solid">
          <fgColor indexed="64"/>
          <bgColor theme="4" tint="0.79998168889431442"/>
        </patternFill>
      </fill>
      <border diagonalUp="0" diagonalDown="0">
        <left/>
        <right style="thin">
          <color indexed="64"/>
        </right>
        <top style="thin">
          <color indexed="64"/>
        </top>
        <bottom style="thin">
          <color indexed="64"/>
        </bottom>
        <vertical/>
        <horizontal/>
      </border>
    </dxf>
    <dxf>
      <fill>
        <patternFill patternType="solid">
          <fgColor rgb="FFFF0000"/>
          <bgColor rgb="FF000000"/>
        </patternFill>
      </fill>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charset val="204"/>
        <scheme val="none"/>
      </font>
    </dxf>
    <dxf>
      <border outline="0">
        <bottom style="thin">
          <color indexed="64"/>
        </bottom>
      </border>
    </dxf>
    <dxf>
      <font>
        <b/>
        <i val="0"/>
        <strike val="0"/>
        <condense val="0"/>
        <extend val="0"/>
        <outline val="0"/>
        <shadow val="0"/>
        <u val="none"/>
        <vertAlign val="baseline"/>
        <sz val="11"/>
        <color auto="1"/>
        <name val="Times New Roman"/>
        <family val="1"/>
        <charset val="204"/>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EB2680-BF7D-4EB3-8218-B9B9656E2789}" name="Table1" displayName="Table1" ref="A1:AM108" totalsRowShown="0" headerRowDxfId="43" dataDxfId="41" headerRowBorderDxfId="42" tableBorderDxfId="40" totalsRowBorderDxfId="39" headerRowCellStyle="Normal 2">
  <autoFilter ref="A1:AM108" xr:uid="{CE4B2F3B-3DD8-4540-A94D-BD8E5D1E0539}">
    <filterColumn colId="1">
      <colorFilter dxfId="38"/>
    </filterColumn>
  </autoFilter>
  <tableColumns count="39">
    <tableColumn id="1" xr3:uid="{128613E5-1AC7-4C9B-A079-9CD4ADEF03D1}" name="Nr. Lot" dataDxfId="37"/>
    <tableColumn id="2" xr3:uid="{8D56ACFB-F8D4-4C1B-A486-01EDEB9588D2}" name="Nr Lot Procedură" dataDxfId="36"/>
    <tableColumn id="3" xr3:uid="{F4C9067A-E5A1-4B7B-BCB7-3CB22B752E05}" name="Denumire Lot" dataDxfId="35"/>
    <tableColumn id="4" xr3:uid="{C601A0B4-7263-4EC8-BDD8-0C6297D6BDC0}" name="Denumire Poziției" dataDxfId="34"/>
    <tableColumn id="5" xr3:uid="{144507D8-80A4-4BD2-B7F0-63AD7DD3370D}" name="Specificația Tehnică 2025" dataDxfId="33"/>
    <tableColumn id="6" xr3:uid="{F3B2986A-F1E6-496A-8256-D2AE2A9DBE36}" name="Unitatea de măsură" dataDxfId="32"/>
    <tableColumn id="7" xr3:uid="{AD9E8227-C2CB-4B70-B7B4-AC2DEF40A3AC}" name="Preț estimat fără TVA" dataDxfId="31"/>
    <tableColumn id="8" xr3:uid="{186270DD-AFB8-4849-A570-4F9C0EA12149}" name="IMSP Institutul de Medicină Urgentă" dataDxfId="30"/>
    <tableColumn id="9" xr3:uid="{D8563CA7-F0FC-42FA-AAEF-6016D14F5639}" name="IMSP Institutul Mamei și Copilului" dataDxfId="29"/>
    <tableColumn id="10" xr3:uid="{DCB295EB-ADCC-4CE4-B069-07C549C8CC87}" name="IMSP Spitalul CLinic BALTI" dataDxfId="28"/>
    <tableColumn id="11" xr3:uid="{DF3E578A-9A46-4945-8BC3-D52E3757CA3E}" name="IMSP SPitalul CLinic Militar Central al Ministerului Apărării" dataDxfId="27"/>
    <tableColumn id="12" xr3:uid="{23B844C3-4B67-4713-9D55-77B79FBC0D2E}" name="IMSp SPitalul Clinic Municipal SFANTA TREIME" dataDxfId="26"/>
    <tableColumn id="13" xr3:uid="{A99B5397-1A4A-46A2-85BD-63A6EC570832}" name="IMSp SPitalul CLinic REPUBLICAN Timofei MOȘNEAGA" dataDxfId="25"/>
    <tableColumn id="14" xr3:uid="{26488B38-4CB7-4478-B8E5-B2473B47252E}" name="IMSP Spitalul Raional CALARASI" dataDxfId="24"/>
    <tableColumn id="15" xr3:uid="{63EA9113-056A-435C-8806-B55F9348C39C}" name="IMSP SPitalul Raional CAUSENI" dataDxfId="23"/>
    <tableColumn id="16" xr3:uid="{538B1159-871F-4596-B760-65FE04F23311}" name="IMSP Spitalul Raional Drochia" dataDxfId="22"/>
    <tableColumn id="17" xr3:uid="{6D2BE0B5-1042-47D0-A879-366CF5F75518}" name="IMSp SPitalul Raional Florești" dataDxfId="21"/>
    <tableColumn id="18" xr3:uid="{9739EB68-70EA-4119-B2F6-2DB9944AEC4F}" name="IMSP Spitalul Raional UNGHENI" dataDxfId="20"/>
    <tableColumn id="19" xr3:uid="{56E55CA7-843C-48A1-81C5-7C7A7E86FD5F}" name="IMSP Spitalul Raional VULCANESTI" dataDxfId="19"/>
    <tableColumn id="20" xr3:uid="{35FACC91-09DC-414D-B379-487014506C45}" name="Cantitatea Totală" dataDxfId="18">
      <calculatedColumnFormula>SUM(H2:S2)</calculatedColumnFormula>
    </tableColumn>
    <tableColumn id="21" xr3:uid="{63002245-B8CA-46EA-A800-90FFD5BC4069}" name="Suma Alocată" dataDxfId="17">
      <calculatedColumnFormula>T2*G2</calculatedColumnFormula>
    </tableColumn>
    <tableColumn id="22" xr3:uid="{82EC4FF5-4092-4661-9284-1B092629C0E2}" name="Comentarii IMU"/>
    <tableColumn id="23" xr3:uid="{65F7366A-5378-46C6-9905-DC714C3541FC}" name="Nr. Lot2" dataDxfId="16"/>
    <tableColumn id="24" xr3:uid="{02918BA9-22C2-4C54-9ED1-84D821745B0A}" name="Cod CAPCS" dataDxfId="15"/>
    <tableColumn id="25" xr3:uid="{5CCDBCFF-EC64-42E6-B539-484181165C55}" name="Cod CPV" dataDxfId="14"/>
    <tableColumn id="26" xr3:uid="{5967ABF8-82B3-4610-A03F-252A26DDB12A}" name="Denumire Lot3" dataDxfId="13"/>
    <tableColumn id="27" xr3:uid="{F3995024-DD42-4D8B-93C6-602C1B9EB120}" name="Unitatea de măsură4" dataDxfId="12"/>
    <tableColumn id="28" xr3:uid="{8A298742-942E-40A1-99A1-05D193B95ACD}" name="Cantitatea" dataDxfId="11"/>
    <tableColumn id="29" xr3:uid="{3E6B5E1A-85E3-4B71-A261-F88C2FF1C5C6}" name="Preţ unitar (fără TVA)" dataDxfId="10"/>
    <tableColumn id="30" xr3:uid="{CCE07BA0-107A-480E-82F9-F85E29430AB0}" name="Preţ unitar (cu TVA)" dataDxfId="9"/>
    <tableColumn id="31" xr3:uid="{502B6D46-B7C7-4F0E-AA71-FFF1574F91E2}" name="Suma (fără TVA)_x000a_" dataDxfId="8"/>
    <tableColumn id="32" xr3:uid="{69AB92D4-9AA2-4893-96E4-30FE86C424E0}" name="Suma (cu TVA)_x000a_" dataDxfId="7"/>
    <tableColumn id="33" xr3:uid="{EB062A4B-7B0D-4767-B8F6-1A91D121F769}" name="Model art" dataDxfId="6"/>
    <tableColumn id="34" xr3:uid="{BB60CA5A-5299-4E16-AD47-1F8305CE4814}" name="Țara de origine" dataDxfId="5"/>
    <tableColumn id="35" xr3:uid="{6CDCA7F2-FBFB-4DDB-BA9C-62158F9EC8A2}" name=" Producător" dataDxfId="4"/>
    <tableColumn id="36" xr3:uid="{98C008F0-C6CC-48D5-9EE9-55F3E9A3EC19}" name="Specificarea tehnică deplină propusă de către ofertant" dataDxfId="3"/>
    <tableColumn id="37" xr3:uid="{36C8C0ED-E4C8-483E-B3D4-FB6343A04866}" name="Ambalaj" dataDxfId="2"/>
    <tableColumn id="38" xr3:uid="{CAD9FC43-660C-4B5B-8046-2B32EE4511FD}" name="Standarde de _x000a_referinţă" dataDxfId="1"/>
    <tableColumn id="39" xr3:uid="{32296F0C-1205-456B-A6A0-F0D6CC6D0C78}" name="Ofertant"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06F0C-C815-40FC-9767-A98AD493883A}">
  <sheetPr>
    <tabColor rgb="FFFFFF00"/>
  </sheetPr>
  <dimension ref="A1:AM109"/>
  <sheetViews>
    <sheetView workbookViewId="0">
      <pane xSplit="2" topLeftCell="C1" activePane="topRight" state="frozen"/>
      <selection activeCell="B1" sqref="B1"/>
      <selection pane="topRight" activeCell="E9" sqref="A1:AM108"/>
    </sheetView>
  </sheetViews>
  <sheetFormatPr defaultColWidth="20.5703125" defaultRowHeight="58.5" customHeight="1" x14ac:dyDescent="0.25"/>
  <cols>
    <col min="1" max="1" width="6.7109375" style="21" hidden="1" customWidth="1"/>
    <col min="2" max="2" width="10.7109375" style="21" customWidth="1"/>
    <col min="3" max="5" width="20.5703125" style="10"/>
    <col min="6" max="20" width="20.5703125" style="21"/>
    <col min="21" max="21" width="20.5703125" style="66"/>
    <col min="22" max="16384" width="20.5703125" style="21"/>
  </cols>
  <sheetData>
    <row r="1" spans="1:39" s="10" customFormat="1" ht="58.5" customHeight="1" x14ac:dyDescent="0.25">
      <c r="A1" s="1" t="s">
        <v>0</v>
      </c>
      <c r="B1" s="2" t="s">
        <v>1</v>
      </c>
      <c r="C1" s="2" t="s">
        <v>2</v>
      </c>
      <c r="D1" s="2" t="s">
        <v>3</v>
      </c>
      <c r="E1" s="2" t="s">
        <v>4</v>
      </c>
      <c r="F1" s="2" t="s">
        <v>5</v>
      </c>
      <c r="G1" s="2" t="s">
        <v>6</v>
      </c>
      <c r="H1" s="3" t="s">
        <v>7</v>
      </c>
      <c r="I1" s="3" t="s">
        <v>8</v>
      </c>
      <c r="J1" s="3" t="s">
        <v>9</v>
      </c>
      <c r="K1" s="3" t="s">
        <v>10</v>
      </c>
      <c r="L1" s="3" t="s">
        <v>11</v>
      </c>
      <c r="M1" s="3" t="s">
        <v>12</v>
      </c>
      <c r="N1" s="3" t="s">
        <v>13</v>
      </c>
      <c r="O1" s="3" t="s">
        <v>14</v>
      </c>
      <c r="P1" s="3" t="s">
        <v>15</v>
      </c>
      <c r="Q1" s="3" t="s">
        <v>16</v>
      </c>
      <c r="R1" s="3" t="s">
        <v>17</v>
      </c>
      <c r="S1" s="3" t="s">
        <v>18</v>
      </c>
      <c r="T1" s="2" t="s">
        <v>19</v>
      </c>
      <c r="U1" s="4" t="s">
        <v>20</v>
      </c>
      <c r="V1" s="3" t="s">
        <v>21</v>
      </c>
      <c r="W1" s="5" t="s">
        <v>22</v>
      </c>
      <c r="X1" s="5" t="s">
        <v>23</v>
      </c>
      <c r="Y1" s="5" t="s">
        <v>24</v>
      </c>
      <c r="Z1" s="5" t="s">
        <v>25</v>
      </c>
      <c r="AA1" s="6" t="s">
        <v>26</v>
      </c>
      <c r="AB1" s="6" t="s">
        <v>27</v>
      </c>
      <c r="AC1" s="7" t="s">
        <v>28</v>
      </c>
      <c r="AD1" s="7" t="s">
        <v>29</v>
      </c>
      <c r="AE1" s="6" t="s">
        <v>30</v>
      </c>
      <c r="AF1" s="6" t="s">
        <v>31</v>
      </c>
      <c r="AG1" s="8" t="s">
        <v>32</v>
      </c>
      <c r="AH1" s="6" t="s">
        <v>33</v>
      </c>
      <c r="AI1" s="6" t="s">
        <v>34</v>
      </c>
      <c r="AJ1" s="6" t="s">
        <v>35</v>
      </c>
      <c r="AK1" s="6" t="s">
        <v>36</v>
      </c>
      <c r="AL1" s="6" t="s">
        <v>37</v>
      </c>
      <c r="AM1" s="9" t="s">
        <v>38</v>
      </c>
    </row>
    <row r="2" spans="1:39" ht="58.5" hidden="1" customHeight="1" x14ac:dyDescent="0.25">
      <c r="A2" s="11">
        <v>1</v>
      </c>
      <c r="B2" s="12">
        <v>1</v>
      </c>
      <c r="C2" s="13" t="s">
        <v>39</v>
      </c>
      <c r="D2" s="13" t="s">
        <v>39</v>
      </c>
      <c r="E2" s="13" t="s">
        <v>40</v>
      </c>
      <c r="F2" s="12" t="s">
        <v>41</v>
      </c>
      <c r="G2" s="12">
        <v>1575</v>
      </c>
      <c r="H2" s="12"/>
      <c r="I2" s="12"/>
      <c r="J2" s="12"/>
      <c r="K2" s="12"/>
      <c r="L2" s="12">
        <v>6</v>
      </c>
      <c r="M2" s="12">
        <v>6</v>
      </c>
      <c r="N2" s="12"/>
      <c r="O2" s="12"/>
      <c r="P2" s="12"/>
      <c r="Q2" s="12"/>
      <c r="R2" s="12"/>
      <c r="S2" s="12"/>
      <c r="T2" s="12">
        <f>SUM(H2:S2)</f>
        <v>12</v>
      </c>
      <c r="U2" s="14">
        <f>T2*G2</f>
        <v>18900</v>
      </c>
      <c r="V2" s="12"/>
      <c r="W2" s="15">
        <v>1</v>
      </c>
      <c r="X2" s="15" t="s">
        <v>42</v>
      </c>
      <c r="Y2" s="15" t="s">
        <v>43</v>
      </c>
      <c r="Z2" s="16" t="s">
        <v>39</v>
      </c>
      <c r="AA2" s="15" t="s">
        <v>41</v>
      </c>
      <c r="AB2" s="15">
        <v>12</v>
      </c>
      <c r="AC2" s="17">
        <v>2000</v>
      </c>
      <c r="AD2" s="17">
        <v>2400</v>
      </c>
      <c r="AE2" s="18">
        <f t="shared" ref="AE2:AE6" si="0">AC2*AB2</f>
        <v>24000</v>
      </c>
      <c r="AF2" s="18">
        <f t="shared" ref="AF2:AF6" si="1">AD2*AB2</f>
        <v>28800</v>
      </c>
      <c r="AG2" s="19" t="s">
        <v>44</v>
      </c>
      <c r="AH2" s="16" t="s">
        <v>45</v>
      </c>
      <c r="AI2" s="16" t="s">
        <v>46</v>
      </c>
      <c r="AJ2" s="16" t="s">
        <v>47</v>
      </c>
      <c r="AK2" s="16">
        <v>1</v>
      </c>
      <c r="AL2" s="16" t="s">
        <v>48</v>
      </c>
      <c r="AM2" s="20" t="s">
        <v>49</v>
      </c>
    </row>
    <row r="3" spans="1:39" ht="58.5" hidden="1" customHeight="1" x14ac:dyDescent="0.25">
      <c r="A3" s="11">
        <v>2</v>
      </c>
      <c r="B3" s="12">
        <v>2</v>
      </c>
      <c r="C3" s="13" t="s">
        <v>50</v>
      </c>
      <c r="D3" s="13" t="s">
        <v>50</v>
      </c>
      <c r="E3" s="13" t="s">
        <v>51</v>
      </c>
      <c r="F3" s="12" t="s">
        <v>41</v>
      </c>
      <c r="G3" s="12">
        <v>4.4000000000000004</v>
      </c>
      <c r="H3" s="12"/>
      <c r="I3" s="12"/>
      <c r="J3" s="12"/>
      <c r="K3" s="12"/>
      <c r="L3" s="22">
        <v>400</v>
      </c>
      <c r="M3" s="12"/>
      <c r="N3" s="12"/>
      <c r="O3" s="12"/>
      <c r="P3" s="12"/>
      <c r="Q3" s="12">
        <v>100</v>
      </c>
      <c r="R3" s="12"/>
      <c r="S3" s="12"/>
      <c r="T3" s="12">
        <f t="shared" ref="T3:T66" si="2">SUM(H3:S3)</f>
        <v>500</v>
      </c>
      <c r="U3" s="14">
        <f t="shared" ref="U3:U66" si="3">T3*G3</f>
        <v>2200</v>
      </c>
      <c r="V3" s="12"/>
      <c r="W3" s="15">
        <v>2</v>
      </c>
      <c r="X3" s="15" t="s">
        <v>52</v>
      </c>
      <c r="Y3" s="15" t="s">
        <v>43</v>
      </c>
      <c r="Z3" s="16" t="s">
        <v>50</v>
      </c>
      <c r="AA3" s="15" t="s">
        <v>41</v>
      </c>
      <c r="AB3" s="15">
        <v>500</v>
      </c>
      <c r="AC3" s="23">
        <v>4</v>
      </c>
      <c r="AD3" s="23">
        <v>4.32</v>
      </c>
      <c r="AE3" s="18">
        <f t="shared" si="0"/>
        <v>2000</v>
      </c>
      <c r="AF3" s="18">
        <f t="shared" si="1"/>
        <v>2160</v>
      </c>
      <c r="AG3" s="24" t="s">
        <v>53</v>
      </c>
      <c r="AH3" s="15" t="s">
        <v>54</v>
      </c>
      <c r="AI3" s="19" t="s">
        <v>55</v>
      </c>
      <c r="AJ3" s="19" t="s">
        <v>51</v>
      </c>
      <c r="AK3" s="19">
        <v>1</v>
      </c>
      <c r="AL3" s="19" t="s">
        <v>56</v>
      </c>
      <c r="AM3" s="20" t="s">
        <v>57</v>
      </c>
    </row>
    <row r="4" spans="1:39" ht="58.5" hidden="1" customHeight="1" x14ac:dyDescent="0.25">
      <c r="A4" s="11">
        <v>3</v>
      </c>
      <c r="B4" s="12">
        <v>3</v>
      </c>
      <c r="C4" s="13" t="s">
        <v>58</v>
      </c>
      <c r="D4" s="13" t="s">
        <v>58</v>
      </c>
      <c r="E4" s="13" t="s">
        <v>59</v>
      </c>
      <c r="F4" s="12" t="s">
        <v>41</v>
      </c>
      <c r="G4" s="12">
        <v>6.9000000000000006E-2</v>
      </c>
      <c r="H4" s="12"/>
      <c r="I4" s="12"/>
      <c r="J4" s="12">
        <v>1000</v>
      </c>
      <c r="K4" s="12"/>
      <c r="L4" s="25">
        <v>200</v>
      </c>
      <c r="M4" s="12"/>
      <c r="N4" s="12"/>
      <c r="O4" s="12"/>
      <c r="P4" s="12"/>
      <c r="Q4" s="12"/>
      <c r="R4" s="12"/>
      <c r="S4" s="12"/>
      <c r="T4" s="12">
        <f t="shared" si="2"/>
        <v>1200</v>
      </c>
      <c r="U4" s="14">
        <f t="shared" si="3"/>
        <v>82.800000000000011</v>
      </c>
      <c r="V4" s="12"/>
      <c r="W4" s="15">
        <v>3</v>
      </c>
      <c r="X4" s="15" t="s">
        <v>60</v>
      </c>
      <c r="Y4" s="15" t="s">
        <v>43</v>
      </c>
      <c r="Z4" s="16" t="s">
        <v>58</v>
      </c>
      <c r="AA4" s="15" t="s">
        <v>41</v>
      </c>
      <c r="AB4" s="15">
        <v>1250</v>
      </c>
      <c r="AC4" s="26">
        <v>8.9499999999999996E-2</v>
      </c>
      <c r="AD4" s="26">
        <v>0.1074</v>
      </c>
      <c r="AE4" s="18">
        <f t="shared" si="0"/>
        <v>111.875</v>
      </c>
      <c r="AF4" s="18">
        <f t="shared" si="1"/>
        <v>134.25</v>
      </c>
      <c r="AG4" s="19" t="s">
        <v>61</v>
      </c>
      <c r="AH4" s="27" t="s">
        <v>62</v>
      </c>
      <c r="AI4" s="24" t="s">
        <v>63</v>
      </c>
      <c r="AJ4" s="19" t="s">
        <v>64</v>
      </c>
      <c r="AK4" s="19">
        <v>100</v>
      </c>
      <c r="AL4" s="16" t="s">
        <v>65</v>
      </c>
      <c r="AM4" s="20" t="s">
        <v>66</v>
      </c>
    </row>
    <row r="5" spans="1:39" ht="58.5" hidden="1" customHeight="1" x14ac:dyDescent="0.25">
      <c r="A5" s="11">
        <v>4</v>
      </c>
      <c r="B5" s="12">
        <v>4</v>
      </c>
      <c r="C5" s="13" t="s">
        <v>67</v>
      </c>
      <c r="D5" s="13" t="s">
        <v>67</v>
      </c>
      <c r="E5" s="13" t="s">
        <v>68</v>
      </c>
      <c r="F5" s="12" t="s">
        <v>41</v>
      </c>
      <c r="G5" s="12">
        <v>8.3000000000000004E-2</v>
      </c>
      <c r="H5" s="25"/>
      <c r="I5" s="12"/>
      <c r="J5" s="12">
        <v>1000</v>
      </c>
      <c r="K5" s="12">
        <v>500</v>
      </c>
      <c r="L5" s="25">
        <v>200</v>
      </c>
      <c r="M5" s="12">
        <v>600</v>
      </c>
      <c r="N5" s="12"/>
      <c r="O5" s="12">
        <v>2000</v>
      </c>
      <c r="P5" s="12">
        <v>2000</v>
      </c>
      <c r="Q5" s="12"/>
      <c r="R5" s="12">
        <v>5000</v>
      </c>
      <c r="S5" s="12"/>
      <c r="T5" s="12">
        <f t="shared" si="2"/>
        <v>11300</v>
      </c>
      <c r="U5" s="14">
        <f t="shared" si="3"/>
        <v>937.90000000000009</v>
      </c>
      <c r="V5" s="12"/>
      <c r="W5" s="15">
        <v>4</v>
      </c>
      <c r="X5" s="15" t="s">
        <v>69</v>
      </c>
      <c r="Y5" s="15" t="s">
        <v>43</v>
      </c>
      <c r="Z5" s="16" t="s">
        <v>67</v>
      </c>
      <c r="AA5" s="15" t="s">
        <v>41</v>
      </c>
      <c r="AB5" s="15">
        <v>11353</v>
      </c>
      <c r="AC5" s="28">
        <v>0.1075</v>
      </c>
      <c r="AD5" s="28">
        <v>0.129</v>
      </c>
      <c r="AE5" s="18">
        <f t="shared" si="0"/>
        <v>1220.4475</v>
      </c>
      <c r="AF5" s="18">
        <f t="shared" si="1"/>
        <v>1464.537</v>
      </c>
      <c r="AG5" s="19" t="s">
        <v>61</v>
      </c>
      <c r="AH5" s="27" t="s">
        <v>62</v>
      </c>
      <c r="AI5" s="24" t="s">
        <v>63</v>
      </c>
      <c r="AJ5" s="19" t="s">
        <v>70</v>
      </c>
      <c r="AK5" s="19">
        <v>100</v>
      </c>
      <c r="AL5" s="16" t="s">
        <v>65</v>
      </c>
      <c r="AM5" s="20" t="s">
        <v>66</v>
      </c>
    </row>
    <row r="6" spans="1:39" ht="58.5" hidden="1" customHeight="1" x14ac:dyDescent="0.25">
      <c r="A6" s="11">
        <v>5</v>
      </c>
      <c r="B6" s="12">
        <v>5</v>
      </c>
      <c r="C6" s="13" t="s">
        <v>71</v>
      </c>
      <c r="D6" s="13" t="s">
        <v>71</v>
      </c>
      <c r="E6" s="13" t="s">
        <v>72</v>
      </c>
      <c r="F6" s="12" t="s">
        <v>41</v>
      </c>
      <c r="G6" s="12">
        <v>4.5250000000000004</v>
      </c>
      <c r="H6" s="12">
        <v>2000</v>
      </c>
      <c r="I6" s="12">
        <v>90</v>
      </c>
      <c r="J6" s="12"/>
      <c r="K6" s="12"/>
      <c r="L6" s="12">
        <v>3000</v>
      </c>
      <c r="M6" s="12">
        <v>2000</v>
      </c>
      <c r="N6" s="12"/>
      <c r="O6" s="12">
        <v>200</v>
      </c>
      <c r="P6" s="12">
        <v>1000</v>
      </c>
      <c r="Q6" s="12">
        <v>100</v>
      </c>
      <c r="R6" s="12">
        <v>50</v>
      </c>
      <c r="S6" s="12">
        <v>1000</v>
      </c>
      <c r="T6" s="12">
        <f t="shared" si="2"/>
        <v>9440</v>
      </c>
      <c r="U6" s="14">
        <f t="shared" si="3"/>
        <v>42716</v>
      </c>
      <c r="V6" s="12"/>
      <c r="W6" s="15">
        <v>5</v>
      </c>
      <c r="X6" s="15" t="s">
        <v>73</v>
      </c>
      <c r="Y6" s="15" t="s">
        <v>43</v>
      </c>
      <c r="Z6" s="16" t="s">
        <v>71</v>
      </c>
      <c r="AA6" s="15" t="s">
        <v>41</v>
      </c>
      <c r="AB6" s="15">
        <v>9440</v>
      </c>
      <c r="AC6" s="23">
        <v>4.2</v>
      </c>
      <c r="AD6" s="23">
        <v>4.54</v>
      </c>
      <c r="AE6" s="18">
        <f t="shared" si="0"/>
        <v>39648</v>
      </c>
      <c r="AF6" s="18">
        <f t="shared" si="1"/>
        <v>42857.599999999999</v>
      </c>
      <c r="AG6" s="29" t="s">
        <v>74</v>
      </c>
      <c r="AH6" s="15" t="s">
        <v>75</v>
      </c>
      <c r="AI6" s="16" t="s">
        <v>76</v>
      </c>
      <c r="AJ6" s="19" t="s">
        <v>77</v>
      </c>
      <c r="AK6" s="19">
        <v>1</v>
      </c>
      <c r="AL6" s="16" t="s">
        <v>78</v>
      </c>
      <c r="AM6" s="20" t="s">
        <v>57</v>
      </c>
    </row>
    <row r="7" spans="1:39" ht="58.5" customHeight="1" x14ac:dyDescent="0.25">
      <c r="A7" s="11">
        <v>6</v>
      </c>
      <c r="B7" s="30">
        <v>6</v>
      </c>
      <c r="C7" s="13" t="s">
        <v>79</v>
      </c>
      <c r="D7" s="13" t="s">
        <v>79</v>
      </c>
      <c r="E7" s="13" t="s">
        <v>80</v>
      </c>
      <c r="F7" s="12" t="s">
        <v>41</v>
      </c>
      <c r="G7" s="12">
        <v>298.125</v>
      </c>
      <c r="H7" s="12"/>
      <c r="I7" s="12"/>
      <c r="J7" s="12"/>
      <c r="K7" s="12"/>
      <c r="L7" s="12"/>
      <c r="M7" s="12">
        <v>100</v>
      </c>
      <c r="N7" s="12"/>
      <c r="O7" s="12"/>
      <c r="P7" s="12"/>
      <c r="Q7" s="12"/>
      <c r="R7" s="12"/>
      <c r="S7" s="12"/>
      <c r="T7" s="12">
        <f t="shared" si="2"/>
        <v>100</v>
      </c>
      <c r="U7" s="14">
        <f t="shared" si="3"/>
        <v>29812.5</v>
      </c>
      <c r="V7" s="12"/>
      <c r="W7" s="12"/>
      <c r="X7" s="12"/>
      <c r="Y7" s="12"/>
      <c r="Z7" s="12"/>
      <c r="AA7" s="12"/>
      <c r="AB7" s="12"/>
      <c r="AC7" s="12"/>
      <c r="AD7" s="12"/>
      <c r="AE7" s="12"/>
      <c r="AF7" s="12"/>
      <c r="AG7" s="12"/>
      <c r="AH7" s="12"/>
      <c r="AI7" s="12"/>
      <c r="AJ7" s="12"/>
      <c r="AK7" s="12"/>
      <c r="AL7" s="12"/>
      <c r="AM7" s="31"/>
    </row>
    <row r="8" spans="1:39" ht="58.5" customHeight="1" x14ac:dyDescent="0.25">
      <c r="A8" s="11">
        <v>7</v>
      </c>
      <c r="B8" s="30">
        <v>7</v>
      </c>
      <c r="C8" s="13" t="s">
        <v>81</v>
      </c>
      <c r="D8" s="13" t="s">
        <v>81</v>
      </c>
      <c r="E8" s="13" t="s">
        <v>82</v>
      </c>
      <c r="F8" s="12" t="s">
        <v>41</v>
      </c>
      <c r="G8" s="12">
        <v>194.608</v>
      </c>
      <c r="H8" s="12"/>
      <c r="I8" s="12"/>
      <c r="J8" s="12"/>
      <c r="K8" s="12"/>
      <c r="L8" s="12"/>
      <c r="M8" s="12">
        <v>25</v>
      </c>
      <c r="N8" s="12"/>
      <c r="O8" s="12"/>
      <c r="P8" s="12"/>
      <c r="Q8" s="12"/>
      <c r="R8" s="12"/>
      <c r="S8" s="12"/>
      <c r="T8" s="12">
        <f t="shared" si="2"/>
        <v>25</v>
      </c>
      <c r="U8" s="14">
        <f t="shared" si="3"/>
        <v>4865.2</v>
      </c>
      <c r="V8" s="12"/>
      <c r="W8" s="12"/>
      <c r="X8" s="12"/>
      <c r="Y8" s="12"/>
      <c r="Z8" s="12"/>
      <c r="AA8" s="12"/>
      <c r="AB8" s="12"/>
      <c r="AC8" s="12"/>
      <c r="AD8" s="12"/>
      <c r="AE8" s="12"/>
      <c r="AF8" s="12"/>
      <c r="AG8" s="12"/>
      <c r="AH8" s="12"/>
      <c r="AI8" s="12"/>
      <c r="AJ8" s="12"/>
      <c r="AK8" s="12"/>
      <c r="AL8" s="12"/>
      <c r="AM8" s="31"/>
    </row>
    <row r="9" spans="1:39" ht="58.5" customHeight="1" x14ac:dyDescent="0.25">
      <c r="A9" s="11">
        <v>8</v>
      </c>
      <c r="B9" s="30">
        <v>8</v>
      </c>
      <c r="C9" s="13" t="s">
        <v>83</v>
      </c>
      <c r="D9" s="13" t="s">
        <v>83</v>
      </c>
      <c r="E9" s="13" t="s">
        <v>84</v>
      </c>
      <c r="F9" s="12" t="s">
        <v>41</v>
      </c>
      <c r="G9" s="12">
        <v>239.125</v>
      </c>
      <c r="H9" s="12"/>
      <c r="I9" s="12"/>
      <c r="J9" s="12"/>
      <c r="K9" s="12"/>
      <c r="L9" s="12"/>
      <c r="M9" s="12">
        <v>20</v>
      </c>
      <c r="N9" s="12"/>
      <c r="O9" s="12"/>
      <c r="P9" s="12"/>
      <c r="Q9" s="12"/>
      <c r="R9" s="12"/>
      <c r="S9" s="12"/>
      <c r="T9" s="12">
        <f t="shared" si="2"/>
        <v>20</v>
      </c>
      <c r="U9" s="14">
        <f t="shared" si="3"/>
        <v>4782.5</v>
      </c>
      <c r="V9" s="12"/>
      <c r="W9" s="12"/>
      <c r="X9" s="12"/>
      <c r="Y9" s="12"/>
      <c r="Z9" s="12"/>
      <c r="AA9" s="12"/>
      <c r="AB9" s="12"/>
      <c r="AC9" s="12"/>
      <c r="AD9" s="12"/>
      <c r="AE9" s="12"/>
      <c r="AF9" s="12"/>
      <c r="AG9" s="12"/>
      <c r="AH9" s="12"/>
      <c r="AI9" s="12"/>
      <c r="AJ9" s="12"/>
      <c r="AK9" s="12"/>
      <c r="AL9" s="12"/>
      <c r="AM9" s="31"/>
    </row>
    <row r="10" spans="1:39" ht="58.5" hidden="1" customHeight="1" x14ac:dyDescent="0.25">
      <c r="A10" s="11">
        <v>9</v>
      </c>
      <c r="B10" s="12">
        <v>9</v>
      </c>
      <c r="C10" s="13" t="s">
        <v>85</v>
      </c>
      <c r="D10" s="13" t="s">
        <v>85</v>
      </c>
      <c r="E10" s="13" t="s">
        <v>86</v>
      </c>
      <c r="F10" s="12" t="s">
        <v>41</v>
      </c>
      <c r="G10" s="12">
        <v>750</v>
      </c>
      <c r="H10" s="12"/>
      <c r="I10" s="12"/>
      <c r="J10" s="12"/>
      <c r="K10" s="12">
        <v>60</v>
      </c>
      <c r="L10" s="12">
        <v>100</v>
      </c>
      <c r="M10" s="12">
        <v>80</v>
      </c>
      <c r="N10" s="12"/>
      <c r="O10" s="12">
        <v>45</v>
      </c>
      <c r="P10" s="12"/>
      <c r="Q10" s="12"/>
      <c r="R10" s="12"/>
      <c r="S10" s="12"/>
      <c r="T10" s="12">
        <f t="shared" si="2"/>
        <v>285</v>
      </c>
      <c r="U10" s="14">
        <f t="shared" si="3"/>
        <v>213750</v>
      </c>
      <c r="V10" s="12"/>
      <c r="W10" s="15">
        <v>9</v>
      </c>
      <c r="X10" s="15" t="s">
        <v>87</v>
      </c>
      <c r="Y10" s="15" t="s">
        <v>43</v>
      </c>
      <c r="Z10" s="16" t="s">
        <v>85</v>
      </c>
      <c r="AA10" s="15" t="s">
        <v>41</v>
      </c>
      <c r="AB10" s="15">
        <v>285</v>
      </c>
      <c r="AC10" s="23">
        <v>625</v>
      </c>
      <c r="AD10" s="23">
        <v>750</v>
      </c>
      <c r="AE10" s="18">
        <f>AC10*AB10</f>
        <v>178125</v>
      </c>
      <c r="AF10" s="18">
        <f>AD10*AB10</f>
        <v>213750</v>
      </c>
      <c r="AG10" s="19" t="s">
        <v>88</v>
      </c>
      <c r="AH10" s="15" t="s">
        <v>54</v>
      </c>
      <c r="AI10" s="19" t="s">
        <v>55</v>
      </c>
      <c r="AJ10" s="19" t="s">
        <v>89</v>
      </c>
      <c r="AK10" s="19">
        <v>1</v>
      </c>
      <c r="AL10" s="19" t="s">
        <v>90</v>
      </c>
      <c r="AM10" s="20" t="s">
        <v>57</v>
      </c>
    </row>
    <row r="11" spans="1:39" ht="58.5" customHeight="1" x14ac:dyDescent="0.25">
      <c r="A11" s="11">
        <v>10</v>
      </c>
      <c r="B11" s="30">
        <v>10</v>
      </c>
      <c r="C11" s="13" t="s">
        <v>91</v>
      </c>
      <c r="D11" s="13" t="s">
        <v>91</v>
      </c>
      <c r="E11" s="13" t="s">
        <v>92</v>
      </c>
      <c r="F11" s="12" t="s">
        <v>41</v>
      </c>
      <c r="G11" s="12">
        <v>570.24166666666667</v>
      </c>
      <c r="H11" s="12"/>
      <c r="I11" s="12"/>
      <c r="J11" s="12"/>
      <c r="K11" s="12"/>
      <c r="L11" s="12">
        <v>100</v>
      </c>
      <c r="M11" s="12">
        <v>10</v>
      </c>
      <c r="N11" s="12"/>
      <c r="O11" s="12"/>
      <c r="P11" s="12"/>
      <c r="Q11" s="12"/>
      <c r="R11" s="12"/>
      <c r="S11" s="12"/>
      <c r="T11" s="12">
        <f t="shared" si="2"/>
        <v>110</v>
      </c>
      <c r="U11" s="14">
        <f t="shared" si="3"/>
        <v>62726.583333333336</v>
      </c>
      <c r="V11" s="12"/>
      <c r="W11" s="12"/>
      <c r="X11" s="12"/>
      <c r="Y11" s="12"/>
      <c r="Z11" s="12"/>
      <c r="AA11" s="12"/>
      <c r="AB11" s="12"/>
      <c r="AC11" s="12"/>
      <c r="AD11" s="12"/>
      <c r="AE11" s="12"/>
      <c r="AF11" s="12"/>
      <c r="AG11" s="12"/>
      <c r="AH11" s="12"/>
      <c r="AI11" s="12"/>
      <c r="AJ11" s="12"/>
      <c r="AK11" s="12"/>
      <c r="AL11" s="12"/>
      <c r="AM11" s="31"/>
    </row>
    <row r="12" spans="1:39" ht="58.5" customHeight="1" x14ac:dyDescent="0.25">
      <c r="A12" s="11">
        <v>11</v>
      </c>
      <c r="B12" s="30">
        <v>11</v>
      </c>
      <c r="C12" s="13" t="s">
        <v>93</v>
      </c>
      <c r="D12" s="13" t="s">
        <v>93</v>
      </c>
      <c r="E12" s="13" t="s">
        <v>94</v>
      </c>
      <c r="F12" s="12" t="s">
        <v>41</v>
      </c>
      <c r="G12" s="12">
        <v>570.24166666666656</v>
      </c>
      <c r="H12" s="12"/>
      <c r="I12" s="12"/>
      <c r="J12" s="12"/>
      <c r="K12" s="12"/>
      <c r="L12" s="12">
        <v>60</v>
      </c>
      <c r="M12" s="12"/>
      <c r="N12" s="12"/>
      <c r="O12" s="12"/>
      <c r="P12" s="12"/>
      <c r="Q12" s="12"/>
      <c r="R12" s="12"/>
      <c r="S12" s="12"/>
      <c r="T12" s="12">
        <f t="shared" si="2"/>
        <v>60</v>
      </c>
      <c r="U12" s="14">
        <f t="shared" si="3"/>
        <v>34214.499999999993</v>
      </c>
      <c r="V12" s="12"/>
      <c r="W12" s="12"/>
      <c r="X12" s="12"/>
      <c r="Y12" s="12"/>
      <c r="Z12" s="12"/>
      <c r="AA12" s="12"/>
      <c r="AB12" s="12"/>
      <c r="AC12" s="12"/>
      <c r="AD12" s="12"/>
      <c r="AE12" s="12"/>
      <c r="AF12" s="12"/>
      <c r="AG12" s="12"/>
      <c r="AH12" s="12"/>
      <c r="AI12" s="12"/>
      <c r="AJ12" s="12"/>
      <c r="AK12" s="12"/>
      <c r="AL12" s="12"/>
      <c r="AM12" s="31"/>
    </row>
    <row r="13" spans="1:39" ht="58.5" hidden="1" customHeight="1" x14ac:dyDescent="0.25">
      <c r="A13" s="11">
        <v>12</v>
      </c>
      <c r="B13" s="12">
        <v>12</v>
      </c>
      <c r="C13" s="13" t="s">
        <v>95</v>
      </c>
      <c r="D13" s="13" t="s">
        <v>96</v>
      </c>
      <c r="E13" s="13" t="s">
        <v>97</v>
      </c>
      <c r="F13" s="12" t="s">
        <v>41</v>
      </c>
      <c r="G13" s="12">
        <v>21.5</v>
      </c>
      <c r="H13" s="12"/>
      <c r="I13" s="12">
        <v>30</v>
      </c>
      <c r="J13" s="12"/>
      <c r="K13" s="12"/>
      <c r="L13" s="12">
        <v>200</v>
      </c>
      <c r="M13" s="12">
        <v>1000</v>
      </c>
      <c r="N13" s="12"/>
      <c r="O13" s="12">
        <v>200</v>
      </c>
      <c r="P13" s="12"/>
      <c r="Q13" s="12"/>
      <c r="R13" s="12">
        <v>300</v>
      </c>
      <c r="S13" s="12"/>
      <c r="T13" s="12">
        <f t="shared" si="2"/>
        <v>1730</v>
      </c>
      <c r="U13" s="14">
        <f t="shared" si="3"/>
        <v>37195</v>
      </c>
      <c r="V13" s="13"/>
      <c r="W13" s="15">
        <v>12</v>
      </c>
      <c r="X13" s="15" t="s">
        <v>98</v>
      </c>
      <c r="Y13" s="15" t="s">
        <v>43</v>
      </c>
      <c r="Z13" s="16" t="s">
        <v>95</v>
      </c>
      <c r="AA13" s="15" t="s">
        <v>41</v>
      </c>
      <c r="AB13" s="15">
        <v>1730</v>
      </c>
      <c r="AC13" s="26">
        <v>20.56</v>
      </c>
      <c r="AD13" s="26">
        <v>24.672000000000001</v>
      </c>
      <c r="AE13" s="18">
        <f>AC13*AB13</f>
        <v>35568.799999999996</v>
      </c>
      <c r="AF13" s="18">
        <f>AD13*AB13</f>
        <v>42682.559999999998</v>
      </c>
      <c r="AG13" s="32" t="s">
        <v>99</v>
      </c>
      <c r="AH13" s="15" t="s">
        <v>100</v>
      </c>
      <c r="AI13" s="15" t="s">
        <v>101</v>
      </c>
      <c r="AJ13" s="19" t="s">
        <v>102</v>
      </c>
      <c r="AK13" s="19">
        <v>1</v>
      </c>
      <c r="AL13" s="15" t="s">
        <v>103</v>
      </c>
      <c r="AM13" s="20" t="s">
        <v>104</v>
      </c>
    </row>
    <row r="14" spans="1:39" ht="58.5" hidden="1" customHeight="1" x14ac:dyDescent="0.25">
      <c r="A14" s="11">
        <v>13</v>
      </c>
      <c r="B14" s="12">
        <v>13</v>
      </c>
      <c r="C14" s="13" t="s">
        <v>105</v>
      </c>
      <c r="D14" s="13" t="s">
        <v>96</v>
      </c>
      <c r="E14" s="13" t="s">
        <v>106</v>
      </c>
      <c r="F14" s="12" t="s">
        <v>41</v>
      </c>
      <c r="G14" s="12">
        <v>25.35</v>
      </c>
      <c r="H14" s="12">
        <v>1200</v>
      </c>
      <c r="I14" s="12"/>
      <c r="J14" s="12">
        <v>700</v>
      </c>
      <c r="K14" s="12">
        <v>400</v>
      </c>
      <c r="L14" s="12">
        <v>5500</v>
      </c>
      <c r="M14" s="12">
        <v>3500</v>
      </c>
      <c r="N14" s="12">
        <v>550</v>
      </c>
      <c r="O14" s="12"/>
      <c r="P14" s="12">
        <v>250</v>
      </c>
      <c r="Q14" s="12">
        <v>500</v>
      </c>
      <c r="R14" s="12">
        <v>300</v>
      </c>
      <c r="S14" s="12">
        <v>230</v>
      </c>
      <c r="T14" s="12">
        <f t="shared" si="2"/>
        <v>13130</v>
      </c>
      <c r="U14" s="14">
        <f t="shared" si="3"/>
        <v>332845.5</v>
      </c>
      <c r="V14" s="12"/>
      <c r="W14" s="15">
        <v>13</v>
      </c>
      <c r="X14" s="15" t="s">
        <v>107</v>
      </c>
      <c r="Y14" s="15" t="s">
        <v>43</v>
      </c>
      <c r="Z14" s="16" t="s">
        <v>105</v>
      </c>
      <c r="AA14" s="15" t="s">
        <v>41</v>
      </c>
      <c r="AB14" s="15">
        <v>13130</v>
      </c>
      <c r="AC14" s="33">
        <v>20.32</v>
      </c>
      <c r="AD14" s="33">
        <v>24.384</v>
      </c>
      <c r="AE14" s="18">
        <f>AC14*AB14</f>
        <v>266801.59999999998</v>
      </c>
      <c r="AF14" s="18">
        <f>AD14*AB14</f>
        <v>320161.91999999998</v>
      </c>
      <c r="AG14" s="32" t="s">
        <v>108</v>
      </c>
      <c r="AH14" s="15" t="s">
        <v>100</v>
      </c>
      <c r="AI14" s="15" t="s">
        <v>101</v>
      </c>
      <c r="AJ14" s="19" t="s">
        <v>109</v>
      </c>
      <c r="AK14" s="19">
        <v>1</v>
      </c>
      <c r="AL14" s="15" t="s">
        <v>103</v>
      </c>
      <c r="AM14" s="20" t="s">
        <v>104</v>
      </c>
    </row>
    <row r="15" spans="1:39" ht="58.5" customHeight="1" x14ac:dyDescent="0.25">
      <c r="A15" s="11">
        <v>14</v>
      </c>
      <c r="B15" s="30">
        <v>14</v>
      </c>
      <c r="C15" s="13" t="s">
        <v>110</v>
      </c>
      <c r="D15" s="13" t="s">
        <v>110</v>
      </c>
      <c r="E15" s="13" t="s">
        <v>111</v>
      </c>
      <c r="F15" s="12" t="s">
        <v>41</v>
      </c>
      <c r="G15" s="12">
        <v>9.75</v>
      </c>
      <c r="H15" s="12"/>
      <c r="I15" s="12"/>
      <c r="J15" s="12">
        <v>400</v>
      </c>
      <c r="K15" s="12"/>
      <c r="L15" s="12">
        <v>3500</v>
      </c>
      <c r="M15" s="12"/>
      <c r="N15" s="12"/>
      <c r="O15" s="12">
        <v>5</v>
      </c>
      <c r="P15" s="12"/>
      <c r="Q15" s="12"/>
      <c r="R15" s="12">
        <v>300</v>
      </c>
      <c r="S15" s="12"/>
      <c r="T15" s="12">
        <f t="shared" si="2"/>
        <v>4205</v>
      </c>
      <c r="U15" s="14">
        <f t="shared" si="3"/>
        <v>40998.75</v>
      </c>
      <c r="V15" s="12"/>
      <c r="W15" s="12"/>
      <c r="X15" s="12"/>
      <c r="Y15" s="12"/>
      <c r="Z15" s="12"/>
      <c r="AA15" s="12"/>
      <c r="AB15" s="12"/>
      <c r="AC15" s="12"/>
      <c r="AD15" s="12"/>
      <c r="AE15" s="12"/>
      <c r="AF15" s="12"/>
      <c r="AG15" s="12"/>
      <c r="AH15" s="12"/>
      <c r="AI15" s="12"/>
      <c r="AJ15" s="12"/>
      <c r="AK15" s="12"/>
      <c r="AL15" s="12"/>
      <c r="AM15" s="31"/>
    </row>
    <row r="16" spans="1:39" ht="58.5" customHeight="1" x14ac:dyDescent="0.25">
      <c r="A16" s="11">
        <v>15</v>
      </c>
      <c r="B16" s="30">
        <v>15</v>
      </c>
      <c r="C16" s="13" t="s">
        <v>112</v>
      </c>
      <c r="D16" s="13" t="s">
        <v>112</v>
      </c>
      <c r="E16" s="13" t="s">
        <v>113</v>
      </c>
      <c r="F16" s="12" t="s">
        <v>41</v>
      </c>
      <c r="G16" s="12">
        <v>9.75</v>
      </c>
      <c r="H16" s="12"/>
      <c r="I16" s="12"/>
      <c r="J16" s="12">
        <v>400</v>
      </c>
      <c r="K16" s="12"/>
      <c r="L16" s="12">
        <v>500</v>
      </c>
      <c r="M16" s="12">
        <v>100</v>
      </c>
      <c r="N16" s="12"/>
      <c r="O16" s="12">
        <v>5</v>
      </c>
      <c r="P16" s="12">
        <v>30</v>
      </c>
      <c r="Q16" s="12"/>
      <c r="R16" s="12">
        <v>300</v>
      </c>
      <c r="S16" s="12">
        <v>50</v>
      </c>
      <c r="T16" s="12">
        <f t="shared" si="2"/>
        <v>1385</v>
      </c>
      <c r="U16" s="14">
        <f t="shared" si="3"/>
        <v>13503.75</v>
      </c>
      <c r="V16" s="12"/>
      <c r="W16" s="12"/>
      <c r="X16" s="12"/>
      <c r="Y16" s="12"/>
      <c r="Z16" s="12"/>
      <c r="AA16" s="12"/>
      <c r="AB16" s="12"/>
      <c r="AC16" s="12"/>
      <c r="AD16" s="12"/>
      <c r="AE16" s="12"/>
      <c r="AF16" s="12"/>
      <c r="AG16" s="12"/>
      <c r="AH16" s="12"/>
      <c r="AI16" s="12"/>
      <c r="AJ16" s="12"/>
      <c r="AK16" s="12"/>
      <c r="AL16" s="12"/>
      <c r="AM16" s="31"/>
    </row>
    <row r="17" spans="1:39" ht="58.5" hidden="1" customHeight="1" x14ac:dyDescent="0.25">
      <c r="A17" s="11">
        <v>16</v>
      </c>
      <c r="B17" s="12">
        <v>16</v>
      </c>
      <c r="C17" s="13" t="s">
        <v>114</v>
      </c>
      <c r="D17" s="13" t="s">
        <v>115</v>
      </c>
      <c r="E17" s="13" t="s">
        <v>116</v>
      </c>
      <c r="F17" s="12" t="s">
        <v>41</v>
      </c>
      <c r="G17" s="12">
        <v>8.7357999999999993</v>
      </c>
      <c r="H17" s="12"/>
      <c r="I17" s="12"/>
      <c r="J17" s="12"/>
      <c r="K17" s="12">
        <v>100</v>
      </c>
      <c r="L17" s="12">
        <v>2500</v>
      </c>
      <c r="M17" s="12">
        <v>500</v>
      </c>
      <c r="N17" s="12"/>
      <c r="O17" s="12">
        <v>5</v>
      </c>
      <c r="P17" s="12">
        <v>30</v>
      </c>
      <c r="Q17" s="12"/>
      <c r="R17" s="12">
        <v>300</v>
      </c>
      <c r="S17" s="12"/>
      <c r="T17" s="12">
        <f t="shared" si="2"/>
        <v>3435</v>
      </c>
      <c r="U17" s="14">
        <f t="shared" si="3"/>
        <v>30007.472999999998</v>
      </c>
      <c r="V17" s="12"/>
      <c r="W17" s="15">
        <v>16</v>
      </c>
      <c r="X17" s="15" t="s">
        <v>117</v>
      </c>
      <c r="Y17" s="15" t="s">
        <v>43</v>
      </c>
      <c r="Z17" s="16" t="s">
        <v>114</v>
      </c>
      <c r="AA17" s="15" t="s">
        <v>41</v>
      </c>
      <c r="AB17" s="15">
        <v>3435</v>
      </c>
      <c r="AC17" s="26">
        <v>8.9</v>
      </c>
      <c r="AD17" s="26">
        <v>9.61</v>
      </c>
      <c r="AE17" s="18">
        <f>AC17*AB17</f>
        <v>30571.5</v>
      </c>
      <c r="AF17" s="18">
        <f>AD17*AB17</f>
        <v>33010.35</v>
      </c>
      <c r="AG17" s="15" t="s">
        <v>118</v>
      </c>
      <c r="AH17" s="15" t="s">
        <v>45</v>
      </c>
      <c r="AI17" s="19" t="s">
        <v>119</v>
      </c>
      <c r="AJ17" s="19" t="s">
        <v>120</v>
      </c>
      <c r="AK17" s="19">
        <v>1</v>
      </c>
      <c r="AL17" s="15" t="s">
        <v>121</v>
      </c>
      <c r="AM17" s="20" t="s">
        <v>57</v>
      </c>
    </row>
    <row r="18" spans="1:39" ht="58.5" hidden="1" customHeight="1" x14ac:dyDescent="0.25">
      <c r="A18" s="11">
        <v>18</v>
      </c>
      <c r="B18" s="12">
        <v>17</v>
      </c>
      <c r="C18" s="13" t="s">
        <v>122</v>
      </c>
      <c r="D18" s="13" t="s">
        <v>123</v>
      </c>
      <c r="E18" s="13" t="s">
        <v>124</v>
      </c>
      <c r="F18" s="12" t="s">
        <v>41</v>
      </c>
      <c r="G18" s="12">
        <v>12.858333333333334</v>
      </c>
      <c r="H18" s="12"/>
      <c r="I18" s="12"/>
      <c r="J18" s="12">
        <v>300</v>
      </c>
      <c r="K18" s="12">
        <v>500</v>
      </c>
      <c r="L18" s="12"/>
      <c r="M18" s="12"/>
      <c r="N18" s="12">
        <v>550</v>
      </c>
      <c r="O18" s="12">
        <v>5</v>
      </c>
      <c r="P18" s="12">
        <v>30</v>
      </c>
      <c r="Q18" s="12"/>
      <c r="R18" s="12">
        <v>100</v>
      </c>
      <c r="S18" s="12">
        <v>200</v>
      </c>
      <c r="T18" s="12">
        <f t="shared" si="2"/>
        <v>1685</v>
      </c>
      <c r="U18" s="14">
        <f t="shared" si="3"/>
        <v>21666.291666666668</v>
      </c>
      <c r="V18" s="12"/>
      <c r="W18" s="15">
        <v>17</v>
      </c>
      <c r="X18" s="15" t="s">
        <v>125</v>
      </c>
      <c r="Y18" s="15" t="s">
        <v>43</v>
      </c>
      <c r="Z18" s="16" t="s">
        <v>122</v>
      </c>
      <c r="AA18" s="15" t="s">
        <v>41</v>
      </c>
      <c r="AB18" s="15">
        <v>1685</v>
      </c>
      <c r="AC18" s="26">
        <v>10.9</v>
      </c>
      <c r="AD18" s="26">
        <v>11.77</v>
      </c>
      <c r="AE18" s="18">
        <f>AC18*AB18</f>
        <v>18366.5</v>
      </c>
      <c r="AF18" s="18">
        <f>AD18*AB18</f>
        <v>19832.45</v>
      </c>
      <c r="AG18" s="34" t="s">
        <v>126</v>
      </c>
      <c r="AH18" s="34" t="s">
        <v>45</v>
      </c>
      <c r="AI18" s="19" t="s">
        <v>119</v>
      </c>
      <c r="AJ18" s="19" t="s">
        <v>127</v>
      </c>
      <c r="AK18" s="19">
        <v>1</v>
      </c>
      <c r="AL18" s="15" t="s">
        <v>128</v>
      </c>
      <c r="AM18" s="20" t="s">
        <v>57</v>
      </c>
    </row>
    <row r="19" spans="1:39" ht="58.5" hidden="1" customHeight="1" x14ac:dyDescent="0.25">
      <c r="A19" s="11">
        <v>20</v>
      </c>
      <c r="B19" s="12">
        <v>18</v>
      </c>
      <c r="C19" s="13" t="s">
        <v>129</v>
      </c>
      <c r="D19" s="13" t="s">
        <v>130</v>
      </c>
      <c r="E19" s="13" t="s">
        <v>131</v>
      </c>
      <c r="F19" s="12" t="s">
        <v>41</v>
      </c>
      <c r="G19" s="12">
        <v>8.4689999999999994</v>
      </c>
      <c r="H19" s="12"/>
      <c r="I19" s="12"/>
      <c r="J19" s="12">
        <v>300</v>
      </c>
      <c r="K19" s="12">
        <v>500</v>
      </c>
      <c r="L19" s="12">
        <v>2500</v>
      </c>
      <c r="M19" s="12">
        <v>3000</v>
      </c>
      <c r="N19" s="12">
        <v>550</v>
      </c>
      <c r="O19" s="12">
        <v>5</v>
      </c>
      <c r="P19" s="12">
        <v>30</v>
      </c>
      <c r="Q19" s="12"/>
      <c r="R19" s="12">
        <v>200</v>
      </c>
      <c r="S19" s="12"/>
      <c r="T19" s="12">
        <f t="shared" si="2"/>
        <v>7085</v>
      </c>
      <c r="U19" s="14">
        <f t="shared" si="3"/>
        <v>60002.864999999998</v>
      </c>
      <c r="V19" s="12"/>
      <c r="W19" s="15">
        <v>18</v>
      </c>
      <c r="X19" s="15" t="s">
        <v>132</v>
      </c>
      <c r="Y19" s="15" t="s">
        <v>43</v>
      </c>
      <c r="Z19" s="16" t="s">
        <v>129</v>
      </c>
      <c r="AA19" s="15" t="s">
        <v>41</v>
      </c>
      <c r="AB19" s="15">
        <v>7085</v>
      </c>
      <c r="AC19" s="26">
        <v>8.9</v>
      </c>
      <c r="AD19" s="26">
        <v>9.61</v>
      </c>
      <c r="AE19" s="18">
        <f>AC19*AB19</f>
        <v>63056.5</v>
      </c>
      <c r="AF19" s="18">
        <f>AD19*AB19</f>
        <v>68086.849999999991</v>
      </c>
      <c r="AG19" s="34" t="s">
        <v>133</v>
      </c>
      <c r="AH19" s="34" t="s">
        <v>45</v>
      </c>
      <c r="AI19" s="19" t="s">
        <v>119</v>
      </c>
      <c r="AJ19" s="19" t="s">
        <v>134</v>
      </c>
      <c r="AK19" s="19">
        <v>1</v>
      </c>
      <c r="AL19" s="15" t="s">
        <v>135</v>
      </c>
      <c r="AM19" s="20" t="s">
        <v>57</v>
      </c>
    </row>
    <row r="20" spans="1:39" ht="58.5" customHeight="1" x14ac:dyDescent="0.25">
      <c r="A20" s="11">
        <v>21</v>
      </c>
      <c r="B20" s="30">
        <v>19</v>
      </c>
      <c r="C20" s="13" t="s">
        <v>136</v>
      </c>
      <c r="D20" s="13" t="s">
        <v>136</v>
      </c>
      <c r="E20" s="13" t="s">
        <v>137</v>
      </c>
      <c r="F20" s="12" t="s">
        <v>138</v>
      </c>
      <c r="G20" s="12">
        <v>33.333300000000001</v>
      </c>
      <c r="H20" s="12"/>
      <c r="I20" s="12"/>
      <c r="J20" s="12"/>
      <c r="K20" s="12"/>
      <c r="L20" s="12"/>
      <c r="M20" s="12">
        <v>100</v>
      </c>
      <c r="N20" s="12"/>
      <c r="O20" s="12"/>
      <c r="P20" s="12"/>
      <c r="Q20" s="12"/>
      <c r="R20" s="12"/>
      <c r="S20" s="12"/>
      <c r="T20" s="12">
        <f t="shared" si="2"/>
        <v>100</v>
      </c>
      <c r="U20" s="14">
        <f t="shared" si="3"/>
        <v>3333.33</v>
      </c>
      <c r="V20" s="12"/>
      <c r="W20" s="12"/>
      <c r="X20" s="12"/>
      <c r="Y20" s="12"/>
      <c r="Z20" s="12"/>
      <c r="AA20" s="12"/>
      <c r="AB20" s="12"/>
      <c r="AC20" s="12"/>
      <c r="AD20" s="12"/>
      <c r="AE20" s="12"/>
      <c r="AF20" s="12"/>
      <c r="AG20" s="12"/>
      <c r="AH20" s="12"/>
      <c r="AI20" s="12"/>
      <c r="AJ20" s="12"/>
      <c r="AK20" s="12"/>
      <c r="AL20" s="12"/>
      <c r="AM20" s="31"/>
    </row>
    <row r="21" spans="1:39" ht="58.5" hidden="1" customHeight="1" x14ac:dyDescent="0.25">
      <c r="A21" s="11">
        <v>22</v>
      </c>
      <c r="B21" s="12">
        <v>20</v>
      </c>
      <c r="C21" s="13" t="s">
        <v>139</v>
      </c>
      <c r="D21" s="13" t="s">
        <v>139</v>
      </c>
      <c r="E21" s="13" t="s">
        <v>140</v>
      </c>
      <c r="F21" s="12" t="s">
        <v>41</v>
      </c>
      <c r="G21" s="12">
        <v>13.8353</v>
      </c>
      <c r="H21" s="12"/>
      <c r="I21" s="12"/>
      <c r="J21" s="12"/>
      <c r="K21" s="12"/>
      <c r="L21" s="12">
        <v>1000</v>
      </c>
      <c r="M21" s="12">
        <v>1000</v>
      </c>
      <c r="N21" s="12"/>
      <c r="O21" s="12">
        <v>10</v>
      </c>
      <c r="P21" s="12"/>
      <c r="Q21" s="12"/>
      <c r="R21" s="12">
        <v>200</v>
      </c>
      <c r="S21" s="12">
        <v>150</v>
      </c>
      <c r="T21" s="12">
        <f t="shared" si="2"/>
        <v>2360</v>
      </c>
      <c r="U21" s="14">
        <f t="shared" si="3"/>
        <v>32651.308000000001</v>
      </c>
      <c r="V21" s="12"/>
      <c r="W21" s="15">
        <v>20</v>
      </c>
      <c r="X21" s="15" t="s">
        <v>141</v>
      </c>
      <c r="Y21" s="15" t="s">
        <v>43</v>
      </c>
      <c r="Z21" s="16" t="s">
        <v>139</v>
      </c>
      <c r="AA21" s="15" t="s">
        <v>41</v>
      </c>
      <c r="AB21" s="15">
        <v>2360</v>
      </c>
      <c r="AC21" s="26">
        <v>13.6</v>
      </c>
      <c r="AD21" s="26">
        <v>14.69</v>
      </c>
      <c r="AE21" s="18">
        <f>AC21*AB21</f>
        <v>32096</v>
      </c>
      <c r="AF21" s="18">
        <f>AD21*AB21</f>
        <v>34668.400000000001</v>
      </c>
      <c r="AG21" s="15" t="s">
        <v>142</v>
      </c>
      <c r="AH21" s="15" t="s">
        <v>45</v>
      </c>
      <c r="AI21" s="19" t="s">
        <v>119</v>
      </c>
      <c r="AJ21" s="19" t="s">
        <v>143</v>
      </c>
      <c r="AK21" s="19">
        <v>1</v>
      </c>
      <c r="AL21" s="15" t="s">
        <v>144</v>
      </c>
      <c r="AM21" s="20" t="s">
        <v>57</v>
      </c>
    </row>
    <row r="22" spans="1:39" ht="58.5" customHeight="1" x14ac:dyDescent="0.25">
      <c r="A22" s="11">
        <v>23</v>
      </c>
      <c r="B22" s="30">
        <v>21</v>
      </c>
      <c r="C22" s="13" t="s">
        <v>145</v>
      </c>
      <c r="D22" s="13" t="s">
        <v>145</v>
      </c>
      <c r="E22" s="13" t="s">
        <v>146</v>
      </c>
      <c r="F22" s="12" t="s">
        <v>41</v>
      </c>
      <c r="G22" s="12">
        <v>26.100000000000005</v>
      </c>
      <c r="H22" s="12"/>
      <c r="I22" s="12"/>
      <c r="J22" s="12"/>
      <c r="K22" s="12"/>
      <c r="L22" s="12">
        <v>500</v>
      </c>
      <c r="M22" s="12">
        <v>400</v>
      </c>
      <c r="N22" s="12"/>
      <c r="O22" s="12">
        <v>5</v>
      </c>
      <c r="P22" s="12">
        <v>20</v>
      </c>
      <c r="Q22" s="12"/>
      <c r="R22" s="12">
        <v>20</v>
      </c>
      <c r="S22" s="12">
        <v>50</v>
      </c>
      <c r="T22" s="12">
        <f t="shared" si="2"/>
        <v>995</v>
      </c>
      <c r="U22" s="14">
        <f t="shared" si="3"/>
        <v>25969.500000000004</v>
      </c>
      <c r="V22" s="13"/>
      <c r="W22" s="12"/>
      <c r="X22" s="12"/>
      <c r="Y22" s="12"/>
      <c r="Z22" s="12"/>
      <c r="AA22" s="12"/>
      <c r="AB22" s="12"/>
      <c r="AC22" s="12"/>
      <c r="AD22" s="12"/>
      <c r="AE22" s="12"/>
      <c r="AF22" s="12"/>
      <c r="AG22" s="12"/>
      <c r="AH22" s="12"/>
      <c r="AI22" s="12"/>
      <c r="AJ22" s="12"/>
      <c r="AK22" s="12"/>
      <c r="AL22" s="12"/>
      <c r="AM22" s="31"/>
    </row>
    <row r="23" spans="1:39" ht="58.5" hidden="1" customHeight="1" x14ac:dyDescent="0.25">
      <c r="A23" s="11">
        <v>25</v>
      </c>
      <c r="B23" s="12">
        <v>22</v>
      </c>
      <c r="C23" s="13" t="s">
        <v>147</v>
      </c>
      <c r="D23" s="13" t="s">
        <v>148</v>
      </c>
      <c r="E23" s="13" t="s">
        <v>149</v>
      </c>
      <c r="F23" s="12" t="s">
        <v>41</v>
      </c>
      <c r="G23" s="12">
        <v>520</v>
      </c>
      <c r="H23" s="12">
        <v>30</v>
      </c>
      <c r="I23" s="12">
        <v>1</v>
      </c>
      <c r="J23" s="12"/>
      <c r="K23" s="12">
        <v>50</v>
      </c>
      <c r="L23" s="12">
        <v>80</v>
      </c>
      <c r="M23" s="12">
        <v>5</v>
      </c>
      <c r="N23" s="12"/>
      <c r="O23" s="12"/>
      <c r="P23" s="12"/>
      <c r="Q23" s="12"/>
      <c r="R23" s="12">
        <v>10</v>
      </c>
      <c r="S23" s="12">
        <v>30</v>
      </c>
      <c r="T23" s="12">
        <f t="shared" si="2"/>
        <v>206</v>
      </c>
      <c r="U23" s="14">
        <f t="shared" si="3"/>
        <v>107120</v>
      </c>
      <c r="V23" s="12"/>
      <c r="W23" s="15">
        <v>22</v>
      </c>
      <c r="X23" s="15" t="s">
        <v>150</v>
      </c>
      <c r="Y23" s="15" t="s">
        <v>43</v>
      </c>
      <c r="Z23" s="16" t="s">
        <v>147</v>
      </c>
      <c r="AA23" s="15" t="s">
        <v>41</v>
      </c>
      <c r="AB23" s="15">
        <v>206</v>
      </c>
      <c r="AC23" s="26">
        <v>480</v>
      </c>
      <c r="AD23" s="26">
        <v>576</v>
      </c>
      <c r="AE23" s="18">
        <f>AC23*AB23</f>
        <v>98880</v>
      </c>
      <c r="AF23" s="18">
        <f>AD23*AB23</f>
        <v>118656</v>
      </c>
      <c r="AG23" s="29" t="s">
        <v>151</v>
      </c>
      <c r="AH23" s="35" t="s">
        <v>54</v>
      </c>
      <c r="AI23" s="19" t="s">
        <v>152</v>
      </c>
      <c r="AJ23" s="19" t="s">
        <v>153</v>
      </c>
      <c r="AK23" s="19">
        <v>1</v>
      </c>
      <c r="AL23" s="15" t="s">
        <v>154</v>
      </c>
      <c r="AM23" s="20" t="s">
        <v>57</v>
      </c>
    </row>
    <row r="24" spans="1:39" ht="58.5" customHeight="1" x14ac:dyDescent="0.25">
      <c r="A24" s="11">
        <v>26</v>
      </c>
      <c r="B24" s="30">
        <v>23</v>
      </c>
      <c r="C24" s="13" t="s">
        <v>155</v>
      </c>
      <c r="D24" s="13" t="s">
        <v>155</v>
      </c>
      <c r="E24" s="13" t="s">
        <v>156</v>
      </c>
      <c r="F24" s="12" t="s">
        <v>41</v>
      </c>
      <c r="G24" s="12">
        <v>1447.8500000000004</v>
      </c>
      <c r="H24" s="12"/>
      <c r="I24" s="12"/>
      <c r="J24" s="12"/>
      <c r="K24" s="12"/>
      <c r="L24" s="12"/>
      <c r="M24" s="12"/>
      <c r="N24" s="12"/>
      <c r="O24" s="12"/>
      <c r="P24" s="12"/>
      <c r="Q24" s="12">
        <v>50</v>
      </c>
      <c r="R24" s="12"/>
      <c r="S24" s="12"/>
      <c r="T24" s="12">
        <f t="shared" si="2"/>
        <v>50</v>
      </c>
      <c r="U24" s="14">
        <f t="shared" si="3"/>
        <v>72392.500000000015</v>
      </c>
      <c r="V24" s="12"/>
      <c r="W24" s="12"/>
      <c r="X24" s="12"/>
      <c r="Y24" s="12"/>
      <c r="Z24" s="12"/>
      <c r="AA24" s="12"/>
      <c r="AB24" s="12"/>
      <c r="AC24" s="12"/>
      <c r="AD24" s="12"/>
      <c r="AE24" s="12"/>
      <c r="AF24" s="12"/>
      <c r="AG24" s="12"/>
      <c r="AH24" s="12"/>
      <c r="AI24" s="12"/>
      <c r="AJ24" s="12"/>
      <c r="AK24" s="12"/>
      <c r="AL24" s="12"/>
      <c r="AM24" s="31"/>
    </row>
    <row r="25" spans="1:39" ht="58.5" hidden="1" customHeight="1" x14ac:dyDescent="0.25">
      <c r="A25" s="11">
        <v>28</v>
      </c>
      <c r="B25" s="12">
        <v>24</v>
      </c>
      <c r="C25" s="13" t="s">
        <v>157</v>
      </c>
      <c r="D25" s="13" t="s">
        <v>158</v>
      </c>
      <c r="E25" s="13" t="s">
        <v>158</v>
      </c>
      <c r="F25" s="12" t="s">
        <v>41</v>
      </c>
      <c r="G25" s="12">
        <v>1833.3333333333333</v>
      </c>
      <c r="H25" s="12">
        <v>200</v>
      </c>
      <c r="I25" s="12"/>
      <c r="J25" s="12">
        <v>50</v>
      </c>
      <c r="K25" s="12">
        <v>60</v>
      </c>
      <c r="L25" s="12">
        <v>300</v>
      </c>
      <c r="M25" s="12">
        <v>260</v>
      </c>
      <c r="N25" s="12">
        <v>60</v>
      </c>
      <c r="O25" s="12"/>
      <c r="P25" s="12"/>
      <c r="Q25" s="12"/>
      <c r="R25" s="12"/>
      <c r="S25" s="12"/>
      <c r="T25" s="12">
        <f t="shared" si="2"/>
        <v>930</v>
      </c>
      <c r="U25" s="14">
        <f t="shared" si="3"/>
        <v>1705000</v>
      </c>
      <c r="V25" s="12"/>
      <c r="W25" s="15">
        <v>24</v>
      </c>
      <c r="X25" s="15" t="s">
        <v>159</v>
      </c>
      <c r="Y25" s="15" t="s">
        <v>43</v>
      </c>
      <c r="Z25" s="16" t="s">
        <v>157</v>
      </c>
      <c r="AA25" s="15" t="s">
        <v>41</v>
      </c>
      <c r="AB25" s="15">
        <v>930</v>
      </c>
      <c r="AC25" s="17">
        <v>2100</v>
      </c>
      <c r="AD25" s="17">
        <v>2520</v>
      </c>
      <c r="AE25" s="18">
        <f>AC25*AB25</f>
        <v>1953000</v>
      </c>
      <c r="AF25" s="18">
        <f>AD25*AB25</f>
        <v>2343600</v>
      </c>
      <c r="AG25" s="19" t="s">
        <v>160</v>
      </c>
      <c r="AH25" s="16" t="s">
        <v>45</v>
      </c>
      <c r="AI25" s="16" t="s">
        <v>46</v>
      </c>
      <c r="AJ25" s="19" t="s">
        <v>161</v>
      </c>
      <c r="AK25" s="19">
        <v>1</v>
      </c>
      <c r="AL25" s="16" t="s">
        <v>162</v>
      </c>
      <c r="AM25" s="36" t="s">
        <v>49</v>
      </c>
    </row>
    <row r="26" spans="1:39" ht="58.5" hidden="1" customHeight="1" x14ac:dyDescent="0.25">
      <c r="A26" s="11">
        <v>29</v>
      </c>
      <c r="B26" s="12">
        <v>25</v>
      </c>
      <c r="C26" s="13" t="s">
        <v>163</v>
      </c>
      <c r="D26" s="13" t="s">
        <v>164</v>
      </c>
      <c r="E26" s="13" t="s">
        <v>165</v>
      </c>
      <c r="F26" s="12" t="s">
        <v>41</v>
      </c>
      <c r="G26" s="12">
        <v>10026.650000000001</v>
      </c>
      <c r="H26" s="12"/>
      <c r="I26" s="12"/>
      <c r="J26" s="12"/>
      <c r="K26" s="12"/>
      <c r="L26" s="12">
        <v>80</v>
      </c>
      <c r="M26" s="12">
        <v>246</v>
      </c>
      <c r="N26" s="12"/>
      <c r="O26" s="12"/>
      <c r="P26" s="12"/>
      <c r="Q26" s="12"/>
      <c r="R26" s="12"/>
      <c r="S26" s="12"/>
      <c r="T26" s="12">
        <f t="shared" si="2"/>
        <v>326</v>
      </c>
      <c r="U26" s="14">
        <f t="shared" si="3"/>
        <v>3268687.9000000004</v>
      </c>
      <c r="V26" s="12"/>
      <c r="W26" s="15">
        <v>25</v>
      </c>
      <c r="X26" s="15" t="s">
        <v>166</v>
      </c>
      <c r="Y26" s="15" t="s">
        <v>43</v>
      </c>
      <c r="Z26" s="16" t="s">
        <v>163</v>
      </c>
      <c r="AA26" s="15" t="s">
        <v>41</v>
      </c>
      <c r="AB26" s="15">
        <v>326</v>
      </c>
      <c r="AC26" s="17">
        <v>10900</v>
      </c>
      <c r="AD26" s="17">
        <v>13080</v>
      </c>
      <c r="AE26" s="18">
        <f>AC26*AB26</f>
        <v>3553400</v>
      </c>
      <c r="AF26" s="18">
        <f>AD26*AB26</f>
        <v>4264080</v>
      </c>
      <c r="AG26" s="19" t="s">
        <v>167</v>
      </c>
      <c r="AH26" s="16" t="s">
        <v>45</v>
      </c>
      <c r="AI26" s="16" t="s">
        <v>46</v>
      </c>
      <c r="AJ26" s="16" t="s">
        <v>168</v>
      </c>
      <c r="AK26" s="16">
        <v>1</v>
      </c>
      <c r="AL26" s="16" t="s">
        <v>169</v>
      </c>
      <c r="AM26" s="36" t="s">
        <v>49</v>
      </c>
    </row>
    <row r="27" spans="1:39" ht="58.5" hidden="1" customHeight="1" x14ac:dyDescent="0.25">
      <c r="A27" s="11">
        <v>30</v>
      </c>
      <c r="B27" s="12">
        <v>26</v>
      </c>
      <c r="C27" s="13" t="s">
        <v>170</v>
      </c>
      <c r="D27" s="13" t="s">
        <v>171</v>
      </c>
      <c r="E27" s="13" t="s">
        <v>172</v>
      </c>
      <c r="F27" s="12" t="s">
        <v>41</v>
      </c>
      <c r="G27" s="12">
        <v>2290</v>
      </c>
      <c r="H27" s="12"/>
      <c r="I27" s="12">
        <v>30</v>
      </c>
      <c r="J27" s="12"/>
      <c r="K27" s="12"/>
      <c r="L27" s="12"/>
      <c r="M27" s="12">
        <v>300</v>
      </c>
      <c r="N27" s="12"/>
      <c r="O27" s="12"/>
      <c r="P27" s="12"/>
      <c r="Q27" s="12"/>
      <c r="R27" s="12"/>
      <c r="S27" s="12"/>
      <c r="T27" s="12">
        <f t="shared" si="2"/>
        <v>330</v>
      </c>
      <c r="U27" s="14">
        <f t="shared" si="3"/>
        <v>755700</v>
      </c>
      <c r="V27" s="12"/>
      <c r="W27" s="15">
        <v>26</v>
      </c>
      <c r="X27" s="15" t="s">
        <v>173</v>
      </c>
      <c r="Y27" s="15" t="s">
        <v>43</v>
      </c>
      <c r="Z27" s="16" t="s">
        <v>170</v>
      </c>
      <c r="AA27" s="15" t="s">
        <v>41</v>
      </c>
      <c r="AB27" s="15">
        <v>330</v>
      </c>
      <c r="AC27" s="17">
        <v>2330</v>
      </c>
      <c r="AD27" s="17">
        <v>2796</v>
      </c>
      <c r="AE27" s="18">
        <f>AC27*AB27</f>
        <v>768900</v>
      </c>
      <c r="AF27" s="18">
        <f>AD27*AB27</f>
        <v>922680</v>
      </c>
      <c r="AG27" s="19" t="s">
        <v>174</v>
      </c>
      <c r="AH27" s="16" t="s">
        <v>45</v>
      </c>
      <c r="AI27" s="16" t="s">
        <v>46</v>
      </c>
      <c r="AJ27" s="19" t="s">
        <v>175</v>
      </c>
      <c r="AK27" s="19">
        <v>1</v>
      </c>
      <c r="AL27" s="16" t="s">
        <v>176</v>
      </c>
      <c r="AM27" s="36" t="s">
        <v>49</v>
      </c>
    </row>
    <row r="28" spans="1:39" ht="58.5" customHeight="1" x14ac:dyDescent="0.25">
      <c r="A28" s="11">
        <v>31</v>
      </c>
      <c r="B28" s="30">
        <v>27</v>
      </c>
      <c r="C28" s="13" t="s">
        <v>177</v>
      </c>
      <c r="D28" s="13" t="s">
        <v>177</v>
      </c>
      <c r="E28" s="13" t="s">
        <v>178</v>
      </c>
      <c r="F28" s="12" t="s">
        <v>41</v>
      </c>
      <c r="G28" s="12">
        <v>2604.4749999999999</v>
      </c>
      <c r="H28" s="12"/>
      <c r="I28" s="12"/>
      <c r="J28" s="12"/>
      <c r="K28" s="12"/>
      <c r="L28" s="12">
        <v>30</v>
      </c>
      <c r="M28" s="12">
        <v>12</v>
      </c>
      <c r="N28" s="12"/>
      <c r="O28" s="12"/>
      <c r="P28" s="12"/>
      <c r="Q28" s="12"/>
      <c r="R28" s="12"/>
      <c r="S28" s="12"/>
      <c r="T28" s="12">
        <f t="shared" si="2"/>
        <v>42</v>
      </c>
      <c r="U28" s="14">
        <f t="shared" si="3"/>
        <v>109387.95</v>
      </c>
      <c r="V28" s="12"/>
      <c r="W28" s="12"/>
      <c r="X28" s="12"/>
      <c r="Y28" s="12"/>
      <c r="Z28" s="12"/>
      <c r="AA28" s="12"/>
      <c r="AB28" s="12"/>
      <c r="AC28" s="12"/>
      <c r="AD28" s="12"/>
      <c r="AE28" s="12"/>
      <c r="AF28" s="12"/>
      <c r="AG28" s="12"/>
      <c r="AH28" s="12"/>
      <c r="AI28" s="12"/>
      <c r="AJ28" s="12"/>
      <c r="AK28" s="12"/>
      <c r="AL28" s="12"/>
      <c r="AM28" s="31"/>
    </row>
    <row r="29" spans="1:39" ht="58.5" hidden="1" customHeight="1" x14ac:dyDescent="0.25">
      <c r="A29" s="11">
        <v>32</v>
      </c>
      <c r="B29" s="12">
        <v>28</v>
      </c>
      <c r="C29" s="13" t="s">
        <v>179</v>
      </c>
      <c r="D29" s="13" t="s">
        <v>179</v>
      </c>
      <c r="E29" s="13" t="s">
        <v>180</v>
      </c>
      <c r="F29" s="12" t="s">
        <v>41</v>
      </c>
      <c r="G29" s="12">
        <v>248</v>
      </c>
      <c r="H29" s="12"/>
      <c r="I29" s="12"/>
      <c r="J29" s="12"/>
      <c r="K29" s="12">
        <v>50</v>
      </c>
      <c r="L29" s="12">
        <v>70</v>
      </c>
      <c r="M29" s="12">
        <v>5</v>
      </c>
      <c r="N29" s="12"/>
      <c r="O29" s="12"/>
      <c r="P29" s="12"/>
      <c r="Q29" s="12"/>
      <c r="R29" s="12">
        <v>5</v>
      </c>
      <c r="S29" s="12">
        <v>40</v>
      </c>
      <c r="T29" s="12">
        <f t="shared" si="2"/>
        <v>170</v>
      </c>
      <c r="U29" s="14">
        <f t="shared" si="3"/>
        <v>42160</v>
      </c>
      <c r="V29" s="12"/>
      <c r="W29" s="15">
        <v>28</v>
      </c>
      <c r="X29" s="15" t="s">
        <v>181</v>
      </c>
      <c r="Y29" s="15" t="s">
        <v>43</v>
      </c>
      <c r="Z29" s="16" t="s">
        <v>179</v>
      </c>
      <c r="AA29" s="15" t="s">
        <v>41</v>
      </c>
      <c r="AB29" s="15">
        <v>170</v>
      </c>
      <c r="AC29" s="26">
        <v>322</v>
      </c>
      <c r="AD29" s="26">
        <v>386.4</v>
      </c>
      <c r="AE29" s="18">
        <f>AC29*AB29</f>
        <v>54740</v>
      </c>
      <c r="AF29" s="18">
        <f>AD29*AB29</f>
        <v>65688</v>
      </c>
      <c r="AG29" s="19" t="s">
        <v>182</v>
      </c>
      <c r="AH29" s="37" t="s">
        <v>54</v>
      </c>
      <c r="AI29" s="19" t="s">
        <v>55</v>
      </c>
      <c r="AJ29" s="19" t="s">
        <v>183</v>
      </c>
      <c r="AK29" s="19">
        <v>1</v>
      </c>
      <c r="AL29" s="15" t="s">
        <v>184</v>
      </c>
      <c r="AM29" s="36" t="s">
        <v>57</v>
      </c>
    </row>
    <row r="30" spans="1:39" ht="58.5" hidden="1" customHeight="1" x14ac:dyDescent="0.25">
      <c r="A30" s="11">
        <v>33</v>
      </c>
      <c r="B30" s="12">
        <v>29</v>
      </c>
      <c r="C30" s="13" t="s">
        <v>185</v>
      </c>
      <c r="D30" s="13" t="s">
        <v>185</v>
      </c>
      <c r="E30" s="13" t="s">
        <v>186</v>
      </c>
      <c r="F30" s="12" t="s">
        <v>41</v>
      </c>
      <c r="G30" s="12">
        <v>1660.8333333333335</v>
      </c>
      <c r="H30" s="12">
        <v>300</v>
      </c>
      <c r="I30" s="12"/>
      <c r="J30" s="12">
        <v>100</v>
      </c>
      <c r="K30" s="12"/>
      <c r="L30" s="12">
        <v>500</v>
      </c>
      <c r="M30" s="12"/>
      <c r="N30" s="12">
        <v>50</v>
      </c>
      <c r="O30" s="12"/>
      <c r="P30" s="12"/>
      <c r="Q30" s="12"/>
      <c r="R30" s="12">
        <v>10</v>
      </c>
      <c r="S30" s="12"/>
      <c r="T30" s="12">
        <f t="shared" si="2"/>
        <v>960</v>
      </c>
      <c r="U30" s="14">
        <f t="shared" si="3"/>
        <v>1594400.0000000002</v>
      </c>
      <c r="V30" s="12"/>
      <c r="W30" s="15">
        <v>29</v>
      </c>
      <c r="X30" s="15" t="s">
        <v>187</v>
      </c>
      <c r="Y30" s="15" t="s">
        <v>43</v>
      </c>
      <c r="Z30" s="16" t="s">
        <v>185</v>
      </c>
      <c r="AA30" s="15" t="s">
        <v>41</v>
      </c>
      <c r="AB30" s="15">
        <v>960</v>
      </c>
      <c r="AC30" s="17">
        <v>2150</v>
      </c>
      <c r="AD30" s="17">
        <v>2150</v>
      </c>
      <c r="AE30" s="18">
        <f>AC30*AB30</f>
        <v>2064000</v>
      </c>
      <c r="AF30" s="18">
        <f>AD30*AB30</f>
        <v>2064000</v>
      </c>
      <c r="AG30" s="16" t="s">
        <v>188</v>
      </c>
      <c r="AH30" s="16" t="s">
        <v>45</v>
      </c>
      <c r="AI30" s="16" t="s">
        <v>46</v>
      </c>
      <c r="AJ30" s="19" t="s">
        <v>189</v>
      </c>
      <c r="AK30" s="19">
        <v>1</v>
      </c>
      <c r="AL30" s="16" t="s">
        <v>190</v>
      </c>
      <c r="AM30" s="36" t="s">
        <v>49</v>
      </c>
    </row>
    <row r="31" spans="1:39" ht="58.5" hidden="1" customHeight="1" x14ac:dyDescent="0.25">
      <c r="A31" s="11">
        <v>34</v>
      </c>
      <c r="B31" s="12">
        <v>30</v>
      </c>
      <c r="C31" s="13" t="s">
        <v>191</v>
      </c>
      <c r="D31" s="13" t="s">
        <v>191</v>
      </c>
      <c r="E31" s="13" t="s">
        <v>192</v>
      </c>
      <c r="F31" s="12" t="s">
        <v>41</v>
      </c>
      <c r="G31" s="12">
        <v>2936.6666666666665</v>
      </c>
      <c r="H31" s="12">
        <v>150</v>
      </c>
      <c r="I31" s="12">
        <v>6</v>
      </c>
      <c r="J31" s="12">
        <v>100</v>
      </c>
      <c r="K31" s="12">
        <v>40</v>
      </c>
      <c r="L31" s="12">
        <v>500</v>
      </c>
      <c r="M31" s="12">
        <v>1000</v>
      </c>
      <c r="N31" s="12">
        <v>50</v>
      </c>
      <c r="O31" s="12"/>
      <c r="P31" s="12"/>
      <c r="Q31" s="12"/>
      <c r="R31" s="12">
        <v>10</v>
      </c>
      <c r="S31" s="12"/>
      <c r="T31" s="12">
        <f t="shared" si="2"/>
        <v>1856</v>
      </c>
      <c r="U31" s="14">
        <f t="shared" si="3"/>
        <v>5450453.333333333</v>
      </c>
      <c r="V31" s="12"/>
      <c r="W31" s="15">
        <v>30</v>
      </c>
      <c r="X31" s="15" t="s">
        <v>193</v>
      </c>
      <c r="Y31" s="15" t="s">
        <v>43</v>
      </c>
      <c r="Z31" s="16" t="s">
        <v>191</v>
      </c>
      <c r="AA31" s="15" t="s">
        <v>41</v>
      </c>
      <c r="AB31" s="15">
        <v>1856</v>
      </c>
      <c r="AC31" s="17">
        <v>3810</v>
      </c>
      <c r="AD31" s="17">
        <v>3810</v>
      </c>
      <c r="AE31" s="18">
        <f>AC31*AB31</f>
        <v>7071360</v>
      </c>
      <c r="AF31" s="18">
        <f>AD31*AB31</f>
        <v>7071360</v>
      </c>
      <c r="AG31" s="16" t="s">
        <v>194</v>
      </c>
      <c r="AH31" s="16" t="s">
        <v>45</v>
      </c>
      <c r="AI31" s="16" t="s">
        <v>46</v>
      </c>
      <c r="AJ31" s="19" t="s">
        <v>195</v>
      </c>
      <c r="AK31" s="19">
        <v>1</v>
      </c>
      <c r="AL31" s="16" t="s">
        <v>196</v>
      </c>
      <c r="AM31" s="36" t="s">
        <v>49</v>
      </c>
    </row>
    <row r="32" spans="1:39" ht="58.5" customHeight="1" x14ac:dyDescent="0.25">
      <c r="A32" s="11">
        <v>35</v>
      </c>
      <c r="B32" s="30">
        <v>31</v>
      </c>
      <c r="C32" s="13" t="s">
        <v>197</v>
      </c>
      <c r="D32" s="13" t="s">
        <v>197</v>
      </c>
      <c r="E32" s="13" t="s">
        <v>198</v>
      </c>
      <c r="F32" s="12" t="s">
        <v>41</v>
      </c>
      <c r="G32" s="12">
        <v>1056.2916666666665</v>
      </c>
      <c r="H32" s="12">
        <v>50</v>
      </c>
      <c r="I32" s="12">
        <v>8</v>
      </c>
      <c r="J32" s="12">
        <v>300</v>
      </c>
      <c r="K32" s="12">
        <v>250</v>
      </c>
      <c r="L32" s="12"/>
      <c r="M32" s="12"/>
      <c r="N32" s="12"/>
      <c r="O32" s="12"/>
      <c r="P32" s="12"/>
      <c r="Q32" s="12">
        <v>450</v>
      </c>
      <c r="R32" s="12">
        <v>250</v>
      </c>
      <c r="S32" s="12"/>
      <c r="T32" s="12">
        <f t="shared" si="2"/>
        <v>1308</v>
      </c>
      <c r="U32" s="14">
        <f t="shared" si="3"/>
        <v>1381629.4999999998</v>
      </c>
      <c r="V32" s="12"/>
      <c r="W32" s="12"/>
      <c r="X32" s="12"/>
      <c r="Y32" s="12"/>
      <c r="Z32" s="12"/>
      <c r="AA32" s="12"/>
      <c r="AB32" s="12"/>
      <c r="AC32" s="12"/>
      <c r="AD32" s="12"/>
      <c r="AE32" s="12"/>
      <c r="AF32" s="12"/>
      <c r="AG32" s="12"/>
      <c r="AH32" s="12"/>
      <c r="AI32" s="12"/>
      <c r="AJ32" s="12"/>
      <c r="AK32" s="12"/>
      <c r="AL32" s="12"/>
      <c r="AM32" s="31"/>
    </row>
    <row r="33" spans="1:39" ht="58.5" hidden="1" customHeight="1" x14ac:dyDescent="0.25">
      <c r="A33" s="11">
        <v>36</v>
      </c>
      <c r="B33" s="12">
        <v>32</v>
      </c>
      <c r="C33" s="13" t="s">
        <v>199</v>
      </c>
      <c r="D33" s="13" t="s">
        <v>199</v>
      </c>
      <c r="E33" s="13" t="s">
        <v>200</v>
      </c>
      <c r="F33" s="12" t="s">
        <v>41</v>
      </c>
      <c r="G33" s="12">
        <v>1074.4416666666666</v>
      </c>
      <c r="H33" s="12">
        <v>250</v>
      </c>
      <c r="I33" s="12"/>
      <c r="J33" s="12">
        <v>400</v>
      </c>
      <c r="K33" s="12">
        <v>100</v>
      </c>
      <c r="L33" s="12"/>
      <c r="M33" s="12"/>
      <c r="N33" s="12"/>
      <c r="O33" s="12"/>
      <c r="P33" s="12"/>
      <c r="Q33" s="12"/>
      <c r="R33" s="12">
        <v>50</v>
      </c>
      <c r="S33" s="12"/>
      <c r="T33" s="12">
        <f t="shared" si="2"/>
        <v>800</v>
      </c>
      <c r="U33" s="14">
        <f t="shared" si="3"/>
        <v>859553.33333333326</v>
      </c>
      <c r="V33" s="12"/>
      <c r="W33" s="15">
        <v>32</v>
      </c>
      <c r="X33" s="15" t="s">
        <v>201</v>
      </c>
      <c r="Y33" s="15" t="s">
        <v>43</v>
      </c>
      <c r="Z33" s="16" t="s">
        <v>199</v>
      </c>
      <c r="AA33" s="15" t="s">
        <v>41</v>
      </c>
      <c r="AB33" s="15">
        <v>800</v>
      </c>
      <c r="AC33" s="26">
        <v>1254</v>
      </c>
      <c r="AD33" s="26">
        <v>1254</v>
      </c>
      <c r="AE33" s="18">
        <f>AC33*AB33</f>
        <v>1003200</v>
      </c>
      <c r="AF33" s="18">
        <f>AD33*AB33</f>
        <v>1003200</v>
      </c>
      <c r="AG33" s="19" t="s">
        <v>202</v>
      </c>
      <c r="AH33" s="16" t="s">
        <v>203</v>
      </c>
      <c r="AI33" s="16" t="s">
        <v>204</v>
      </c>
      <c r="AJ33" s="19" t="s">
        <v>205</v>
      </c>
      <c r="AK33" s="19">
        <v>1</v>
      </c>
      <c r="AL33" s="15" t="s">
        <v>206</v>
      </c>
      <c r="AM33" s="36" t="s">
        <v>57</v>
      </c>
    </row>
    <row r="34" spans="1:39" ht="58.5" customHeight="1" x14ac:dyDescent="0.25">
      <c r="A34" s="11">
        <v>37</v>
      </c>
      <c r="B34" s="30">
        <v>33</v>
      </c>
      <c r="C34" s="13" t="s">
        <v>207</v>
      </c>
      <c r="D34" s="13" t="s">
        <v>207</v>
      </c>
      <c r="E34" s="13" t="s">
        <v>208</v>
      </c>
      <c r="F34" s="12" t="s">
        <v>41</v>
      </c>
      <c r="G34" s="12">
        <v>533.33333333333326</v>
      </c>
      <c r="H34" s="12">
        <v>5</v>
      </c>
      <c r="I34" s="12">
        <v>2</v>
      </c>
      <c r="J34" s="12"/>
      <c r="K34" s="12"/>
      <c r="L34" s="12"/>
      <c r="M34" s="12"/>
      <c r="N34" s="12"/>
      <c r="O34" s="12"/>
      <c r="P34" s="12"/>
      <c r="Q34" s="12"/>
      <c r="R34" s="12"/>
      <c r="S34" s="12"/>
      <c r="T34" s="12">
        <f t="shared" si="2"/>
        <v>7</v>
      </c>
      <c r="U34" s="14">
        <f t="shared" si="3"/>
        <v>3733.333333333333</v>
      </c>
      <c r="V34" s="12"/>
      <c r="W34" s="12"/>
      <c r="X34" s="12"/>
      <c r="Y34" s="12"/>
      <c r="Z34" s="12"/>
      <c r="AA34" s="12"/>
      <c r="AB34" s="12"/>
      <c r="AC34" s="12"/>
      <c r="AD34" s="12"/>
      <c r="AE34" s="12"/>
      <c r="AF34" s="12"/>
      <c r="AG34" s="12"/>
      <c r="AH34" s="12"/>
      <c r="AI34" s="12"/>
      <c r="AJ34" s="12"/>
      <c r="AK34" s="12"/>
      <c r="AL34" s="12"/>
      <c r="AM34" s="31"/>
    </row>
    <row r="35" spans="1:39" ht="58.5" hidden="1" customHeight="1" x14ac:dyDescent="0.25">
      <c r="A35" s="11">
        <v>38</v>
      </c>
      <c r="B35" s="12">
        <v>34</v>
      </c>
      <c r="C35" s="13" t="s">
        <v>209</v>
      </c>
      <c r="D35" s="13" t="s">
        <v>209</v>
      </c>
      <c r="E35" s="13" t="s">
        <v>210</v>
      </c>
      <c r="F35" s="12" t="s">
        <v>41</v>
      </c>
      <c r="G35" s="12">
        <v>1325</v>
      </c>
      <c r="H35" s="12">
        <v>250</v>
      </c>
      <c r="I35" s="12">
        <v>2</v>
      </c>
      <c r="J35" s="12">
        <v>100</v>
      </c>
      <c r="K35" s="12"/>
      <c r="L35" s="12"/>
      <c r="M35" s="12">
        <v>400</v>
      </c>
      <c r="N35" s="12">
        <v>30</v>
      </c>
      <c r="O35" s="12"/>
      <c r="P35" s="12"/>
      <c r="Q35" s="12">
        <v>30</v>
      </c>
      <c r="R35" s="12">
        <v>20</v>
      </c>
      <c r="S35" s="12"/>
      <c r="T35" s="12">
        <f t="shared" si="2"/>
        <v>832</v>
      </c>
      <c r="U35" s="14">
        <f t="shared" si="3"/>
        <v>1102400</v>
      </c>
      <c r="V35" s="12"/>
      <c r="W35" s="15">
        <v>34</v>
      </c>
      <c r="X35" s="15" t="s">
        <v>211</v>
      </c>
      <c r="Y35" s="15" t="s">
        <v>43</v>
      </c>
      <c r="Z35" s="16" t="s">
        <v>209</v>
      </c>
      <c r="AA35" s="15" t="s">
        <v>41</v>
      </c>
      <c r="AB35" s="15">
        <v>832</v>
      </c>
      <c r="AC35" s="17">
        <v>1720</v>
      </c>
      <c r="AD35" s="17">
        <v>1720</v>
      </c>
      <c r="AE35" s="18">
        <f>AC35*AB35</f>
        <v>1431040</v>
      </c>
      <c r="AF35" s="18">
        <f>AD35*AB35</f>
        <v>1431040</v>
      </c>
      <c r="AG35" s="16" t="s">
        <v>212</v>
      </c>
      <c r="AH35" s="16" t="s">
        <v>45</v>
      </c>
      <c r="AI35" s="16" t="s">
        <v>46</v>
      </c>
      <c r="AJ35" s="19" t="s">
        <v>213</v>
      </c>
      <c r="AK35" s="19">
        <v>1</v>
      </c>
      <c r="AL35" s="16" t="s">
        <v>214</v>
      </c>
      <c r="AM35" s="36" t="s">
        <v>49</v>
      </c>
    </row>
    <row r="36" spans="1:39" ht="58.5" hidden="1" customHeight="1" x14ac:dyDescent="0.25">
      <c r="A36" s="11">
        <v>39</v>
      </c>
      <c r="B36" s="12">
        <v>35</v>
      </c>
      <c r="C36" s="13" t="s">
        <v>215</v>
      </c>
      <c r="D36" s="13" t="s">
        <v>215</v>
      </c>
      <c r="E36" s="13" t="s">
        <v>216</v>
      </c>
      <c r="F36" s="12" t="s">
        <v>41</v>
      </c>
      <c r="G36" s="12">
        <v>682.5</v>
      </c>
      <c r="H36" s="12"/>
      <c r="I36" s="12"/>
      <c r="J36" s="12">
        <v>100</v>
      </c>
      <c r="K36" s="12"/>
      <c r="L36" s="12"/>
      <c r="M36" s="12">
        <v>150</v>
      </c>
      <c r="N36" s="12"/>
      <c r="O36" s="12">
        <v>120</v>
      </c>
      <c r="P36" s="12"/>
      <c r="Q36" s="12"/>
      <c r="R36" s="12">
        <v>50</v>
      </c>
      <c r="S36" s="12"/>
      <c r="T36" s="12">
        <f t="shared" si="2"/>
        <v>420</v>
      </c>
      <c r="U36" s="14">
        <f t="shared" si="3"/>
        <v>286650</v>
      </c>
      <c r="V36" s="12"/>
      <c r="W36" s="15">
        <v>35</v>
      </c>
      <c r="X36" s="15" t="s">
        <v>217</v>
      </c>
      <c r="Y36" s="15" t="s">
        <v>43</v>
      </c>
      <c r="Z36" s="16" t="s">
        <v>215</v>
      </c>
      <c r="AA36" s="15" t="s">
        <v>41</v>
      </c>
      <c r="AB36" s="15">
        <v>420</v>
      </c>
      <c r="AC36" s="26">
        <v>790</v>
      </c>
      <c r="AD36" s="26">
        <v>790</v>
      </c>
      <c r="AE36" s="18">
        <f>AC36*AB36</f>
        <v>331800</v>
      </c>
      <c r="AF36" s="18">
        <f>AD36*AB36</f>
        <v>331800</v>
      </c>
      <c r="AG36" s="19" t="s">
        <v>218</v>
      </c>
      <c r="AH36" s="19" t="s">
        <v>219</v>
      </c>
      <c r="AI36" s="19" t="s">
        <v>220</v>
      </c>
      <c r="AJ36" s="19" t="s">
        <v>221</v>
      </c>
      <c r="AK36" s="19">
        <v>1</v>
      </c>
      <c r="AL36" s="15" t="s">
        <v>222</v>
      </c>
      <c r="AM36" s="36" t="s">
        <v>57</v>
      </c>
    </row>
    <row r="37" spans="1:39" ht="58.5" hidden="1" customHeight="1" x14ac:dyDescent="0.25">
      <c r="A37" s="11">
        <v>40</v>
      </c>
      <c r="B37" s="12">
        <v>36</v>
      </c>
      <c r="C37" s="13" t="s">
        <v>223</v>
      </c>
      <c r="D37" s="13" t="s">
        <v>223</v>
      </c>
      <c r="E37" s="13" t="s">
        <v>224</v>
      </c>
      <c r="F37" s="12" t="s">
        <v>41</v>
      </c>
      <c r="G37" s="12">
        <v>991.66666666666663</v>
      </c>
      <c r="H37" s="12"/>
      <c r="I37" s="12"/>
      <c r="J37" s="12">
        <v>200</v>
      </c>
      <c r="K37" s="12"/>
      <c r="L37" s="12">
        <v>100</v>
      </c>
      <c r="M37" s="12"/>
      <c r="N37" s="12">
        <v>500</v>
      </c>
      <c r="O37" s="12"/>
      <c r="P37" s="12"/>
      <c r="Q37" s="12"/>
      <c r="R37" s="12"/>
      <c r="S37" s="12"/>
      <c r="T37" s="12">
        <f t="shared" si="2"/>
        <v>800</v>
      </c>
      <c r="U37" s="14">
        <f t="shared" si="3"/>
        <v>793333.33333333326</v>
      </c>
      <c r="V37" s="12"/>
      <c r="W37" s="15">
        <v>36</v>
      </c>
      <c r="X37" s="15" t="s">
        <v>225</v>
      </c>
      <c r="Y37" s="15" t="s">
        <v>43</v>
      </c>
      <c r="Z37" s="16" t="s">
        <v>223</v>
      </c>
      <c r="AA37" s="15" t="s">
        <v>41</v>
      </c>
      <c r="AB37" s="15">
        <v>800</v>
      </c>
      <c r="AC37" s="26">
        <v>1120</v>
      </c>
      <c r="AD37" s="26">
        <v>1120</v>
      </c>
      <c r="AE37" s="18">
        <f>AC37*AB37</f>
        <v>896000</v>
      </c>
      <c r="AF37" s="18">
        <f>AD37*AB37</f>
        <v>896000</v>
      </c>
      <c r="AG37" s="19" t="s">
        <v>226</v>
      </c>
      <c r="AH37" s="24" t="s">
        <v>219</v>
      </c>
      <c r="AI37" s="19" t="s">
        <v>220</v>
      </c>
      <c r="AJ37" s="19" t="s">
        <v>227</v>
      </c>
      <c r="AK37" s="19">
        <v>1</v>
      </c>
      <c r="AL37" s="15" t="s">
        <v>228</v>
      </c>
      <c r="AM37" s="36" t="s">
        <v>57</v>
      </c>
    </row>
    <row r="38" spans="1:39" ht="58.5" customHeight="1" x14ac:dyDescent="0.25">
      <c r="A38" s="11">
        <v>41</v>
      </c>
      <c r="B38" s="30">
        <v>37</v>
      </c>
      <c r="C38" s="13" t="s">
        <v>229</v>
      </c>
      <c r="D38" s="13" t="s">
        <v>229</v>
      </c>
      <c r="E38" s="13" t="s">
        <v>230</v>
      </c>
      <c r="F38" s="12" t="s">
        <v>41</v>
      </c>
      <c r="G38" s="12">
        <v>682.5</v>
      </c>
      <c r="H38" s="12"/>
      <c r="I38" s="12"/>
      <c r="J38" s="12">
        <v>300</v>
      </c>
      <c r="K38" s="12"/>
      <c r="L38" s="12">
        <v>800</v>
      </c>
      <c r="M38" s="12"/>
      <c r="N38" s="12"/>
      <c r="O38" s="12"/>
      <c r="P38" s="12"/>
      <c r="Q38" s="12"/>
      <c r="R38" s="12">
        <v>40</v>
      </c>
      <c r="S38" s="12"/>
      <c r="T38" s="12">
        <f t="shared" si="2"/>
        <v>1140</v>
      </c>
      <c r="U38" s="14">
        <f t="shared" si="3"/>
        <v>778050</v>
      </c>
      <c r="V38" s="12"/>
      <c r="W38" s="12"/>
      <c r="X38" s="12"/>
      <c r="Y38" s="12"/>
      <c r="Z38" s="12"/>
      <c r="AA38" s="12"/>
      <c r="AB38" s="12"/>
      <c r="AC38" s="12"/>
      <c r="AD38" s="12"/>
      <c r="AE38" s="12"/>
      <c r="AF38" s="12"/>
      <c r="AG38" s="12"/>
      <c r="AH38" s="12"/>
      <c r="AI38" s="12"/>
      <c r="AJ38" s="12"/>
      <c r="AK38" s="12"/>
      <c r="AL38" s="12"/>
      <c r="AM38" s="31"/>
    </row>
    <row r="39" spans="1:39" ht="58.5" customHeight="1" x14ac:dyDescent="0.25">
      <c r="A39" s="11">
        <v>42</v>
      </c>
      <c r="B39" s="30">
        <v>38</v>
      </c>
      <c r="C39" s="13" t="s">
        <v>229</v>
      </c>
      <c r="D39" s="13" t="s">
        <v>229</v>
      </c>
      <c r="E39" s="13" t="s">
        <v>231</v>
      </c>
      <c r="F39" s="12" t="s">
        <v>41</v>
      </c>
      <c r="G39" s="12">
        <v>691.66666666666674</v>
      </c>
      <c r="H39" s="12"/>
      <c r="I39" s="12"/>
      <c r="J39" s="12">
        <v>300</v>
      </c>
      <c r="K39" s="12"/>
      <c r="L39" s="12">
        <v>800</v>
      </c>
      <c r="M39" s="12"/>
      <c r="N39" s="12"/>
      <c r="O39" s="12">
        <v>60</v>
      </c>
      <c r="P39" s="12"/>
      <c r="Q39" s="12"/>
      <c r="R39" s="12">
        <v>40</v>
      </c>
      <c r="S39" s="12">
        <v>200</v>
      </c>
      <c r="T39" s="12">
        <f t="shared" si="2"/>
        <v>1400</v>
      </c>
      <c r="U39" s="14">
        <f t="shared" si="3"/>
        <v>968333.33333333349</v>
      </c>
      <c r="V39" s="12"/>
      <c r="W39" s="12"/>
      <c r="X39" s="12"/>
      <c r="Y39" s="12"/>
      <c r="Z39" s="12"/>
      <c r="AA39" s="12"/>
      <c r="AB39" s="12"/>
      <c r="AC39" s="12"/>
      <c r="AD39" s="12"/>
      <c r="AE39" s="12"/>
      <c r="AF39" s="12"/>
      <c r="AG39" s="12"/>
      <c r="AH39" s="12"/>
      <c r="AI39" s="12"/>
      <c r="AJ39" s="12"/>
      <c r="AK39" s="12"/>
      <c r="AL39" s="12"/>
      <c r="AM39" s="31"/>
    </row>
    <row r="40" spans="1:39" ht="58.5" hidden="1" customHeight="1" x14ac:dyDescent="0.25">
      <c r="A40" s="11">
        <v>44</v>
      </c>
      <c r="B40" s="12">
        <v>39</v>
      </c>
      <c r="C40" s="13" t="s">
        <v>232</v>
      </c>
      <c r="D40" s="13" t="s">
        <v>232</v>
      </c>
      <c r="E40" s="13" t="s">
        <v>233</v>
      </c>
      <c r="F40" s="12" t="s">
        <v>41</v>
      </c>
      <c r="G40" s="12">
        <v>9889.2916666666661</v>
      </c>
      <c r="H40" s="12"/>
      <c r="I40" s="12"/>
      <c r="J40" s="12">
        <v>10</v>
      </c>
      <c r="K40" s="12">
        <v>5</v>
      </c>
      <c r="L40" s="12">
        <v>15</v>
      </c>
      <c r="M40" s="12">
        <v>10</v>
      </c>
      <c r="N40" s="12"/>
      <c r="O40" s="12"/>
      <c r="P40" s="12"/>
      <c r="Q40" s="12"/>
      <c r="R40" s="12"/>
      <c r="S40" s="12"/>
      <c r="T40" s="12">
        <f t="shared" si="2"/>
        <v>40</v>
      </c>
      <c r="U40" s="14">
        <f t="shared" si="3"/>
        <v>395571.66666666663</v>
      </c>
      <c r="V40" s="12"/>
      <c r="W40" s="15">
        <v>39</v>
      </c>
      <c r="X40" s="15" t="s">
        <v>234</v>
      </c>
      <c r="Y40" s="15" t="s">
        <v>43</v>
      </c>
      <c r="Z40" s="16" t="s">
        <v>232</v>
      </c>
      <c r="AA40" s="15" t="s">
        <v>41</v>
      </c>
      <c r="AB40" s="15">
        <v>40</v>
      </c>
      <c r="AC40" s="17">
        <v>12856</v>
      </c>
      <c r="AD40" s="17">
        <v>12856</v>
      </c>
      <c r="AE40" s="18">
        <f>AC40*AB40</f>
        <v>514240</v>
      </c>
      <c r="AF40" s="18">
        <f>AD40*AB40</f>
        <v>514240</v>
      </c>
      <c r="AG40" s="16" t="s">
        <v>235</v>
      </c>
      <c r="AH40" s="16" t="s">
        <v>45</v>
      </c>
      <c r="AI40" s="16" t="s">
        <v>46</v>
      </c>
      <c r="AJ40" s="19" t="s">
        <v>236</v>
      </c>
      <c r="AK40" s="19">
        <v>1</v>
      </c>
      <c r="AL40" s="16" t="s">
        <v>237</v>
      </c>
      <c r="AM40" s="36" t="s">
        <v>49</v>
      </c>
    </row>
    <row r="41" spans="1:39" ht="58.5" hidden="1" customHeight="1" x14ac:dyDescent="0.25">
      <c r="A41" s="11">
        <v>45</v>
      </c>
      <c r="B41" s="12">
        <v>40</v>
      </c>
      <c r="C41" s="13" t="s">
        <v>238</v>
      </c>
      <c r="D41" s="13" t="s">
        <v>238</v>
      </c>
      <c r="E41" s="13" t="s">
        <v>239</v>
      </c>
      <c r="F41" s="12" t="s">
        <v>41</v>
      </c>
      <c r="G41" s="12">
        <v>6969.166666666667</v>
      </c>
      <c r="H41" s="12"/>
      <c r="I41" s="12"/>
      <c r="J41" s="12">
        <v>10</v>
      </c>
      <c r="K41" s="12">
        <v>5</v>
      </c>
      <c r="L41" s="12">
        <v>20</v>
      </c>
      <c r="M41" s="12">
        <v>10</v>
      </c>
      <c r="N41" s="12"/>
      <c r="O41" s="12"/>
      <c r="P41" s="12"/>
      <c r="Q41" s="12"/>
      <c r="R41" s="12">
        <v>4</v>
      </c>
      <c r="S41" s="12"/>
      <c r="T41" s="12">
        <f t="shared" si="2"/>
        <v>49</v>
      </c>
      <c r="U41" s="14">
        <f t="shared" si="3"/>
        <v>341489.16666666669</v>
      </c>
      <c r="V41" s="12"/>
      <c r="W41" s="15">
        <v>40</v>
      </c>
      <c r="X41" s="15" t="s">
        <v>240</v>
      </c>
      <c r="Y41" s="15" t="s">
        <v>43</v>
      </c>
      <c r="Z41" s="16" t="s">
        <v>238</v>
      </c>
      <c r="AA41" s="15" t="s">
        <v>41</v>
      </c>
      <c r="AB41" s="15">
        <v>49</v>
      </c>
      <c r="AC41" s="17">
        <v>9050</v>
      </c>
      <c r="AD41" s="17">
        <v>9050</v>
      </c>
      <c r="AE41" s="18">
        <f>AC41*AB41</f>
        <v>443450</v>
      </c>
      <c r="AF41" s="18">
        <f>AD41*AB41</f>
        <v>443450</v>
      </c>
      <c r="AG41" s="16" t="s">
        <v>241</v>
      </c>
      <c r="AH41" s="16" t="s">
        <v>45</v>
      </c>
      <c r="AI41" s="16" t="s">
        <v>46</v>
      </c>
      <c r="AJ41" s="19" t="s">
        <v>242</v>
      </c>
      <c r="AK41" s="19">
        <v>1</v>
      </c>
      <c r="AL41" s="16" t="s">
        <v>243</v>
      </c>
      <c r="AM41" s="36" t="s">
        <v>49</v>
      </c>
    </row>
    <row r="42" spans="1:39" ht="58.5" customHeight="1" x14ac:dyDescent="0.25">
      <c r="A42" s="11">
        <v>46</v>
      </c>
      <c r="B42" s="30">
        <v>41</v>
      </c>
      <c r="C42" s="13" t="s">
        <v>244</v>
      </c>
      <c r="D42" s="13" t="s">
        <v>244</v>
      </c>
      <c r="E42" s="13" t="s">
        <v>245</v>
      </c>
      <c r="F42" s="12" t="s">
        <v>41</v>
      </c>
      <c r="G42" s="12">
        <v>1190</v>
      </c>
      <c r="H42" s="12">
        <v>5</v>
      </c>
      <c r="I42" s="12"/>
      <c r="J42" s="12"/>
      <c r="K42" s="12"/>
      <c r="L42" s="12">
        <v>20</v>
      </c>
      <c r="M42" s="12">
        <v>450</v>
      </c>
      <c r="N42" s="12"/>
      <c r="O42" s="12"/>
      <c r="P42" s="12"/>
      <c r="Q42" s="12"/>
      <c r="R42" s="12"/>
      <c r="S42" s="12"/>
      <c r="T42" s="12">
        <f t="shared" si="2"/>
        <v>475</v>
      </c>
      <c r="U42" s="14">
        <f t="shared" si="3"/>
        <v>565250</v>
      </c>
      <c r="V42" s="12"/>
      <c r="W42" s="12"/>
      <c r="X42" s="12"/>
      <c r="Y42" s="12"/>
      <c r="Z42" s="12"/>
      <c r="AA42" s="12"/>
      <c r="AB42" s="12"/>
      <c r="AC42" s="12"/>
      <c r="AD42" s="12"/>
      <c r="AE42" s="12"/>
      <c r="AF42" s="12"/>
      <c r="AG42" s="12"/>
      <c r="AH42" s="12"/>
      <c r="AI42" s="12"/>
      <c r="AJ42" s="12"/>
      <c r="AK42" s="12"/>
      <c r="AL42" s="12"/>
      <c r="AM42" s="31"/>
    </row>
    <row r="43" spans="1:39" ht="58.5" hidden="1" customHeight="1" x14ac:dyDescent="0.25">
      <c r="A43" s="11">
        <v>47</v>
      </c>
      <c r="B43" s="12">
        <v>42</v>
      </c>
      <c r="C43" s="13" t="s">
        <v>246</v>
      </c>
      <c r="D43" s="13" t="s">
        <v>246</v>
      </c>
      <c r="E43" s="13" t="s">
        <v>247</v>
      </c>
      <c r="F43" s="12" t="s">
        <v>41</v>
      </c>
      <c r="G43" s="12">
        <v>60.676099999999998</v>
      </c>
      <c r="H43" s="12">
        <v>48</v>
      </c>
      <c r="I43" s="12">
        <v>30</v>
      </c>
      <c r="J43" s="12"/>
      <c r="K43" s="12"/>
      <c r="L43" s="12">
        <v>500</v>
      </c>
      <c r="M43" s="12">
        <v>1500</v>
      </c>
      <c r="N43" s="12"/>
      <c r="O43" s="12"/>
      <c r="P43" s="12"/>
      <c r="Q43" s="12"/>
      <c r="R43" s="12">
        <v>5</v>
      </c>
      <c r="S43" s="12"/>
      <c r="T43" s="12">
        <f t="shared" si="2"/>
        <v>2083</v>
      </c>
      <c r="U43" s="14">
        <f t="shared" si="3"/>
        <v>126388.31629999999</v>
      </c>
      <c r="V43" s="12"/>
      <c r="W43" s="15">
        <v>42</v>
      </c>
      <c r="X43" s="15" t="s">
        <v>248</v>
      </c>
      <c r="Y43" s="15" t="s">
        <v>43</v>
      </c>
      <c r="Z43" s="16" t="s">
        <v>246</v>
      </c>
      <c r="AA43" s="15" t="s">
        <v>41</v>
      </c>
      <c r="AB43" s="15">
        <v>2083</v>
      </c>
      <c r="AC43" s="26">
        <v>60</v>
      </c>
      <c r="AD43" s="26">
        <v>72</v>
      </c>
      <c r="AE43" s="18">
        <f t="shared" ref="AE43:AE51" si="4">AC43*AB43</f>
        <v>124980</v>
      </c>
      <c r="AF43" s="18">
        <f t="shared" ref="AF43:AF51" si="5">AD43*AB43</f>
        <v>149976</v>
      </c>
      <c r="AG43" s="19" t="s">
        <v>249</v>
      </c>
      <c r="AH43" s="19" t="s">
        <v>54</v>
      </c>
      <c r="AI43" s="19" t="s">
        <v>250</v>
      </c>
      <c r="AJ43" s="19" t="s">
        <v>251</v>
      </c>
      <c r="AK43" s="19">
        <v>1</v>
      </c>
      <c r="AL43" s="15" t="s">
        <v>252</v>
      </c>
      <c r="AM43" s="36" t="s">
        <v>57</v>
      </c>
    </row>
    <row r="44" spans="1:39" ht="58.5" hidden="1" customHeight="1" x14ac:dyDescent="0.25">
      <c r="A44" s="11">
        <v>48</v>
      </c>
      <c r="B44" s="12">
        <v>43</v>
      </c>
      <c r="C44" s="13" t="s">
        <v>253</v>
      </c>
      <c r="D44" s="13" t="s">
        <v>253</v>
      </c>
      <c r="E44" s="13" t="s">
        <v>254</v>
      </c>
      <c r="F44" s="12" t="s">
        <v>138</v>
      </c>
      <c r="G44" s="12">
        <v>66.172200000000004</v>
      </c>
      <c r="H44" s="12">
        <v>12</v>
      </c>
      <c r="I44" s="12">
        <v>54</v>
      </c>
      <c r="J44" s="12"/>
      <c r="K44" s="12"/>
      <c r="L44" s="12">
        <v>200</v>
      </c>
      <c r="M44" s="12">
        <v>350</v>
      </c>
      <c r="N44" s="12"/>
      <c r="O44" s="12"/>
      <c r="P44" s="12">
        <v>200</v>
      </c>
      <c r="Q44" s="12"/>
      <c r="R44" s="12">
        <v>5</v>
      </c>
      <c r="S44" s="12"/>
      <c r="T44" s="12">
        <f t="shared" si="2"/>
        <v>821</v>
      </c>
      <c r="U44" s="14">
        <f t="shared" si="3"/>
        <v>54327.376200000006</v>
      </c>
      <c r="V44" s="12"/>
      <c r="W44" s="15">
        <v>43</v>
      </c>
      <c r="X44" s="15" t="s">
        <v>255</v>
      </c>
      <c r="Y44" s="15" t="s">
        <v>43</v>
      </c>
      <c r="Z44" s="16" t="s">
        <v>253</v>
      </c>
      <c r="AA44" s="15" t="s">
        <v>138</v>
      </c>
      <c r="AB44" s="15">
        <v>821</v>
      </c>
      <c r="AC44" s="26">
        <v>60</v>
      </c>
      <c r="AD44" s="26">
        <v>72</v>
      </c>
      <c r="AE44" s="18">
        <f t="shared" si="4"/>
        <v>49260</v>
      </c>
      <c r="AF44" s="18">
        <f t="shared" si="5"/>
        <v>59112</v>
      </c>
      <c r="AG44" s="29" t="s">
        <v>256</v>
      </c>
      <c r="AH44" s="16" t="s">
        <v>54</v>
      </c>
      <c r="AI44" s="19" t="s">
        <v>257</v>
      </c>
      <c r="AJ44" s="19" t="s">
        <v>258</v>
      </c>
      <c r="AK44" s="19">
        <v>1</v>
      </c>
      <c r="AL44" s="15" t="s">
        <v>259</v>
      </c>
      <c r="AM44" s="36" t="s">
        <v>57</v>
      </c>
    </row>
    <row r="45" spans="1:39" ht="58.5" hidden="1" customHeight="1" x14ac:dyDescent="0.25">
      <c r="A45" s="11">
        <v>49</v>
      </c>
      <c r="B45" s="12">
        <v>44</v>
      </c>
      <c r="C45" s="13" t="s">
        <v>260</v>
      </c>
      <c r="D45" s="13" t="s">
        <v>261</v>
      </c>
      <c r="E45" s="13" t="s">
        <v>262</v>
      </c>
      <c r="F45" s="12" t="s">
        <v>138</v>
      </c>
      <c r="G45" s="12">
        <v>115</v>
      </c>
      <c r="H45" s="12"/>
      <c r="I45" s="12">
        <v>12</v>
      </c>
      <c r="J45" s="12"/>
      <c r="K45" s="12"/>
      <c r="L45" s="12">
        <v>100</v>
      </c>
      <c r="M45" s="12">
        <v>120</v>
      </c>
      <c r="N45" s="12"/>
      <c r="O45" s="12"/>
      <c r="P45" s="12"/>
      <c r="Q45" s="12">
        <v>10</v>
      </c>
      <c r="R45" s="12">
        <v>5</v>
      </c>
      <c r="S45" s="12"/>
      <c r="T45" s="12">
        <f t="shared" si="2"/>
        <v>247</v>
      </c>
      <c r="U45" s="14">
        <f t="shared" si="3"/>
        <v>28405</v>
      </c>
      <c r="V45" s="13"/>
      <c r="W45" s="15">
        <v>44</v>
      </c>
      <c r="X45" s="15" t="s">
        <v>263</v>
      </c>
      <c r="Y45" s="15" t="s">
        <v>43</v>
      </c>
      <c r="Z45" s="16" t="s">
        <v>260</v>
      </c>
      <c r="AA45" s="15" t="s">
        <v>138</v>
      </c>
      <c r="AB45" s="15">
        <v>247</v>
      </c>
      <c r="AC45" s="26">
        <v>107</v>
      </c>
      <c r="AD45" s="26">
        <v>128.4</v>
      </c>
      <c r="AE45" s="18">
        <f t="shared" si="4"/>
        <v>26429</v>
      </c>
      <c r="AF45" s="18">
        <f t="shared" si="5"/>
        <v>31714.800000000003</v>
      </c>
      <c r="AG45" s="19" t="s">
        <v>264</v>
      </c>
      <c r="AH45" s="16" t="s">
        <v>265</v>
      </c>
      <c r="AI45" s="35" t="s">
        <v>266</v>
      </c>
      <c r="AJ45" s="19" t="s">
        <v>267</v>
      </c>
      <c r="AK45" s="19">
        <v>1</v>
      </c>
      <c r="AL45" s="15" t="s">
        <v>268</v>
      </c>
      <c r="AM45" s="36" t="s">
        <v>57</v>
      </c>
    </row>
    <row r="46" spans="1:39" ht="58.5" hidden="1" customHeight="1" x14ac:dyDescent="0.25">
      <c r="A46" s="11">
        <v>50</v>
      </c>
      <c r="B46" s="12">
        <v>45</v>
      </c>
      <c r="C46" s="13" t="s">
        <v>269</v>
      </c>
      <c r="D46" s="13" t="s">
        <v>269</v>
      </c>
      <c r="E46" s="13" t="s">
        <v>270</v>
      </c>
      <c r="F46" s="12" t="s">
        <v>41</v>
      </c>
      <c r="G46" s="12">
        <v>63.204300000000003</v>
      </c>
      <c r="H46" s="12"/>
      <c r="I46" s="12"/>
      <c r="J46" s="12">
        <v>100</v>
      </c>
      <c r="K46" s="12">
        <v>150</v>
      </c>
      <c r="L46" s="12">
        <v>500</v>
      </c>
      <c r="M46" s="12">
        <v>600</v>
      </c>
      <c r="N46" s="12"/>
      <c r="O46" s="12"/>
      <c r="P46" s="12"/>
      <c r="Q46" s="12"/>
      <c r="R46" s="12">
        <v>50</v>
      </c>
      <c r="S46" s="12">
        <v>220</v>
      </c>
      <c r="T46" s="12">
        <f t="shared" si="2"/>
        <v>1620</v>
      </c>
      <c r="U46" s="14">
        <f t="shared" si="3"/>
        <v>102390.966</v>
      </c>
      <c r="V46" s="12"/>
      <c r="W46" s="15">
        <v>45</v>
      </c>
      <c r="X46" s="15" t="s">
        <v>271</v>
      </c>
      <c r="Y46" s="15" t="s">
        <v>43</v>
      </c>
      <c r="Z46" s="16" t="s">
        <v>269</v>
      </c>
      <c r="AA46" s="15" t="s">
        <v>41</v>
      </c>
      <c r="AB46" s="15">
        <v>1620</v>
      </c>
      <c r="AC46" s="26">
        <v>61</v>
      </c>
      <c r="AD46" s="26">
        <v>73.2</v>
      </c>
      <c r="AE46" s="18">
        <f t="shared" si="4"/>
        <v>98820</v>
      </c>
      <c r="AF46" s="18">
        <f t="shared" si="5"/>
        <v>118584</v>
      </c>
      <c r="AG46" s="29" t="s">
        <v>272</v>
      </c>
      <c r="AH46" s="35" t="s">
        <v>54</v>
      </c>
      <c r="AI46" s="19" t="s">
        <v>257</v>
      </c>
      <c r="AJ46" s="19" t="s">
        <v>273</v>
      </c>
      <c r="AK46" s="19">
        <v>1</v>
      </c>
      <c r="AL46" s="15" t="s">
        <v>274</v>
      </c>
      <c r="AM46" s="36" t="s">
        <v>57</v>
      </c>
    </row>
    <row r="47" spans="1:39" ht="58.5" hidden="1" customHeight="1" x14ac:dyDescent="0.25">
      <c r="A47" s="11">
        <v>51</v>
      </c>
      <c r="B47" s="12">
        <v>46</v>
      </c>
      <c r="C47" s="13" t="s">
        <v>275</v>
      </c>
      <c r="D47" s="13" t="s">
        <v>275</v>
      </c>
      <c r="E47" s="13" t="s">
        <v>276</v>
      </c>
      <c r="F47" s="12" t="s">
        <v>41</v>
      </c>
      <c r="G47" s="12">
        <v>85.016664122137399</v>
      </c>
      <c r="H47" s="12">
        <v>600</v>
      </c>
      <c r="I47" s="12">
        <v>18</v>
      </c>
      <c r="J47" s="12"/>
      <c r="K47" s="12"/>
      <c r="L47" s="12"/>
      <c r="M47" s="12"/>
      <c r="N47" s="12"/>
      <c r="O47" s="12"/>
      <c r="P47" s="12"/>
      <c r="Q47" s="12"/>
      <c r="R47" s="12"/>
      <c r="S47" s="12"/>
      <c r="T47" s="12">
        <f t="shared" si="2"/>
        <v>618</v>
      </c>
      <c r="U47" s="14">
        <f t="shared" si="3"/>
        <v>52540.298427480913</v>
      </c>
      <c r="V47" s="13"/>
      <c r="W47" s="15">
        <v>46</v>
      </c>
      <c r="X47" s="15" t="s">
        <v>277</v>
      </c>
      <c r="Y47" s="15" t="s">
        <v>43</v>
      </c>
      <c r="Z47" s="16" t="s">
        <v>275</v>
      </c>
      <c r="AA47" s="15" t="s">
        <v>41</v>
      </c>
      <c r="AB47" s="15">
        <v>618</v>
      </c>
      <c r="AC47" s="26">
        <v>69</v>
      </c>
      <c r="AD47" s="26">
        <v>82.8</v>
      </c>
      <c r="AE47" s="18">
        <f t="shared" si="4"/>
        <v>42642</v>
      </c>
      <c r="AF47" s="18">
        <f t="shared" si="5"/>
        <v>51170.400000000001</v>
      </c>
      <c r="AG47" s="34" t="s">
        <v>278</v>
      </c>
      <c r="AH47" s="35" t="s">
        <v>54</v>
      </c>
      <c r="AI47" s="19" t="s">
        <v>257</v>
      </c>
      <c r="AJ47" s="19" t="s">
        <v>279</v>
      </c>
      <c r="AK47" s="19">
        <v>1</v>
      </c>
      <c r="AL47" s="15" t="s">
        <v>280</v>
      </c>
      <c r="AM47" s="36" t="s">
        <v>57</v>
      </c>
    </row>
    <row r="48" spans="1:39" ht="58.5" hidden="1" customHeight="1" x14ac:dyDescent="0.25">
      <c r="A48" s="11">
        <v>52</v>
      </c>
      <c r="B48" s="12">
        <v>47</v>
      </c>
      <c r="C48" s="13" t="s">
        <v>281</v>
      </c>
      <c r="D48" s="13" t="s">
        <v>281</v>
      </c>
      <c r="E48" s="13" t="s">
        <v>282</v>
      </c>
      <c r="F48" s="12" t="s">
        <v>41</v>
      </c>
      <c r="G48" s="12">
        <v>103.60833333333335</v>
      </c>
      <c r="H48" s="12"/>
      <c r="I48" s="12">
        <v>6</v>
      </c>
      <c r="J48" s="12"/>
      <c r="K48" s="12">
        <v>100</v>
      </c>
      <c r="L48" s="12"/>
      <c r="M48" s="12">
        <v>200</v>
      </c>
      <c r="N48" s="12"/>
      <c r="O48" s="12"/>
      <c r="P48" s="12"/>
      <c r="Q48" s="12"/>
      <c r="R48" s="12"/>
      <c r="S48" s="12"/>
      <c r="T48" s="12">
        <f t="shared" si="2"/>
        <v>306</v>
      </c>
      <c r="U48" s="14">
        <f t="shared" si="3"/>
        <v>31704.150000000005</v>
      </c>
      <c r="V48" s="12"/>
      <c r="W48" s="15">
        <v>47</v>
      </c>
      <c r="X48" s="15" t="s">
        <v>283</v>
      </c>
      <c r="Y48" s="15" t="s">
        <v>43</v>
      </c>
      <c r="Z48" s="16" t="s">
        <v>281</v>
      </c>
      <c r="AA48" s="15" t="s">
        <v>41</v>
      </c>
      <c r="AB48" s="15">
        <v>306</v>
      </c>
      <c r="AC48" s="26">
        <v>134.20679999999999</v>
      </c>
      <c r="AD48" s="26">
        <v>161.04820000000001</v>
      </c>
      <c r="AE48" s="18">
        <f t="shared" si="4"/>
        <v>41067.280799999993</v>
      </c>
      <c r="AF48" s="18">
        <f t="shared" si="5"/>
        <v>49280.749200000006</v>
      </c>
      <c r="AG48" s="37" t="s">
        <v>284</v>
      </c>
      <c r="AH48" s="34" t="s">
        <v>265</v>
      </c>
      <c r="AI48" s="19" t="s">
        <v>285</v>
      </c>
      <c r="AJ48" s="38" t="s">
        <v>286</v>
      </c>
      <c r="AK48" s="38">
        <v>1</v>
      </c>
      <c r="AL48" s="15" t="s">
        <v>287</v>
      </c>
      <c r="AM48" s="36" t="s">
        <v>288</v>
      </c>
    </row>
    <row r="49" spans="1:39" ht="58.5" hidden="1" customHeight="1" x14ac:dyDescent="0.25">
      <c r="A49" s="11">
        <v>53</v>
      </c>
      <c r="B49" s="12">
        <v>48</v>
      </c>
      <c r="C49" s="13" t="s">
        <v>289</v>
      </c>
      <c r="D49" s="13" t="s">
        <v>289</v>
      </c>
      <c r="E49" s="13" t="s">
        <v>290</v>
      </c>
      <c r="F49" s="12" t="s">
        <v>41</v>
      </c>
      <c r="G49" s="12">
        <v>105.476</v>
      </c>
      <c r="H49" s="12">
        <v>400</v>
      </c>
      <c r="I49" s="12">
        <v>12</v>
      </c>
      <c r="J49" s="12">
        <v>700</v>
      </c>
      <c r="K49" s="12">
        <v>300</v>
      </c>
      <c r="L49" s="12">
        <v>3000</v>
      </c>
      <c r="M49" s="12"/>
      <c r="N49" s="12">
        <v>550</v>
      </c>
      <c r="O49" s="12"/>
      <c r="P49" s="12"/>
      <c r="Q49" s="12">
        <v>500</v>
      </c>
      <c r="R49" s="12">
        <v>50</v>
      </c>
      <c r="S49" s="12">
        <v>220</v>
      </c>
      <c r="T49" s="12">
        <f t="shared" si="2"/>
        <v>5732</v>
      </c>
      <c r="U49" s="14">
        <f t="shared" si="3"/>
        <v>604588.43200000003</v>
      </c>
      <c r="V49" s="12"/>
      <c r="W49" s="15">
        <v>48</v>
      </c>
      <c r="X49" s="15" t="s">
        <v>291</v>
      </c>
      <c r="Y49" s="15" t="s">
        <v>43</v>
      </c>
      <c r="Z49" s="16" t="s">
        <v>289</v>
      </c>
      <c r="AA49" s="15" t="s">
        <v>41</v>
      </c>
      <c r="AB49" s="15">
        <v>5732</v>
      </c>
      <c r="AC49" s="26">
        <v>61</v>
      </c>
      <c r="AD49" s="26">
        <v>73.2</v>
      </c>
      <c r="AE49" s="18">
        <f t="shared" si="4"/>
        <v>349652</v>
      </c>
      <c r="AF49" s="18">
        <f t="shared" si="5"/>
        <v>419582.4</v>
      </c>
      <c r="AG49" s="16" t="s">
        <v>292</v>
      </c>
      <c r="AH49" s="35" t="s">
        <v>54</v>
      </c>
      <c r="AI49" s="19" t="s">
        <v>257</v>
      </c>
      <c r="AJ49" s="19" t="s">
        <v>293</v>
      </c>
      <c r="AK49" s="19">
        <v>1</v>
      </c>
      <c r="AL49" s="15" t="s">
        <v>294</v>
      </c>
      <c r="AM49" s="36" t="s">
        <v>57</v>
      </c>
    </row>
    <row r="50" spans="1:39" ht="58.5" hidden="1" customHeight="1" x14ac:dyDescent="0.25">
      <c r="A50" s="11">
        <v>54</v>
      </c>
      <c r="B50" s="12">
        <v>49</v>
      </c>
      <c r="C50" s="13" t="s">
        <v>295</v>
      </c>
      <c r="D50" s="13" t="s">
        <v>295</v>
      </c>
      <c r="E50" s="13" t="s">
        <v>296</v>
      </c>
      <c r="F50" s="12" t="s">
        <v>41</v>
      </c>
      <c r="G50" s="12">
        <v>140</v>
      </c>
      <c r="H50" s="12"/>
      <c r="I50" s="12">
        <v>6</v>
      </c>
      <c r="J50" s="12"/>
      <c r="K50" s="12"/>
      <c r="L50" s="12"/>
      <c r="M50" s="12"/>
      <c r="N50" s="12"/>
      <c r="O50" s="12"/>
      <c r="P50" s="12"/>
      <c r="Q50" s="12"/>
      <c r="R50" s="12"/>
      <c r="S50" s="12"/>
      <c r="T50" s="12">
        <f t="shared" si="2"/>
        <v>6</v>
      </c>
      <c r="U50" s="14">
        <f t="shared" si="3"/>
        <v>840</v>
      </c>
      <c r="V50" s="12"/>
      <c r="W50" s="15">
        <v>49</v>
      </c>
      <c r="X50" s="15" t="s">
        <v>297</v>
      </c>
      <c r="Y50" s="15" t="s">
        <v>43</v>
      </c>
      <c r="Z50" s="16" t="s">
        <v>295</v>
      </c>
      <c r="AA50" s="15" t="s">
        <v>41</v>
      </c>
      <c r="AB50" s="15">
        <v>6</v>
      </c>
      <c r="AC50" s="26">
        <v>170</v>
      </c>
      <c r="AD50" s="26">
        <v>204</v>
      </c>
      <c r="AE50" s="18">
        <f t="shared" si="4"/>
        <v>1020</v>
      </c>
      <c r="AF50" s="18">
        <f t="shared" si="5"/>
        <v>1224</v>
      </c>
      <c r="AG50" s="29" t="s">
        <v>298</v>
      </c>
      <c r="AH50" s="35" t="s">
        <v>299</v>
      </c>
      <c r="AI50" s="35" t="s">
        <v>300</v>
      </c>
      <c r="AJ50" s="19" t="s">
        <v>301</v>
      </c>
      <c r="AK50" s="19">
        <v>1</v>
      </c>
      <c r="AL50" s="15" t="s">
        <v>302</v>
      </c>
      <c r="AM50" s="36" t="s">
        <v>57</v>
      </c>
    </row>
    <row r="51" spans="1:39" ht="58.5" hidden="1" customHeight="1" x14ac:dyDescent="0.25">
      <c r="A51" s="11">
        <v>55</v>
      </c>
      <c r="B51" s="12">
        <v>50</v>
      </c>
      <c r="C51" s="13" t="s">
        <v>303</v>
      </c>
      <c r="D51" s="13" t="s">
        <v>303</v>
      </c>
      <c r="E51" s="13" t="s">
        <v>304</v>
      </c>
      <c r="F51" s="12" t="s">
        <v>41</v>
      </c>
      <c r="G51" s="12">
        <v>350</v>
      </c>
      <c r="H51" s="12">
        <v>2</v>
      </c>
      <c r="I51" s="12"/>
      <c r="J51" s="12"/>
      <c r="K51" s="12"/>
      <c r="L51" s="12"/>
      <c r="M51" s="12">
        <v>5</v>
      </c>
      <c r="N51" s="12">
        <v>5</v>
      </c>
      <c r="O51" s="12"/>
      <c r="P51" s="12"/>
      <c r="Q51" s="12"/>
      <c r="R51" s="12"/>
      <c r="S51" s="12"/>
      <c r="T51" s="12">
        <f t="shared" si="2"/>
        <v>12</v>
      </c>
      <c r="U51" s="14">
        <f t="shared" si="3"/>
        <v>4200</v>
      </c>
      <c r="V51" s="12"/>
      <c r="W51" s="15">
        <v>50</v>
      </c>
      <c r="X51" s="15" t="s">
        <v>305</v>
      </c>
      <c r="Y51" s="15" t="s">
        <v>43</v>
      </c>
      <c r="Z51" s="16" t="s">
        <v>303</v>
      </c>
      <c r="AA51" s="15" t="s">
        <v>41</v>
      </c>
      <c r="AB51" s="15">
        <v>12</v>
      </c>
      <c r="AC51" s="26">
        <v>320</v>
      </c>
      <c r="AD51" s="26">
        <v>384</v>
      </c>
      <c r="AE51" s="18">
        <f t="shared" si="4"/>
        <v>3840</v>
      </c>
      <c r="AF51" s="18">
        <f t="shared" si="5"/>
        <v>4608</v>
      </c>
      <c r="AG51" s="39" t="s">
        <v>306</v>
      </c>
      <c r="AH51" s="40" t="s">
        <v>100</v>
      </c>
      <c r="AI51" s="15" t="s">
        <v>307</v>
      </c>
      <c r="AJ51" s="41" t="s">
        <v>308</v>
      </c>
      <c r="AK51" s="41">
        <v>1</v>
      </c>
      <c r="AL51" s="15" t="s">
        <v>309</v>
      </c>
      <c r="AM51" s="36" t="s">
        <v>104</v>
      </c>
    </row>
    <row r="52" spans="1:39" ht="58.5" customHeight="1" x14ac:dyDescent="0.25">
      <c r="A52" s="11">
        <v>56</v>
      </c>
      <c r="B52" s="30">
        <v>51</v>
      </c>
      <c r="C52" s="13" t="s">
        <v>310</v>
      </c>
      <c r="D52" s="13" t="s">
        <v>310</v>
      </c>
      <c r="E52" s="13" t="s">
        <v>311</v>
      </c>
      <c r="F52" s="12" t="s">
        <v>41</v>
      </c>
      <c r="G52" s="12">
        <v>3253.7582352941176</v>
      </c>
      <c r="H52" s="12"/>
      <c r="I52" s="12">
        <v>3</v>
      </c>
      <c r="J52" s="12"/>
      <c r="K52" s="12"/>
      <c r="L52" s="12">
        <v>24</v>
      </c>
      <c r="M52" s="12">
        <v>6</v>
      </c>
      <c r="N52" s="12"/>
      <c r="O52" s="12"/>
      <c r="P52" s="12"/>
      <c r="Q52" s="12"/>
      <c r="R52" s="12"/>
      <c r="S52" s="12"/>
      <c r="T52" s="12">
        <f t="shared" si="2"/>
        <v>33</v>
      </c>
      <c r="U52" s="14">
        <f t="shared" si="3"/>
        <v>107374.02176470589</v>
      </c>
      <c r="V52" s="12"/>
      <c r="W52" s="12"/>
      <c r="X52" s="12"/>
      <c r="Y52" s="12"/>
      <c r="Z52" s="12"/>
      <c r="AA52" s="12"/>
      <c r="AB52" s="12"/>
      <c r="AC52" s="12"/>
      <c r="AD52" s="12"/>
      <c r="AE52" s="12"/>
      <c r="AF52" s="12"/>
      <c r="AG52" s="12"/>
      <c r="AH52" s="12"/>
      <c r="AI52" s="12"/>
      <c r="AJ52" s="12"/>
      <c r="AK52" s="12"/>
      <c r="AL52" s="12"/>
      <c r="AM52" s="31"/>
    </row>
    <row r="53" spans="1:39" ht="58.5" hidden="1" customHeight="1" x14ac:dyDescent="0.25">
      <c r="A53" s="11">
        <v>57</v>
      </c>
      <c r="B53" s="12">
        <v>52</v>
      </c>
      <c r="C53" s="13" t="s">
        <v>312</v>
      </c>
      <c r="D53" s="13" t="s">
        <v>312</v>
      </c>
      <c r="E53" s="13" t="s">
        <v>313</v>
      </c>
      <c r="F53" s="12" t="s">
        <v>41</v>
      </c>
      <c r="G53" s="12">
        <v>2013.1945000000001</v>
      </c>
      <c r="H53" s="12"/>
      <c r="I53" s="12">
        <v>3</v>
      </c>
      <c r="J53" s="12"/>
      <c r="K53" s="12"/>
      <c r="L53" s="12"/>
      <c r="M53" s="12">
        <v>6</v>
      </c>
      <c r="N53" s="12"/>
      <c r="O53" s="12"/>
      <c r="P53" s="12"/>
      <c r="Q53" s="12"/>
      <c r="R53" s="12"/>
      <c r="S53" s="12">
        <v>20</v>
      </c>
      <c r="T53" s="12">
        <f t="shared" si="2"/>
        <v>29</v>
      </c>
      <c r="U53" s="14">
        <f t="shared" si="3"/>
        <v>58382.640500000001</v>
      </c>
      <c r="V53" s="12"/>
      <c r="W53" s="15">
        <v>52</v>
      </c>
      <c r="X53" s="15" t="s">
        <v>314</v>
      </c>
      <c r="Y53" s="15" t="s">
        <v>43</v>
      </c>
      <c r="Z53" s="16" t="s">
        <v>312</v>
      </c>
      <c r="AA53" s="15" t="s">
        <v>41</v>
      </c>
      <c r="AB53" s="15">
        <v>29</v>
      </c>
      <c r="AC53" s="26">
        <v>2388.7709</v>
      </c>
      <c r="AD53" s="26">
        <v>2866.5250999999998</v>
      </c>
      <c r="AE53" s="18">
        <f>AC53*AB53</f>
        <v>69274.356100000005</v>
      </c>
      <c r="AF53" s="18">
        <f>AD53*AB53</f>
        <v>83129.227899999998</v>
      </c>
      <c r="AG53" s="15" t="s">
        <v>315</v>
      </c>
      <c r="AH53" s="40" t="s">
        <v>54</v>
      </c>
      <c r="AI53" s="15" t="s">
        <v>316</v>
      </c>
      <c r="AJ53" s="19" t="s">
        <v>317</v>
      </c>
      <c r="AK53" s="19">
        <v>1</v>
      </c>
      <c r="AL53" s="15" t="s">
        <v>318</v>
      </c>
      <c r="AM53" s="36" t="s">
        <v>319</v>
      </c>
    </row>
    <row r="54" spans="1:39" ht="58.5" hidden="1" customHeight="1" x14ac:dyDescent="0.25">
      <c r="A54" s="11">
        <v>58</v>
      </c>
      <c r="B54" s="12">
        <v>53</v>
      </c>
      <c r="C54" s="13" t="s">
        <v>320</v>
      </c>
      <c r="D54" s="13" t="s">
        <v>320</v>
      </c>
      <c r="E54" s="13" t="s">
        <v>321</v>
      </c>
      <c r="F54" s="12" t="s">
        <v>41</v>
      </c>
      <c r="G54" s="12">
        <v>137.45833333333334</v>
      </c>
      <c r="H54" s="12">
        <v>500</v>
      </c>
      <c r="I54" s="12"/>
      <c r="J54" s="12">
        <v>300</v>
      </c>
      <c r="K54" s="12">
        <v>300</v>
      </c>
      <c r="L54" s="12">
        <v>2000</v>
      </c>
      <c r="M54" s="12">
        <v>500</v>
      </c>
      <c r="N54" s="12">
        <v>80</v>
      </c>
      <c r="O54" s="12"/>
      <c r="P54" s="12">
        <v>20</v>
      </c>
      <c r="Q54" s="12"/>
      <c r="R54" s="12">
        <v>50</v>
      </c>
      <c r="S54" s="12">
        <v>50</v>
      </c>
      <c r="T54" s="12">
        <f t="shared" si="2"/>
        <v>3800</v>
      </c>
      <c r="U54" s="14">
        <f t="shared" si="3"/>
        <v>522341.66666666669</v>
      </c>
      <c r="V54" s="12"/>
      <c r="W54" s="15">
        <v>53</v>
      </c>
      <c r="X54" s="15" t="s">
        <v>322</v>
      </c>
      <c r="Y54" s="15" t="s">
        <v>43</v>
      </c>
      <c r="Z54" s="16" t="s">
        <v>320</v>
      </c>
      <c r="AA54" s="15" t="s">
        <v>41</v>
      </c>
      <c r="AB54" s="15">
        <v>3800</v>
      </c>
      <c r="AC54" s="26">
        <v>124.9</v>
      </c>
      <c r="AD54" s="26">
        <v>134.88999999999999</v>
      </c>
      <c r="AE54" s="18">
        <f>AC54*AB54</f>
        <v>474620</v>
      </c>
      <c r="AF54" s="18">
        <f>AD54*AB54</f>
        <v>512581.99999999994</v>
      </c>
      <c r="AG54" s="19" t="s">
        <v>323</v>
      </c>
      <c r="AH54" s="35" t="s">
        <v>54</v>
      </c>
      <c r="AI54" s="19" t="s">
        <v>324</v>
      </c>
      <c r="AJ54" s="19" t="s">
        <v>325</v>
      </c>
      <c r="AK54" s="19">
        <v>1</v>
      </c>
      <c r="AL54" s="15" t="s">
        <v>326</v>
      </c>
      <c r="AM54" s="36" t="s">
        <v>57</v>
      </c>
    </row>
    <row r="55" spans="1:39" ht="58.5" hidden="1" customHeight="1" x14ac:dyDescent="0.25">
      <c r="A55" s="11">
        <v>59</v>
      </c>
      <c r="B55" s="12">
        <v>54</v>
      </c>
      <c r="C55" s="13" t="s">
        <v>327</v>
      </c>
      <c r="D55" s="13" t="s">
        <v>327</v>
      </c>
      <c r="E55" s="13" t="s">
        <v>328</v>
      </c>
      <c r="F55" s="12" t="s">
        <v>138</v>
      </c>
      <c r="G55" s="12">
        <v>250</v>
      </c>
      <c r="H55" s="12">
        <v>20</v>
      </c>
      <c r="I55" s="12">
        <v>6</v>
      </c>
      <c r="J55" s="12"/>
      <c r="K55" s="12"/>
      <c r="L55" s="12">
        <v>2000</v>
      </c>
      <c r="M55" s="12">
        <v>900</v>
      </c>
      <c r="N55" s="12">
        <v>80</v>
      </c>
      <c r="O55" s="12"/>
      <c r="P55" s="12">
        <v>20</v>
      </c>
      <c r="Q55" s="12"/>
      <c r="R55" s="12">
        <v>50</v>
      </c>
      <c r="S55" s="12">
        <v>50</v>
      </c>
      <c r="T55" s="12">
        <f t="shared" si="2"/>
        <v>3126</v>
      </c>
      <c r="U55" s="14">
        <f t="shared" si="3"/>
        <v>781500</v>
      </c>
      <c r="V55" s="12"/>
      <c r="W55" s="15">
        <v>54</v>
      </c>
      <c r="X55" s="15" t="s">
        <v>329</v>
      </c>
      <c r="Y55" s="15" t="s">
        <v>43</v>
      </c>
      <c r="Z55" s="16" t="s">
        <v>327</v>
      </c>
      <c r="AA55" s="15" t="s">
        <v>138</v>
      </c>
      <c r="AB55" s="15">
        <v>3126</v>
      </c>
      <c r="AC55" s="26">
        <v>238</v>
      </c>
      <c r="AD55" s="26">
        <v>257.04000000000002</v>
      </c>
      <c r="AE55" s="18">
        <f>AC55*AB55</f>
        <v>743988</v>
      </c>
      <c r="AF55" s="18">
        <f>AD55*AB55</f>
        <v>803507.04</v>
      </c>
      <c r="AG55" s="24" t="s">
        <v>330</v>
      </c>
      <c r="AH55" s="15" t="s">
        <v>54</v>
      </c>
      <c r="AI55" s="19" t="s">
        <v>324</v>
      </c>
      <c r="AJ55" s="19" t="s">
        <v>331</v>
      </c>
      <c r="AK55" s="19">
        <v>1</v>
      </c>
      <c r="AL55" s="15" t="s">
        <v>332</v>
      </c>
      <c r="AM55" s="36" t="s">
        <v>57</v>
      </c>
    </row>
    <row r="56" spans="1:39" ht="58.5" customHeight="1" x14ac:dyDescent="0.25">
      <c r="A56" s="11">
        <v>60</v>
      </c>
      <c r="B56" s="30">
        <v>55</v>
      </c>
      <c r="C56" s="13" t="s">
        <v>333</v>
      </c>
      <c r="D56" s="13" t="s">
        <v>333</v>
      </c>
      <c r="E56" s="13" t="s">
        <v>334</v>
      </c>
      <c r="F56" s="12" t="s">
        <v>41</v>
      </c>
      <c r="G56" s="12">
        <v>12323.333000000001</v>
      </c>
      <c r="H56" s="12"/>
      <c r="I56" s="12"/>
      <c r="J56" s="12"/>
      <c r="K56" s="12"/>
      <c r="L56" s="12">
        <v>10</v>
      </c>
      <c r="M56" s="12">
        <v>5</v>
      </c>
      <c r="N56" s="12">
        <v>5</v>
      </c>
      <c r="O56" s="12"/>
      <c r="P56" s="12"/>
      <c r="Q56" s="12"/>
      <c r="R56" s="12"/>
      <c r="S56" s="12"/>
      <c r="T56" s="12">
        <f t="shared" si="2"/>
        <v>20</v>
      </c>
      <c r="U56" s="14">
        <f t="shared" si="3"/>
        <v>246466.66</v>
      </c>
      <c r="V56" s="12"/>
      <c r="W56" s="12"/>
      <c r="X56" s="12"/>
      <c r="Y56" s="12"/>
      <c r="Z56" s="12"/>
      <c r="AA56" s="12"/>
      <c r="AB56" s="12"/>
      <c r="AC56" s="12"/>
      <c r="AD56" s="12"/>
      <c r="AE56" s="12"/>
      <c r="AF56" s="12"/>
      <c r="AG56" s="12"/>
      <c r="AH56" s="12"/>
      <c r="AI56" s="12"/>
      <c r="AJ56" s="12"/>
      <c r="AK56" s="12"/>
      <c r="AL56" s="12"/>
      <c r="AM56" s="31"/>
    </row>
    <row r="57" spans="1:39" ht="58.5" hidden="1" customHeight="1" x14ac:dyDescent="0.25">
      <c r="A57" s="11">
        <v>61</v>
      </c>
      <c r="B57" s="12">
        <v>56</v>
      </c>
      <c r="C57" s="13" t="s">
        <v>335</v>
      </c>
      <c r="D57" s="13" t="s">
        <v>336</v>
      </c>
      <c r="E57" s="13" t="s">
        <v>337</v>
      </c>
      <c r="F57" s="12" t="s">
        <v>138</v>
      </c>
      <c r="G57" s="12">
        <v>580</v>
      </c>
      <c r="H57" s="12">
        <v>3</v>
      </c>
      <c r="I57" s="12"/>
      <c r="J57" s="12"/>
      <c r="K57" s="12">
        <v>50</v>
      </c>
      <c r="L57" s="12">
        <v>100</v>
      </c>
      <c r="M57" s="12">
        <v>5</v>
      </c>
      <c r="N57" s="12">
        <v>20</v>
      </c>
      <c r="O57" s="12"/>
      <c r="P57" s="12"/>
      <c r="Q57" s="12">
        <v>5</v>
      </c>
      <c r="R57" s="12"/>
      <c r="S57" s="12">
        <v>30</v>
      </c>
      <c r="T57" s="12">
        <f t="shared" si="2"/>
        <v>213</v>
      </c>
      <c r="U57" s="14">
        <f t="shared" si="3"/>
        <v>123540</v>
      </c>
      <c r="V57" s="12"/>
      <c r="W57" s="15">
        <v>56</v>
      </c>
      <c r="X57" s="15" t="s">
        <v>338</v>
      </c>
      <c r="Y57" s="15" t="s">
        <v>43</v>
      </c>
      <c r="Z57" s="16" t="s">
        <v>335</v>
      </c>
      <c r="AA57" s="15" t="s">
        <v>138</v>
      </c>
      <c r="AB57" s="15">
        <v>213</v>
      </c>
      <c r="AC57" s="26">
        <v>580</v>
      </c>
      <c r="AD57" s="26">
        <v>580</v>
      </c>
      <c r="AE57" s="18">
        <f>AC57*AB57</f>
        <v>123540</v>
      </c>
      <c r="AF57" s="18">
        <f>AD57*AB57</f>
        <v>123540</v>
      </c>
      <c r="AG57" s="15" t="s">
        <v>339</v>
      </c>
      <c r="AH57" s="15" t="s">
        <v>54</v>
      </c>
      <c r="AI57" s="16" t="s">
        <v>340</v>
      </c>
      <c r="AJ57" s="19" t="s">
        <v>337</v>
      </c>
      <c r="AK57" s="19">
        <v>1</v>
      </c>
      <c r="AL57" s="15" t="s">
        <v>341</v>
      </c>
      <c r="AM57" s="36" t="s">
        <v>57</v>
      </c>
    </row>
    <row r="58" spans="1:39" ht="58.5" hidden="1" customHeight="1" x14ac:dyDescent="0.25">
      <c r="A58" s="11">
        <v>62</v>
      </c>
      <c r="B58" s="12">
        <v>57</v>
      </c>
      <c r="C58" s="13" t="s">
        <v>342</v>
      </c>
      <c r="D58" s="13" t="s">
        <v>343</v>
      </c>
      <c r="E58" s="13" t="s">
        <v>344</v>
      </c>
      <c r="F58" s="12" t="s">
        <v>41</v>
      </c>
      <c r="G58" s="12">
        <v>183.33328</v>
      </c>
      <c r="H58" s="12"/>
      <c r="I58" s="12"/>
      <c r="J58" s="12">
        <v>50</v>
      </c>
      <c r="K58" s="12">
        <v>50</v>
      </c>
      <c r="L58" s="12">
        <v>100</v>
      </c>
      <c r="M58" s="12"/>
      <c r="N58" s="12">
        <v>50</v>
      </c>
      <c r="O58" s="12"/>
      <c r="P58" s="12"/>
      <c r="Q58" s="12">
        <v>5</v>
      </c>
      <c r="R58" s="12"/>
      <c r="S58" s="12">
        <v>25</v>
      </c>
      <c r="T58" s="12">
        <f t="shared" si="2"/>
        <v>280</v>
      </c>
      <c r="U58" s="14">
        <f t="shared" si="3"/>
        <v>51333.318400000004</v>
      </c>
      <c r="V58" s="12"/>
      <c r="W58" s="15">
        <v>57</v>
      </c>
      <c r="X58" s="15" t="s">
        <v>345</v>
      </c>
      <c r="Y58" s="15" t="s">
        <v>43</v>
      </c>
      <c r="Z58" s="16" t="s">
        <v>342</v>
      </c>
      <c r="AA58" s="15" t="s">
        <v>41</v>
      </c>
      <c r="AB58" s="15">
        <v>280</v>
      </c>
      <c r="AC58" s="26">
        <v>210</v>
      </c>
      <c r="AD58" s="26">
        <v>210</v>
      </c>
      <c r="AE58" s="18">
        <f>AC58*AB58</f>
        <v>58800</v>
      </c>
      <c r="AF58" s="18">
        <f>AD58*AB58</f>
        <v>58800</v>
      </c>
      <c r="AG58" s="24" t="s">
        <v>346</v>
      </c>
      <c r="AH58" s="34" t="s">
        <v>54</v>
      </c>
      <c r="AI58" s="19" t="s">
        <v>340</v>
      </c>
      <c r="AJ58" s="19" t="s">
        <v>347</v>
      </c>
      <c r="AK58" s="19">
        <v>1</v>
      </c>
      <c r="AL58" s="15" t="s">
        <v>348</v>
      </c>
      <c r="AM58" s="36" t="s">
        <v>57</v>
      </c>
    </row>
    <row r="59" spans="1:39" ht="58.5" hidden="1" customHeight="1" x14ac:dyDescent="0.25">
      <c r="A59" s="11">
        <v>63</v>
      </c>
      <c r="B59" s="12">
        <v>58</v>
      </c>
      <c r="C59" s="13" t="s">
        <v>349</v>
      </c>
      <c r="D59" s="13" t="s">
        <v>343</v>
      </c>
      <c r="E59" s="13" t="s">
        <v>350</v>
      </c>
      <c r="F59" s="12" t="s">
        <v>41</v>
      </c>
      <c r="G59" s="12">
        <v>183.33333333333334</v>
      </c>
      <c r="H59" s="12">
        <v>15</v>
      </c>
      <c r="I59" s="12"/>
      <c r="J59" s="12">
        <v>50</v>
      </c>
      <c r="K59" s="12">
        <v>50</v>
      </c>
      <c r="L59" s="12">
        <v>100</v>
      </c>
      <c r="M59" s="12">
        <v>10</v>
      </c>
      <c r="N59" s="12">
        <v>20</v>
      </c>
      <c r="O59" s="12"/>
      <c r="P59" s="12">
        <v>10</v>
      </c>
      <c r="Q59" s="12">
        <v>5</v>
      </c>
      <c r="R59" s="12"/>
      <c r="S59" s="12">
        <v>25</v>
      </c>
      <c r="T59" s="12">
        <f t="shared" si="2"/>
        <v>285</v>
      </c>
      <c r="U59" s="14">
        <f t="shared" si="3"/>
        <v>52250</v>
      </c>
      <c r="V59" s="12"/>
      <c r="W59" s="15">
        <v>58</v>
      </c>
      <c r="X59" s="15" t="s">
        <v>351</v>
      </c>
      <c r="Y59" s="15" t="s">
        <v>43</v>
      </c>
      <c r="Z59" s="16" t="s">
        <v>349</v>
      </c>
      <c r="AA59" s="15" t="s">
        <v>41</v>
      </c>
      <c r="AB59" s="15">
        <v>285</v>
      </c>
      <c r="AC59" s="26">
        <v>210</v>
      </c>
      <c r="AD59" s="26">
        <v>210</v>
      </c>
      <c r="AE59" s="18">
        <f>AC59*AB59</f>
        <v>59850</v>
      </c>
      <c r="AF59" s="18">
        <f>AD59*AB59</f>
        <v>59850</v>
      </c>
      <c r="AG59" s="24" t="s">
        <v>352</v>
      </c>
      <c r="AH59" s="34" t="s">
        <v>54</v>
      </c>
      <c r="AI59" s="19" t="s">
        <v>324</v>
      </c>
      <c r="AJ59" s="19" t="s">
        <v>353</v>
      </c>
      <c r="AK59" s="19">
        <v>1</v>
      </c>
      <c r="AL59" s="15" t="s">
        <v>354</v>
      </c>
      <c r="AM59" s="36" t="s">
        <v>57</v>
      </c>
    </row>
    <row r="60" spans="1:39" ht="58.5" hidden="1" customHeight="1" x14ac:dyDescent="0.25">
      <c r="A60" s="11">
        <v>64</v>
      </c>
      <c r="B60" s="12">
        <v>59</v>
      </c>
      <c r="C60" s="13" t="s">
        <v>355</v>
      </c>
      <c r="D60" s="13" t="s">
        <v>355</v>
      </c>
      <c r="E60" s="13" t="s">
        <v>356</v>
      </c>
      <c r="F60" s="12" t="s">
        <v>41</v>
      </c>
      <c r="G60" s="12">
        <v>322.5</v>
      </c>
      <c r="H60" s="12"/>
      <c r="I60" s="12"/>
      <c r="J60" s="12"/>
      <c r="K60" s="12"/>
      <c r="L60" s="12">
        <v>50</v>
      </c>
      <c r="M60" s="12"/>
      <c r="N60" s="12"/>
      <c r="O60" s="12"/>
      <c r="P60" s="12"/>
      <c r="Q60" s="12"/>
      <c r="R60" s="12"/>
      <c r="S60" s="12">
        <v>200</v>
      </c>
      <c r="T60" s="12">
        <f t="shared" si="2"/>
        <v>250</v>
      </c>
      <c r="U60" s="14">
        <f t="shared" si="3"/>
        <v>80625</v>
      </c>
      <c r="V60" s="12"/>
      <c r="W60" s="15">
        <v>59</v>
      </c>
      <c r="X60" s="15" t="s">
        <v>357</v>
      </c>
      <c r="Y60" s="15" t="s">
        <v>43</v>
      </c>
      <c r="Z60" s="16" t="s">
        <v>355</v>
      </c>
      <c r="AA60" s="15" t="s">
        <v>41</v>
      </c>
      <c r="AB60" s="15">
        <v>250</v>
      </c>
      <c r="AC60" s="17">
        <v>419</v>
      </c>
      <c r="AD60" s="42">
        <v>502.8</v>
      </c>
      <c r="AE60" s="18">
        <f>AC60*AB60</f>
        <v>104750</v>
      </c>
      <c r="AF60" s="18">
        <f>AD60*AB60</f>
        <v>125700</v>
      </c>
      <c r="AG60" s="19" t="s">
        <v>358</v>
      </c>
      <c r="AH60" s="16" t="s">
        <v>45</v>
      </c>
      <c r="AI60" s="16" t="s">
        <v>46</v>
      </c>
      <c r="AJ60" s="19" t="s">
        <v>359</v>
      </c>
      <c r="AK60" s="19">
        <v>1</v>
      </c>
      <c r="AL60" s="16" t="s">
        <v>360</v>
      </c>
      <c r="AM60" s="36" t="s">
        <v>49</v>
      </c>
    </row>
    <row r="61" spans="1:39" ht="58.5" customHeight="1" x14ac:dyDescent="0.25">
      <c r="A61" s="11">
        <v>66</v>
      </c>
      <c r="B61" s="30">
        <v>60</v>
      </c>
      <c r="C61" s="13" t="s">
        <v>361</v>
      </c>
      <c r="D61" s="13" t="s">
        <v>361</v>
      </c>
      <c r="E61" s="13" t="s">
        <v>362</v>
      </c>
      <c r="F61" s="12" t="s">
        <v>41</v>
      </c>
      <c r="G61" s="12">
        <v>100.61664383561644</v>
      </c>
      <c r="H61" s="12"/>
      <c r="I61" s="12">
        <v>5</v>
      </c>
      <c r="J61" s="12"/>
      <c r="K61" s="12">
        <v>10</v>
      </c>
      <c r="L61" s="12">
        <v>200</v>
      </c>
      <c r="M61" s="12">
        <v>100</v>
      </c>
      <c r="N61" s="12">
        <v>10</v>
      </c>
      <c r="O61" s="12"/>
      <c r="P61" s="12"/>
      <c r="Q61" s="12">
        <v>10</v>
      </c>
      <c r="R61" s="12"/>
      <c r="S61" s="12">
        <v>2</v>
      </c>
      <c r="T61" s="12">
        <f t="shared" si="2"/>
        <v>337</v>
      </c>
      <c r="U61" s="14">
        <f t="shared" si="3"/>
        <v>33907.808972602739</v>
      </c>
      <c r="V61" s="12"/>
      <c r="W61" s="12"/>
      <c r="X61" s="12"/>
      <c r="Y61" s="12"/>
      <c r="Z61" s="12"/>
      <c r="AA61" s="12"/>
      <c r="AB61" s="12"/>
      <c r="AC61" s="12"/>
      <c r="AD61" s="12"/>
      <c r="AE61" s="12"/>
      <c r="AF61" s="12"/>
      <c r="AG61" s="12"/>
      <c r="AH61" s="12"/>
      <c r="AI61" s="12"/>
      <c r="AJ61" s="12"/>
      <c r="AK61" s="12"/>
      <c r="AL61" s="12"/>
      <c r="AM61" s="31"/>
    </row>
    <row r="62" spans="1:39" ht="58.5" hidden="1" customHeight="1" x14ac:dyDescent="0.25">
      <c r="A62" s="11">
        <v>67</v>
      </c>
      <c r="B62" s="12">
        <v>61</v>
      </c>
      <c r="C62" s="13" t="s">
        <v>363</v>
      </c>
      <c r="D62" s="13" t="s">
        <v>363</v>
      </c>
      <c r="E62" s="13" t="s">
        <v>364</v>
      </c>
      <c r="F62" s="12" t="s">
        <v>41</v>
      </c>
      <c r="G62" s="12">
        <v>2480</v>
      </c>
      <c r="H62" s="12"/>
      <c r="I62" s="12">
        <v>1</v>
      </c>
      <c r="J62" s="12"/>
      <c r="K62" s="12"/>
      <c r="L62" s="12">
        <v>80</v>
      </c>
      <c r="M62" s="12">
        <v>6</v>
      </c>
      <c r="N62" s="12"/>
      <c r="O62" s="12"/>
      <c r="P62" s="12"/>
      <c r="Q62" s="12"/>
      <c r="R62" s="12"/>
      <c r="S62" s="12">
        <v>25</v>
      </c>
      <c r="T62" s="12">
        <f t="shared" si="2"/>
        <v>112</v>
      </c>
      <c r="U62" s="14">
        <f t="shared" si="3"/>
        <v>277760</v>
      </c>
      <c r="V62" s="12"/>
      <c r="W62" s="15">
        <v>61</v>
      </c>
      <c r="X62" s="15" t="s">
        <v>365</v>
      </c>
      <c r="Y62" s="15" t="s">
        <v>43</v>
      </c>
      <c r="Z62" s="16" t="s">
        <v>363</v>
      </c>
      <c r="AA62" s="15" t="s">
        <v>41</v>
      </c>
      <c r="AB62" s="15">
        <v>112</v>
      </c>
      <c r="AC62" s="17">
        <v>3220</v>
      </c>
      <c r="AD62" s="17">
        <v>3864</v>
      </c>
      <c r="AE62" s="18">
        <f>AC62*AB62</f>
        <v>360640</v>
      </c>
      <c r="AF62" s="18">
        <f>AD62*AB62</f>
        <v>432768</v>
      </c>
      <c r="AG62" s="19" t="s">
        <v>366</v>
      </c>
      <c r="AH62" s="16" t="s">
        <v>45</v>
      </c>
      <c r="AI62" s="16" t="s">
        <v>46</v>
      </c>
      <c r="AJ62" s="16" t="s">
        <v>367</v>
      </c>
      <c r="AK62" s="16">
        <v>1</v>
      </c>
      <c r="AL62" s="16" t="s">
        <v>368</v>
      </c>
      <c r="AM62" s="36" t="s">
        <v>49</v>
      </c>
    </row>
    <row r="63" spans="1:39" ht="58.5" hidden="1" customHeight="1" x14ac:dyDescent="0.25">
      <c r="A63" s="11">
        <v>68</v>
      </c>
      <c r="B63" s="12">
        <v>62</v>
      </c>
      <c r="C63" s="13" t="s">
        <v>369</v>
      </c>
      <c r="D63" s="13" t="s">
        <v>369</v>
      </c>
      <c r="E63" s="13" t="s">
        <v>370</v>
      </c>
      <c r="F63" s="12" t="s">
        <v>41</v>
      </c>
      <c r="G63" s="12">
        <v>2480</v>
      </c>
      <c r="H63" s="12"/>
      <c r="I63" s="12">
        <v>1</v>
      </c>
      <c r="J63" s="12"/>
      <c r="K63" s="12"/>
      <c r="L63" s="12">
        <v>80</v>
      </c>
      <c r="M63" s="12">
        <v>6</v>
      </c>
      <c r="N63" s="12"/>
      <c r="O63" s="12"/>
      <c r="P63" s="12"/>
      <c r="Q63" s="12"/>
      <c r="R63" s="12"/>
      <c r="S63" s="12">
        <v>35</v>
      </c>
      <c r="T63" s="12">
        <f t="shared" si="2"/>
        <v>122</v>
      </c>
      <c r="U63" s="14">
        <f t="shared" si="3"/>
        <v>302560</v>
      </c>
      <c r="V63" s="12"/>
      <c r="W63" s="15">
        <v>62</v>
      </c>
      <c r="X63" s="15" t="s">
        <v>371</v>
      </c>
      <c r="Y63" s="15" t="s">
        <v>43</v>
      </c>
      <c r="Z63" s="16" t="s">
        <v>369</v>
      </c>
      <c r="AA63" s="15" t="s">
        <v>41</v>
      </c>
      <c r="AB63" s="15">
        <v>122</v>
      </c>
      <c r="AC63" s="17">
        <v>3220</v>
      </c>
      <c r="AD63" s="17">
        <v>3864</v>
      </c>
      <c r="AE63" s="18">
        <f>AC63*AB63</f>
        <v>392840</v>
      </c>
      <c r="AF63" s="18">
        <f>AD63*AB63</f>
        <v>471408</v>
      </c>
      <c r="AG63" s="19" t="s">
        <v>372</v>
      </c>
      <c r="AH63" s="16" t="s">
        <v>45</v>
      </c>
      <c r="AI63" s="16" t="s">
        <v>46</v>
      </c>
      <c r="AJ63" s="19" t="s">
        <v>373</v>
      </c>
      <c r="AK63" s="19">
        <v>1</v>
      </c>
      <c r="AL63" s="16" t="s">
        <v>374</v>
      </c>
      <c r="AM63" s="36" t="s">
        <v>49</v>
      </c>
    </row>
    <row r="64" spans="1:39" ht="58.5" customHeight="1" x14ac:dyDescent="0.25">
      <c r="A64" s="11">
        <v>69</v>
      </c>
      <c r="B64" s="30">
        <v>63</v>
      </c>
      <c r="C64" s="13" t="s">
        <v>375</v>
      </c>
      <c r="D64" s="13" t="s">
        <v>375</v>
      </c>
      <c r="E64" s="13" t="s">
        <v>376</v>
      </c>
      <c r="F64" s="12" t="s">
        <v>377</v>
      </c>
      <c r="G64" s="12">
        <v>106.14</v>
      </c>
      <c r="H64" s="12"/>
      <c r="I64" s="12"/>
      <c r="J64" s="12"/>
      <c r="K64" s="12"/>
      <c r="L64" s="12">
        <v>120</v>
      </c>
      <c r="M64" s="12">
        <v>280</v>
      </c>
      <c r="N64" s="12"/>
      <c r="O64" s="12"/>
      <c r="P64" s="12"/>
      <c r="Q64" s="12"/>
      <c r="R64" s="12"/>
      <c r="S64" s="12"/>
      <c r="T64" s="12">
        <f t="shared" si="2"/>
        <v>400</v>
      </c>
      <c r="U64" s="14">
        <f t="shared" si="3"/>
        <v>42456</v>
      </c>
      <c r="V64" s="12"/>
      <c r="W64" s="12"/>
      <c r="X64" s="12"/>
      <c r="Y64" s="12"/>
      <c r="Z64" s="12"/>
      <c r="AA64" s="12"/>
      <c r="AB64" s="12"/>
      <c r="AC64" s="12"/>
      <c r="AD64" s="12"/>
      <c r="AE64" s="12"/>
      <c r="AF64" s="12"/>
      <c r="AG64" s="12"/>
      <c r="AH64" s="12"/>
      <c r="AI64" s="12"/>
      <c r="AJ64" s="12"/>
      <c r="AK64" s="12"/>
      <c r="AL64" s="12"/>
      <c r="AM64" s="31"/>
    </row>
    <row r="65" spans="1:39" ht="58.5" customHeight="1" x14ac:dyDescent="0.25">
      <c r="A65" s="11">
        <v>71</v>
      </c>
      <c r="B65" s="30">
        <v>64</v>
      </c>
      <c r="C65" s="13" t="s">
        <v>378</v>
      </c>
      <c r="D65" s="13" t="s">
        <v>378</v>
      </c>
      <c r="E65" s="13" t="s">
        <v>379</v>
      </c>
      <c r="F65" s="12" t="s">
        <v>41</v>
      </c>
      <c r="G65" s="12">
        <v>2625</v>
      </c>
      <c r="H65" s="12"/>
      <c r="I65" s="12">
        <v>6</v>
      </c>
      <c r="J65" s="12"/>
      <c r="K65" s="12"/>
      <c r="L65" s="12">
        <v>6</v>
      </c>
      <c r="M65" s="12">
        <v>36</v>
      </c>
      <c r="N65" s="12"/>
      <c r="O65" s="12"/>
      <c r="P65" s="12"/>
      <c r="Q65" s="12"/>
      <c r="R65" s="12"/>
      <c r="S65" s="12"/>
      <c r="T65" s="12">
        <f t="shared" si="2"/>
        <v>48</v>
      </c>
      <c r="U65" s="14">
        <f t="shared" si="3"/>
        <v>126000</v>
      </c>
      <c r="V65" s="12"/>
      <c r="W65" s="12"/>
      <c r="X65" s="12"/>
      <c r="Y65" s="12"/>
      <c r="Z65" s="12"/>
      <c r="AA65" s="12"/>
      <c r="AB65" s="12"/>
      <c r="AC65" s="12"/>
      <c r="AD65" s="12"/>
      <c r="AE65" s="12"/>
      <c r="AF65" s="12"/>
      <c r="AG65" s="12"/>
      <c r="AH65" s="12"/>
      <c r="AI65" s="12"/>
      <c r="AJ65" s="12"/>
      <c r="AK65" s="12"/>
      <c r="AL65" s="12"/>
      <c r="AM65" s="31"/>
    </row>
    <row r="66" spans="1:39" ht="58.5" hidden="1" customHeight="1" x14ac:dyDescent="0.25">
      <c r="A66" s="11">
        <v>73</v>
      </c>
      <c r="B66" s="12">
        <v>65</v>
      </c>
      <c r="C66" s="13" t="s">
        <v>380</v>
      </c>
      <c r="D66" s="13" t="s">
        <v>381</v>
      </c>
      <c r="E66" s="13" t="s">
        <v>382</v>
      </c>
      <c r="F66" s="12" t="s">
        <v>41</v>
      </c>
      <c r="G66" s="12">
        <v>345.33327272727274</v>
      </c>
      <c r="H66" s="12"/>
      <c r="I66" s="12"/>
      <c r="J66" s="12"/>
      <c r="K66" s="12"/>
      <c r="L66" s="12"/>
      <c r="M66" s="12"/>
      <c r="N66" s="12"/>
      <c r="O66" s="12"/>
      <c r="P66" s="12"/>
      <c r="Q66" s="12"/>
      <c r="R66" s="12"/>
      <c r="S66" s="12">
        <v>100</v>
      </c>
      <c r="T66" s="12">
        <f t="shared" si="2"/>
        <v>100</v>
      </c>
      <c r="U66" s="14">
        <f t="shared" si="3"/>
        <v>34533.327272727271</v>
      </c>
      <c r="V66" s="12"/>
      <c r="W66" s="15">
        <v>65</v>
      </c>
      <c r="X66" s="15" t="s">
        <v>383</v>
      </c>
      <c r="Y66" s="15" t="s">
        <v>43</v>
      </c>
      <c r="Z66" s="16" t="s">
        <v>380</v>
      </c>
      <c r="AA66" s="15" t="s">
        <v>41</v>
      </c>
      <c r="AB66" s="15">
        <v>100</v>
      </c>
      <c r="AC66" s="17">
        <v>448</v>
      </c>
      <c r="AD66" s="42">
        <v>537.6</v>
      </c>
      <c r="AE66" s="18">
        <f t="shared" ref="AE66:AE76" si="6">AC66*AB66</f>
        <v>44800</v>
      </c>
      <c r="AF66" s="18">
        <f t="shared" ref="AF66:AF76" si="7">AD66*AB66</f>
        <v>53760</v>
      </c>
      <c r="AG66" s="19" t="s">
        <v>384</v>
      </c>
      <c r="AH66" s="16" t="s">
        <v>45</v>
      </c>
      <c r="AI66" s="16" t="s">
        <v>46</v>
      </c>
      <c r="AJ66" s="19" t="s">
        <v>385</v>
      </c>
      <c r="AK66" s="19">
        <v>1</v>
      </c>
      <c r="AL66" s="16" t="s">
        <v>386</v>
      </c>
      <c r="AM66" s="36" t="s">
        <v>49</v>
      </c>
    </row>
    <row r="67" spans="1:39" ht="58.5" hidden="1" customHeight="1" x14ac:dyDescent="0.25">
      <c r="A67" s="11">
        <v>74</v>
      </c>
      <c r="B67" s="12">
        <v>66</v>
      </c>
      <c r="C67" s="13" t="s">
        <v>387</v>
      </c>
      <c r="D67" s="13" t="s">
        <v>387</v>
      </c>
      <c r="E67" s="13" t="s">
        <v>388</v>
      </c>
      <c r="F67" s="12" t="s">
        <v>41</v>
      </c>
      <c r="G67" s="12">
        <v>1481</v>
      </c>
      <c r="H67" s="12"/>
      <c r="I67" s="12"/>
      <c r="J67" s="12"/>
      <c r="K67" s="12"/>
      <c r="L67" s="12">
        <v>90</v>
      </c>
      <c r="M67" s="12">
        <v>60</v>
      </c>
      <c r="N67" s="12"/>
      <c r="O67" s="12"/>
      <c r="P67" s="12"/>
      <c r="Q67" s="12"/>
      <c r="R67" s="12"/>
      <c r="S67" s="12"/>
      <c r="T67" s="12">
        <f t="shared" ref="T67:T108" si="8">SUM(H67:S67)</f>
        <v>150</v>
      </c>
      <c r="U67" s="14">
        <f t="shared" ref="U67:U108" si="9">T67*G67</f>
        <v>222150</v>
      </c>
      <c r="V67" s="12"/>
      <c r="W67" s="15">
        <v>66</v>
      </c>
      <c r="X67" s="15" t="s">
        <v>389</v>
      </c>
      <c r="Y67" s="15" t="s">
        <v>43</v>
      </c>
      <c r="Z67" s="16" t="s">
        <v>387</v>
      </c>
      <c r="AA67" s="15" t="s">
        <v>41</v>
      </c>
      <c r="AB67" s="15">
        <v>150</v>
      </c>
      <c r="AC67" s="17">
        <v>1550</v>
      </c>
      <c r="AD67" s="17">
        <v>1860</v>
      </c>
      <c r="AE67" s="18">
        <f t="shared" si="6"/>
        <v>232500</v>
      </c>
      <c r="AF67" s="18">
        <f t="shared" si="7"/>
        <v>279000</v>
      </c>
      <c r="AG67" s="19" t="s">
        <v>390</v>
      </c>
      <c r="AH67" s="16" t="s">
        <v>45</v>
      </c>
      <c r="AI67" s="16" t="s">
        <v>46</v>
      </c>
      <c r="AJ67" s="19" t="s">
        <v>391</v>
      </c>
      <c r="AK67" s="19">
        <v>1</v>
      </c>
      <c r="AL67" s="16" t="s">
        <v>392</v>
      </c>
      <c r="AM67" s="36" t="s">
        <v>49</v>
      </c>
    </row>
    <row r="68" spans="1:39" ht="58.5" hidden="1" customHeight="1" x14ac:dyDescent="0.25">
      <c r="A68" s="11">
        <v>75</v>
      </c>
      <c r="B68" s="12">
        <v>67</v>
      </c>
      <c r="C68" s="13" t="s">
        <v>393</v>
      </c>
      <c r="D68" s="13" t="s">
        <v>393</v>
      </c>
      <c r="E68" s="13" t="s">
        <v>394</v>
      </c>
      <c r="F68" s="12" t="s">
        <v>41</v>
      </c>
      <c r="G68" s="12">
        <v>2344.0333000000001</v>
      </c>
      <c r="H68" s="12"/>
      <c r="I68" s="12"/>
      <c r="J68" s="12"/>
      <c r="K68" s="12"/>
      <c r="L68" s="12">
        <v>30</v>
      </c>
      <c r="M68" s="12"/>
      <c r="N68" s="12"/>
      <c r="O68" s="12"/>
      <c r="P68" s="12"/>
      <c r="Q68" s="12"/>
      <c r="R68" s="12"/>
      <c r="S68" s="12"/>
      <c r="T68" s="12">
        <f t="shared" si="8"/>
        <v>30</v>
      </c>
      <c r="U68" s="14">
        <f t="shared" si="9"/>
        <v>70320.998999999996</v>
      </c>
      <c r="V68" s="12"/>
      <c r="W68" s="15">
        <v>67</v>
      </c>
      <c r="X68" s="15" t="s">
        <v>395</v>
      </c>
      <c r="Y68" s="15" t="s">
        <v>43</v>
      </c>
      <c r="Z68" s="16" t="s">
        <v>393</v>
      </c>
      <c r="AA68" s="15" t="s">
        <v>41</v>
      </c>
      <c r="AB68" s="15">
        <v>30</v>
      </c>
      <c r="AC68" s="17">
        <v>2850</v>
      </c>
      <c r="AD68" s="17">
        <v>3420</v>
      </c>
      <c r="AE68" s="18">
        <f t="shared" si="6"/>
        <v>85500</v>
      </c>
      <c r="AF68" s="18">
        <f t="shared" si="7"/>
        <v>102600</v>
      </c>
      <c r="AG68" s="19" t="s">
        <v>396</v>
      </c>
      <c r="AH68" s="16" t="s">
        <v>45</v>
      </c>
      <c r="AI68" s="16" t="s">
        <v>46</v>
      </c>
      <c r="AJ68" s="19" t="s">
        <v>397</v>
      </c>
      <c r="AK68" s="19">
        <v>1</v>
      </c>
      <c r="AL68" s="16" t="s">
        <v>398</v>
      </c>
      <c r="AM68" s="36" t="s">
        <v>49</v>
      </c>
    </row>
    <row r="69" spans="1:39" ht="58.5" hidden="1" customHeight="1" x14ac:dyDescent="0.25">
      <c r="A69" s="11">
        <v>76</v>
      </c>
      <c r="B69" s="12">
        <v>68</v>
      </c>
      <c r="C69" s="13" t="s">
        <v>399</v>
      </c>
      <c r="D69" s="13" t="s">
        <v>399</v>
      </c>
      <c r="E69" s="13" t="s">
        <v>400</v>
      </c>
      <c r="F69" s="12" t="s">
        <v>41</v>
      </c>
      <c r="G69" s="12">
        <v>4750</v>
      </c>
      <c r="H69" s="12">
        <v>12</v>
      </c>
      <c r="I69" s="12"/>
      <c r="J69" s="12"/>
      <c r="K69" s="12">
        <v>30</v>
      </c>
      <c r="L69" s="12">
        <v>60</v>
      </c>
      <c r="M69" s="12">
        <v>36</v>
      </c>
      <c r="N69" s="12"/>
      <c r="O69" s="12"/>
      <c r="P69" s="12"/>
      <c r="Q69" s="12"/>
      <c r="R69" s="12"/>
      <c r="S69" s="12"/>
      <c r="T69" s="12">
        <f t="shared" si="8"/>
        <v>138</v>
      </c>
      <c r="U69" s="14">
        <f t="shared" si="9"/>
        <v>655500</v>
      </c>
      <c r="V69" s="12"/>
      <c r="W69" s="15">
        <v>68</v>
      </c>
      <c r="X69" s="15" t="s">
        <v>401</v>
      </c>
      <c r="Y69" s="15" t="s">
        <v>43</v>
      </c>
      <c r="Z69" s="16" t="s">
        <v>399</v>
      </c>
      <c r="AA69" s="15" t="s">
        <v>41</v>
      </c>
      <c r="AB69" s="15">
        <v>138</v>
      </c>
      <c r="AC69" s="17">
        <v>5350</v>
      </c>
      <c r="AD69" s="17">
        <v>6420</v>
      </c>
      <c r="AE69" s="18">
        <f t="shared" si="6"/>
        <v>738300</v>
      </c>
      <c r="AF69" s="18">
        <f t="shared" si="7"/>
        <v>885960</v>
      </c>
      <c r="AG69" s="19" t="s">
        <v>402</v>
      </c>
      <c r="AH69" s="16" t="s">
        <v>45</v>
      </c>
      <c r="AI69" s="16" t="s">
        <v>46</v>
      </c>
      <c r="AJ69" s="19" t="s">
        <v>403</v>
      </c>
      <c r="AK69" s="19">
        <v>1</v>
      </c>
      <c r="AL69" s="16" t="s">
        <v>404</v>
      </c>
      <c r="AM69" s="36" t="s">
        <v>49</v>
      </c>
    </row>
    <row r="70" spans="1:39" ht="58.5" hidden="1" customHeight="1" x14ac:dyDescent="0.25">
      <c r="A70" s="11">
        <v>77</v>
      </c>
      <c r="B70" s="12">
        <v>69</v>
      </c>
      <c r="C70" s="13" t="s">
        <v>405</v>
      </c>
      <c r="D70" s="13" t="s">
        <v>405</v>
      </c>
      <c r="E70" s="13" t="s">
        <v>406</v>
      </c>
      <c r="F70" s="12" t="s">
        <v>407</v>
      </c>
      <c r="G70" s="12">
        <v>987.63699999999983</v>
      </c>
      <c r="H70" s="12"/>
      <c r="I70" s="12"/>
      <c r="J70" s="12"/>
      <c r="K70" s="12"/>
      <c r="L70" s="12">
        <v>100</v>
      </c>
      <c r="M70" s="12">
        <v>6</v>
      </c>
      <c r="N70" s="12"/>
      <c r="O70" s="12"/>
      <c r="P70" s="12"/>
      <c r="Q70" s="12"/>
      <c r="R70" s="12"/>
      <c r="S70" s="12"/>
      <c r="T70" s="12">
        <f t="shared" si="8"/>
        <v>106</v>
      </c>
      <c r="U70" s="14">
        <f t="shared" si="9"/>
        <v>104689.52199999998</v>
      </c>
      <c r="V70" s="12"/>
      <c r="W70" s="15">
        <v>69</v>
      </c>
      <c r="X70" s="15" t="s">
        <v>408</v>
      </c>
      <c r="Y70" s="15" t="s">
        <v>43</v>
      </c>
      <c r="Z70" s="16" t="s">
        <v>405</v>
      </c>
      <c r="AA70" s="15" t="s">
        <v>407</v>
      </c>
      <c r="AB70" s="15">
        <v>106</v>
      </c>
      <c r="AC70" s="17">
        <v>1283</v>
      </c>
      <c r="AD70" s="42">
        <v>1539.6</v>
      </c>
      <c r="AE70" s="18">
        <f t="shared" si="6"/>
        <v>135998</v>
      </c>
      <c r="AF70" s="18">
        <f t="shared" si="7"/>
        <v>163197.59999999998</v>
      </c>
      <c r="AG70" s="19" t="s">
        <v>409</v>
      </c>
      <c r="AH70" s="16" t="s">
        <v>45</v>
      </c>
      <c r="AI70" s="16" t="s">
        <v>46</v>
      </c>
      <c r="AJ70" s="19" t="s">
        <v>410</v>
      </c>
      <c r="AK70" s="19">
        <v>1</v>
      </c>
      <c r="AL70" s="16" t="s">
        <v>411</v>
      </c>
      <c r="AM70" s="36" t="s">
        <v>49</v>
      </c>
    </row>
    <row r="71" spans="1:39" ht="58.5" hidden="1" customHeight="1" x14ac:dyDescent="0.25">
      <c r="A71" s="11">
        <v>78</v>
      </c>
      <c r="B71" s="12">
        <v>70</v>
      </c>
      <c r="C71" s="13" t="s">
        <v>412</v>
      </c>
      <c r="D71" s="13" t="s">
        <v>412</v>
      </c>
      <c r="E71" s="13" t="s">
        <v>413</v>
      </c>
      <c r="F71" s="12" t="s">
        <v>41</v>
      </c>
      <c r="G71" s="12">
        <v>166.66666346153846</v>
      </c>
      <c r="H71" s="12">
        <v>600</v>
      </c>
      <c r="I71" s="12"/>
      <c r="J71" s="12">
        <v>500</v>
      </c>
      <c r="K71" s="12">
        <v>500</v>
      </c>
      <c r="L71" s="12">
        <v>2000</v>
      </c>
      <c r="M71" s="12">
        <v>500</v>
      </c>
      <c r="N71" s="12"/>
      <c r="O71" s="12"/>
      <c r="P71" s="12"/>
      <c r="Q71" s="12"/>
      <c r="R71" s="12"/>
      <c r="S71" s="12"/>
      <c r="T71" s="12">
        <f t="shared" si="8"/>
        <v>4100</v>
      </c>
      <c r="U71" s="14">
        <f t="shared" si="9"/>
        <v>683333.3201923077</v>
      </c>
      <c r="V71" s="12"/>
      <c r="W71" s="15">
        <v>70</v>
      </c>
      <c r="X71" s="15" t="s">
        <v>414</v>
      </c>
      <c r="Y71" s="15" t="s">
        <v>43</v>
      </c>
      <c r="Z71" s="16" t="s">
        <v>412</v>
      </c>
      <c r="AA71" s="15" t="s">
        <v>41</v>
      </c>
      <c r="AB71" s="15">
        <v>4100</v>
      </c>
      <c r="AC71" s="17">
        <v>195</v>
      </c>
      <c r="AD71" s="17">
        <v>234</v>
      </c>
      <c r="AE71" s="18">
        <f t="shared" si="6"/>
        <v>799500</v>
      </c>
      <c r="AF71" s="18">
        <f t="shared" si="7"/>
        <v>959400</v>
      </c>
      <c r="AG71" s="19" t="s">
        <v>415</v>
      </c>
      <c r="AH71" s="16" t="s">
        <v>45</v>
      </c>
      <c r="AI71" s="16" t="s">
        <v>46</v>
      </c>
      <c r="AJ71" s="19" t="s">
        <v>416</v>
      </c>
      <c r="AK71" s="19">
        <v>1</v>
      </c>
      <c r="AL71" s="16" t="s">
        <v>417</v>
      </c>
      <c r="AM71" s="36" t="s">
        <v>49</v>
      </c>
    </row>
    <row r="72" spans="1:39" ht="58.5" hidden="1" customHeight="1" x14ac:dyDescent="0.25">
      <c r="A72" s="11">
        <v>79</v>
      </c>
      <c r="B72" s="12">
        <v>71</v>
      </c>
      <c r="C72" s="13" t="s">
        <v>418</v>
      </c>
      <c r="D72" s="13" t="s">
        <v>418</v>
      </c>
      <c r="E72" s="13" t="s">
        <v>419</v>
      </c>
      <c r="F72" s="12" t="s">
        <v>41</v>
      </c>
      <c r="G72" s="12">
        <v>2059.4</v>
      </c>
      <c r="H72" s="12"/>
      <c r="I72" s="12"/>
      <c r="J72" s="12"/>
      <c r="K72" s="12"/>
      <c r="L72" s="12">
        <v>30</v>
      </c>
      <c r="M72" s="12"/>
      <c r="N72" s="12"/>
      <c r="O72" s="12"/>
      <c r="P72" s="12"/>
      <c r="Q72" s="12"/>
      <c r="R72" s="12"/>
      <c r="S72" s="12"/>
      <c r="T72" s="12">
        <f t="shared" si="8"/>
        <v>30</v>
      </c>
      <c r="U72" s="14">
        <f t="shared" si="9"/>
        <v>61782</v>
      </c>
      <c r="V72" s="12"/>
      <c r="W72" s="15">
        <v>71</v>
      </c>
      <c r="X72" s="15" t="s">
        <v>420</v>
      </c>
      <c r="Y72" s="15" t="s">
        <v>43</v>
      </c>
      <c r="Z72" s="16" t="s">
        <v>418</v>
      </c>
      <c r="AA72" s="15" t="s">
        <v>41</v>
      </c>
      <c r="AB72" s="15">
        <v>30</v>
      </c>
      <c r="AC72" s="17">
        <v>2670</v>
      </c>
      <c r="AD72" s="17">
        <v>3204</v>
      </c>
      <c r="AE72" s="18">
        <f t="shared" si="6"/>
        <v>80100</v>
      </c>
      <c r="AF72" s="18">
        <f t="shared" si="7"/>
        <v>96120</v>
      </c>
      <c r="AG72" s="19" t="s">
        <v>421</v>
      </c>
      <c r="AH72" s="16" t="s">
        <v>45</v>
      </c>
      <c r="AI72" s="16" t="s">
        <v>46</v>
      </c>
      <c r="AJ72" s="19" t="s">
        <v>422</v>
      </c>
      <c r="AK72" s="19">
        <v>1</v>
      </c>
      <c r="AL72" s="16" t="s">
        <v>423</v>
      </c>
      <c r="AM72" s="36" t="s">
        <v>49</v>
      </c>
    </row>
    <row r="73" spans="1:39" ht="58.5" hidden="1" customHeight="1" x14ac:dyDescent="0.25">
      <c r="A73" s="11">
        <v>80</v>
      </c>
      <c r="B73" s="12">
        <v>72</v>
      </c>
      <c r="C73" s="13" t="s">
        <v>424</v>
      </c>
      <c r="D73" s="13" t="s">
        <v>424</v>
      </c>
      <c r="E73" s="13" t="s">
        <v>425</v>
      </c>
      <c r="F73" s="12" t="s">
        <v>138</v>
      </c>
      <c r="G73" s="12">
        <v>2059.4</v>
      </c>
      <c r="H73" s="12"/>
      <c r="I73" s="12"/>
      <c r="J73" s="12"/>
      <c r="K73" s="12"/>
      <c r="L73" s="12">
        <v>60</v>
      </c>
      <c r="M73" s="12">
        <v>90</v>
      </c>
      <c r="N73" s="12"/>
      <c r="O73" s="12"/>
      <c r="P73" s="12"/>
      <c r="Q73" s="12"/>
      <c r="R73" s="12"/>
      <c r="S73" s="12"/>
      <c r="T73" s="12">
        <f t="shared" si="8"/>
        <v>150</v>
      </c>
      <c r="U73" s="14">
        <f t="shared" si="9"/>
        <v>308910</v>
      </c>
      <c r="V73" s="12"/>
      <c r="W73" s="15">
        <v>72</v>
      </c>
      <c r="X73" s="15" t="s">
        <v>426</v>
      </c>
      <c r="Y73" s="15" t="s">
        <v>43</v>
      </c>
      <c r="Z73" s="16" t="s">
        <v>424</v>
      </c>
      <c r="AA73" s="15" t="s">
        <v>138</v>
      </c>
      <c r="AB73" s="15">
        <v>150</v>
      </c>
      <c r="AC73" s="17">
        <v>2670</v>
      </c>
      <c r="AD73" s="17">
        <v>3204</v>
      </c>
      <c r="AE73" s="18">
        <f t="shared" si="6"/>
        <v>400500</v>
      </c>
      <c r="AF73" s="18">
        <f t="shared" si="7"/>
        <v>480600</v>
      </c>
      <c r="AG73" s="19" t="s">
        <v>421</v>
      </c>
      <c r="AH73" s="16" t="s">
        <v>45</v>
      </c>
      <c r="AI73" s="16" t="s">
        <v>46</v>
      </c>
      <c r="AJ73" s="19" t="s">
        <v>422</v>
      </c>
      <c r="AK73" s="19">
        <v>1</v>
      </c>
      <c r="AL73" s="16" t="s">
        <v>423</v>
      </c>
      <c r="AM73" s="36" t="s">
        <v>49</v>
      </c>
    </row>
    <row r="74" spans="1:39" ht="58.5" hidden="1" customHeight="1" x14ac:dyDescent="0.25">
      <c r="A74" s="11">
        <v>81</v>
      </c>
      <c r="B74" s="12">
        <v>73</v>
      </c>
      <c r="C74" s="13" t="s">
        <v>427</v>
      </c>
      <c r="D74" s="13" t="s">
        <v>428</v>
      </c>
      <c r="E74" s="13" t="s">
        <v>429</v>
      </c>
      <c r="F74" s="12" t="s">
        <v>41</v>
      </c>
      <c r="G74" s="12">
        <v>1539.8082000000002</v>
      </c>
      <c r="H74" s="12"/>
      <c r="I74" s="12"/>
      <c r="J74" s="12"/>
      <c r="K74" s="12"/>
      <c r="L74" s="12">
        <v>10</v>
      </c>
      <c r="M74" s="12">
        <v>20</v>
      </c>
      <c r="N74" s="12"/>
      <c r="O74" s="12"/>
      <c r="P74" s="12"/>
      <c r="Q74" s="12"/>
      <c r="R74" s="12"/>
      <c r="S74" s="12"/>
      <c r="T74" s="12">
        <f t="shared" si="8"/>
        <v>30</v>
      </c>
      <c r="U74" s="14">
        <f t="shared" si="9"/>
        <v>46194.246000000006</v>
      </c>
      <c r="V74" s="12"/>
      <c r="W74" s="15">
        <v>73</v>
      </c>
      <c r="X74" s="15" t="s">
        <v>430</v>
      </c>
      <c r="Y74" s="15" t="s">
        <v>43</v>
      </c>
      <c r="Z74" s="16" t="s">
        <v>427</v>
      </c>
      <c r="AA74" s="15" t="s">
        <v>41</v>
      </c>
      <c r="AB74" s="15">
        <v>30</v>
      </c>
      <c r="AC74" s="26">
        <v>1500</v>
      </c>
      <c r="AD74" s="26">
        <v>1800</v>
      </c>
      <c r="AE74" s="18">
        <f t="shared" si="6"/>
        <v>45000</v>
      </c>
      <c r="AF74" s="18">
        <f t="shared" si="7"/>
        <v>54000</v>
      </c>
      <c r="AG74" s="19" t="s">
        <v>431</v>
      </c>
      <c r="AH74" s="15" t="s">
        <v>203</v>
      </c>
      <c r="AI74" s="19" t="s">
        <v>119</v>
      </c>
      <c r="AJ74" s="19" t="s">
        <v>432</v>
      </c>
      <c r="AK74" s="19">
        <v>1</v>
      </c>
      <c r="AL74" s="15" t="s">
        <v>433</v>
      </c>
      <c r="AM74" s="36" t="s">
        <v>57</v>
      </c>
    </row>
    <row r="75" spans="1:39" ht="58.5" hidden="1" customHeight="1" x14ac:dyDescent="0.25">
      <c r="A75" s="11">
        <v>82</v>
      </c>
      <c r="B75" s="12">
        <v>74</v>
      </c>
      <c r="C75" s="13" t="s">
        <v>434</v>
      </c>
      <c r="D75" s="13" t="s">
        <v>435</v>
      </c>
      <c r="E75" s="13" t="s">
        <v>436</v>
      </c>
      <c r="F75" s="12" t="s">
        <v>41</v>
      </c>
      <c r="G75" s="12">
        <v>1820</v>
      </c>
      <c r="H75" s="12"/>
      <c r="I75" s="12"/>
      <c r="J75" s="12"/>
      <c r="K75" s="12"/>
      <c r="L75" s="12">
        <v>10</v>
      </c>
      <c r="M75" s="12">
        <v>20</v>
      </c>
      <c r="N75" s="12"/>
      <c r="O75" s="12"/>
      <c r="P75" s="12"/>
      <c r="Q75" s="12"/>
      <c r="R75" s="12"/>
      <c r="S75" s="12"/>
      <c r="T75" s="12">
        <f t="shared" si="8"/>
        <v>30</v>
      </c>
      <c r="U75" s="14">
        <f t="shared" si="9"/>
        <v>54600</v>
      </c>
      <c r="V75" s="12"/>
      <c r="W75" s="15">
        <v>74</v>
      </c>
      <c r="X75" s="15" t="s">
        <v>437</v>
      </c>
      <c r="Y75" s="15" t="s">
        <v>43</v>
      </c>
      <c r="Z75" s="16" t="s">
        <v>434</v>
      </c>
      <c r="AA75" s="15" t="s">
        <v>41</v>
      </c>
      <c r="AB75" s="15">
        <v>30</v>
      </c>
      <c r="AC75" s="26">
        <v>1800</v>
      </c>
      <c r="AD75" s="26">
        <v>2160</v>
      </c>
      <c r="AE75" s="18">
        <f t="shared" si="6"/>
        <v>54000</v>
      </c>
      <c r="AF75" s="18">
        <f t="shared" si="7"/>
        <v>64800</v>
      </c>
      <c r="AG75" s="19" t="s">
        <v>438</v>
      </c>
      <c r="AH75" s="15" t="s">
        <v>203</v>
      </c>
      <c r="AI75" s="16" t="s">
        <v>119</v>
      </c>
      <c r="AJ75" s="19" t="s">
        <v>439</v>
      </c>
      <c r="AK75" s="19">
        <v>1</v>
      </c>
      <c r="AL75" s="15" t="s">
        <v>440</v>
      </c>
      <c r="AM75" s="36" t="s">
        <v>57</v>
      </c>
    </row>
    <row r="76" spans="1:39" ht="58.5" hidden="1" customHeight="1" x14ac:dyDescent="0.25">
      <c r="A76" s="11">
        <v>83</v>
      </c>
      <c r="B76" s="12">
        <v>75</v>
      </c>
      <c r="C76" s="13" t="s">
        <v>441</v>
      </c>
      <c r="D76" s="13" t="s">
        <v>441</v>
      </c>
      <c r="E76" s="13" t="s">
        <v>442</v>
      </c>
      <c r="F76" s="12" t="s">
        <v>41</v>
      </c>
      <c r="G76" s="12">
        <v>1382.05</v>
      </c>
      <c r="H76" s="12">
        <v>1</v>
      </c>
      <c r="I76" s="12"/>
      <c r="J76" s="12"/>
      <c r="K76" s="12"/>
      <c r="L76" s="12">
        <v>100</v>
      </c>
      <c r="M76" s="12">
        <v>12</v>
      </c>
      <c r="N76" s="12"/>
      <c r="O76" s="12"/>
      <c r="P76" s="12"/>
      <c r="Q76" s="12"/>
      <c r="R76" s="12"/>
      <c r="S76" s="12"/>
      <c r="T76" s="12">
        <f t="shared" si="8"/>
        <v>113</v>
      </c>
      <c r="U76" s="14">
        <f t="shared" si="9"/>
        <v>156171.65</v>
      </c>
      <c r="V76" s="12"/>
      <c r="W76" s="15">
        <v>75</v>
      </c>
      <c r="X76" s="15" t="s">
        <v>443</v>
      </c>
      <c r="Y76" s="15" t="s">
        <v>43</v>
      </c>
      <c r="Z76" s="16" t="s">
        <v>441</v>
      </c>
      <c r="AA76" s="15" t="s">
        <v>41</v>
      </c>
      <c r="AB76" s="15">
        <v>113</v>
      </c>
      <c r="AC76" s="17">
        <v>1510</v>
      </c>
      <c r="AD76" s="17">
        <v>1812</v>
      </c>
      <c r="AE76" s="18">
        <f t="shared" si="6"/>
        <v>170630</v>
      </c>
      <c r="AF76" s="18">
        <f t="shared" si="7"/>
        <v>204756</v>
      </c>
      <c r="AG76" s="19" t="s">
        <v>444</v>
      </c>
      <c r="AH76" s="16" t="s">
        <v>45</v>
      </c>
      <c r="AI76" s="16" t="s">
        <v>46</v>
      </c>
      <c r="AJ76" s="19" t="s">
        <v>445</v>
      </c>
      <c r="AK76" s="19">
        <v>1</v>
      </c>
      <c r="AL76" s="16" t="s">
        <v>446</v>
      </c>
      <c r="AM76" s="36" t="s">
        <v>49</v>
      </c>
    </row>
    <row r="77" spans="1:39" ht="58.5" customHeight="1" x14ac:dyDescent="0.25">
      <c r="A77" s="11">
        <v>84</v>
      </c>
      <c r="B77" s="30">
        <v>76</v>
      </c>
      <c r="C77" s="13" t="s">
        <v>447</v>
      </c>
      <c r="D77" s="13" t="s">
        <v>447</v>
      </c>
      <c r="E77" s="13" t="s">
        <v>448</v>
      </c>
      <c r="F77" s="12" t="s">
        <v>449</v>
      </c>
      <c r="G77" s="12">
        <v>343.34999999999997</v>
      </c>
      <c r="H77" s="12"/>
      <c r="I77" s="12"/>
      <c r="J77" s="12"/>
      <c r="K77" s="12"/>
      <c r="L77" s="12">
        <v>50</v>
      </c>
      <c r="M77" s="12"/>
      <c r="N77" s="12"/>
      <c r="O77" s="12"/>
      <c r="P77" s="12"/>
      <c r="Q77" s="12"/>
      <c r="R77" s="12"/>
      <c r="S77" s="12"/>
      <c r="T77" s="12">
        <f t="shared" si="8"/>
        <v>50</v>
      </c>
      <c r="U77" s="14">
        <f t="shared" si="9"/>
        <v>17167.5</v>
      </c>
      <c r="V77" s="12"/>
      <c r="W77" s="12"/>
      <c r="X77" s="12"/>
      <c r="Y77" s="12"/>
      <c r="Z77" s="12"/>
      <c r="AA77" s="12"/>
      <c r="AB77" s="12"/>
      <c r="AC77" s="12"/>
      <c r="AD77" s="12"/>
      <c r="AE77" s="12"/>
      <c r="AF77" s="12"/>
      <c r="AG77" s="12"/>
      <c r="AH77" s="12"/>
      <c r="AI77" s="12"/>
      <c r="AJ77" s="12"/>
      <c r="AK77" s="12"/>
      <c r="AL77" s="12"/>
      <c r="AM77" s="31"/>
    </row>
    <row r="78" spans="1:39" ht="58.5" hidden="1" customHeight="1" x14ac:dyDescent="0.25">
      <c r="A78" s="11">
        <v>85</v>
      </c>
      <c r="B78" s="12">
        <v>77</v>
      </c>
      <c r="C78" s="13" t="s">
        <v>450</v>
      </c>
      <c r="D78" s="13" t="s">
        <v>450</v>
      </c>
      <c r="E78" s="13" t="s">
        <v>451</v>
      </c>
      <c r="F78" s="12" t="s">
        <v>449</v>
      </c>
      <c r="G78" s="12">
        <v>845</v>
      </c>
      <c r="H78" s="12"/>
      <c r="I78" s="12"/>
      <c r="J78" s="12"/>
      <c r="K78" s="12"/>
      <c r="L78" s="12"/>
      <c r="M78" s="12">
        <v>60</v>
      </c>
      <c r="N78" s="12"/>
      <c r="O78" s="12"/>
      <c r="P78" s="12"/>
      <c r="Q78" s="12"/>
      <c r="R78" s="12"/>
      <c r="S78" s="12"/>
      <c r="T78" s="12">
        <f t="shared" si="8"/>
        <v>60</v>
      </c>
      <c r="U78" s="14">
        <f t="shared" si="9"/>
        <v>50700</v>
      </c>
      <c r="V78" s="12"/>
      <c r="W78" s="15">
        <v>77</v>
      </c>
      <c r="X78" s="15" t="s">
        <v>452</v>
      </c>
      <c r="Y78" s="15" t="s">
        <v>43</v>
      </c>
      <c r="Z78" s="16" t="s">
        <v>450</v>
      </c>
      <c r="AA78" s="15" t="s">
        <v>449</v>
      </c>
      <c r="AB78" s="15">
        <v>60</v>
      </c>
      <c r="AC78" s="26">
        <v>1090</v>
      </c>
      <c r="AD78" s="26">
        <v>1308</v>
      </c>
      <c r="AE78" s="18">
        <f t="shared" ref="AE78:AE83" si="10">AC78*AB78</f>
        <v>65400</v>
      </c>
      <c r="AF78" s="18">
        <f t="shared" ref="AF78:AF83" si="11">AD78*AB78</f>
        <v>78480</v>
      </c>
      <c r="AG78" s="15" t="s">
        <v>453</v>
      </c>
      <c r="AH78" s="15" t="s">
        <v>454</v>
      </c>
      <c r="AI78" s="16" t="s">
        <v>455</v>
      </c>
      <c r="AJ78" s="19" t="s">
        <v>456</v>
      </c>
      <c r="AK78" s="19">
        <v>1</v>
      </c>
      <c r="AL78" s="15" t="s">
        <v>457</v>
      </c>
      <c r="AM78" s="36" t="s">
        <v>57</v>
      </c>
    </row>
    <row r="79" spans="1:39" ht="58.5" hidden="1" customHeight="1" x14ac:dyDescent="0.25">
      <c r="A79" s="11">
        <v>87</v>
      </c>
      <c r="B79" s="12">
        <v>78</v>
      </c>
      <c r="C79" s="13" t="s">
        <v>458</v>
      </c>
      <c r="D79" s="13" t="s">
        <v>458</v>
      </c>
      <c r="E79" s="13" t="s">
        <v>459</v>
      </c>
      <c r="F79" s="12" t="s">
        <v>41</v>
      </c>
      <c r="G79" s="12">
        <v>1358.9</v>
      </c>
      <c r="H79" s="12"/>
      <c r="I79" s="12"/>
      <c r="J79" s="12"/>
      <c r="K79" s="12"/>
      <c r="L79" s="12"/>
      <c r="M79" s="12"/>
      <c r="N79" s="12"/>
      <c r="O79" s="12"/>
      <c r="P79" s="12"/>
      <c r="Q79" s="12">
        <v>20</v>
      </c>
      <c r="R79" s="12"/>
      <c r="S79" s="12">
        <v>40</v>
      </c>
      <c r="T79" s="12">
        <f t="shared" si="8"/>
        <v>60</v>
      </c>
      <c r="U79" s="14">
        <f t="shared" si="9"/>
        <v>81534</v>
      </c>
      <c r="V79" s="12"/>
      <c r="W79" s="15">
        <v>78</v>
      </c>
      <c r="X79" s="15" t="s">
        <v>460</v>
      </c>
      <c r="Y79" s="15" t="s">
        <v>43</v>
      </c>
      <c r="Z79" s="16" t="s">
        <v>458</v>
      </c>
      <c r="AA79" s="15" t="s">
        <v>41</v>
      </c>
      <c r="AB79" s="15">
        <v>60</v>
      </c>
      <c r="AC79" s="17">
        <v>1550</v>
      </c>
      <c r="AD79" s="17">
        <v>1860</v>
      </c>
      <c r="AE79" s="18">
        <f t="shared" si="10"/>
        <v>93000</v>
      </c>
      <c r="AF79" s="18">
        <f t="shared" si="11"/>
        <v>111600</v>
      </c>
      <c r="AG79" s="19" t="s">
        <v>390</v>
      </c>
      <c r="AH79" s="16" t="s">
        <v>45</v>
      </c>
      <c r="AI79" s="16" t="s">
        <v>46</v>
      </c>
      <c r="AJ79" s="19" t="s">
        <v>391</v>
      </c>
      <c r="AK79" s="19">
        <v>1</v>
      </c>
      <c r="AL79" s="16" t="s">
        <v>392</v>
      </c>
      <c r="AM79" s="36" t="s">
        <v>49</v>
      </c>
    </row>
    <row r="80" spans="1:39" ht="58.5" hidden="1" customHeight="1" x14ac:dyDescent="0.25">
      <c r="A80" s="11">
        <v>88</v>
      </c>
      <c r="B80" s="12">
        <v>79</v>
      </c>
      <c r="C80" s="13" t="s">
        <v>461</v>
      </c>
      <c r="D80" s="13" t="s">
        <v>461</v>
      </c>
      <c r="E80" s="13" t="s">
        <v>462</v>
      </c>
      <c r="F80" s="12" t="s">
        <v>41</v>
      </c>
      <c r="G80" s="12">
        <v>1031.9416666666666</v>
      </c>
      <c r="H80" s="12"/>
      <c r="I80" s="12">
        <v>6</v>
      </c>
      <c r="J80" s="12"/>
      <c r="K80" s="12">
        <v>100</v>
      </c>
      <c r="L80" s="12">
        <v>20</v>
      </c>
      <c r="M80" s="12">
        <v>90</v>
      </c>
      <c r="N80" s="12"/>
      <c r="O80" s="12"/>
      <c r="P80" s="12"/>
      <c r="Q80" s="12"/>
      <c r="R80" s="12"/>
      <c r="S80" s="12">
        <v>200</v>
      </c>
      <c r="T80" s="12">
        <f t="shared" si="8"/>
        <v>416</v>
      </c>
      <c r="U80" s="14">
        <f t="shared" si="9"/>
        <v>429287.73333333328</v>
      </c>
      <c r="V80" s="12"/>
      <c r="W80" s="15">
        <v>79</v>
      </c>
      <c r="X80" s="15" t="s">
        <v>463</v>
      </c>
      <c r="Y80" s="15" t="s">
        <v>43</v>
      </c>
      <c r="Z80" s="16" t="s">
        <v>461</v>
      </c>
      <c r="AA80" s="15" t="s">
        <v>41</v>
      </c>
      <c r="AB80" s="15">
        <v>416</v>
      </c>
      <c r="AC80" s="17">
        <v>1150</v>
      </c>
      <c r="AD80" s="17">
        <v>1380</v>
      </c>
      <c r="AE80" s="18">
        <f t="shared" si="10"/>
        <v>478400</v>
      </c>
      <c r="AF80" s="18">
        <f t="shared" si="11"/>
        <v>574080</v>
      </c>
      <c r="AG80" s="19" t="s">
        <v>464</v>
      </c>
      <c r="AH80" s="16" t="s">
        <v>45</v>
      </c>
      <c r="AI80" s="16" t="s">
        <v>46</v>
      </c>
      <c r="AJ80" s="19" t="s">
        <v>465</v>
      </c>
      <c r="AK80" s="19">
        <v>1</v>
      </c>
      <c r="AL80" s="16" t="s">
        <v>466</v>
      </c>
      <c r="AM80" s="36" t="s">
        <v>49</v>
      </c>
    </row>
    <row r="81" spans="1:39" ht="58.5" hidden="1" customHeight="1" x14ac:dyDescent="0.25">
      <c r="A81" s="11">
        <v>90</v>
      </c>
      <c r="B81" s="12">
        <v>80</v>
      </c>
      <c r="C81" s="13" t="s">
        <v>467</v>
      </c>
      <c r="D81" s="13" t="s">
        <v>468</v>
      </c>
      <c r="E81" s="13" t="s">
        <v>469</v>
      </c>
      <c r="F81" s="12" t="s">
        <v>41</v>
      </c>
      <c r="G81" s="12">
        <v>375.3</v>
      </c>
      <c r="H81" s="12"/>
      <c r="I81" s="12">
        <v>5</v>
      </c>
      <c r="J81" s="12"/>
      <c r="K81" s="12"/>
      <c r="L81" s="12">
        <v>50</v>
      </c>
      <c r="M81" s="12">
        <v>500</v>
      </c>
      <c r="N81" s="12"/>
      <c r="O81" s="12"/>
      <c r="P81" s="12"/>
      <c r="Q81" s="12"/>
      <c r="R81" s="12"/>
      <c r="S81" s="12">
        <v>40</v>
      </c>
      <c r="T81" s="12">
        <f t="shared" si="8"/>
        <v>595</v>
      </c>
      <c r="U81" s="14">
        <f t="shared" si="9"/>
        <v>223303.5</v>
      </c>
      <c r="V81" s="12"/>
      <c r="W81" s="15">
        <v>80</v>
      </c>
      <c r="X81" s="15" t="s">
        <v>470</v>
      </c>
      <c r="Y81" s="15" t="s">
        <v>43</v>
      </c>
      <c r="Z81" s="16" t="s">
        <v>467</v>
      </c>
      <c r="AA81" s="15" t="s">
        <v>41</v>
      </c>
      <c r="AB81" s="15">
        <v>595</v>
      </c>
      <c r="AC81" s="26">
        <v>430</v>
      </c>
      <c r="AD81" s="26">
        <v>464.4</v>
      </c>
      <c r="AE81" s="18">
        <f t="shared" si="10"/>
        <v>255850</v>
      </c>
      <c r="AF81" s="18">
        <f t="shared" si="11"/>
        <v>276318</v>
      </c>
      <c r="AG81" s="19" t="s">
        <v>471</v>
      </c>
      <c r="AH81" s="15" t="s">
        <v>54</v>
      </c>
      <c r="AI81" s="19" t="s">
        <v>324</v>
      </c>
      <c r="AJ81" s="19" t="s">
        <v>472</v>
      </c>
      <c r="AK81" s="19">
        <v>1</v>
      </c>
      <c r="AL81" s="15" t="s">
        <v>473</v>
      </c>
      <c r="AM81" s="36" t="s">
        <v>57</v>
      </c>
    </row>
    <row r="82" spans="1:39" ht="58.5" hidden="1" customHeight="1" x14ac:dyDescent="0.25">
      <c r="A82" s="11">
        <v>91</v>
      </c>
      <c r="B82" s="12">
        <v>81</v>
      </c>
      <c r="C82" s="13" t="s">
        <v>474</v>
      </c>
      <c r="D82" s="13" t="s">
        <v>474</v>
      </c>
      <c r="E82" s="13" t="s">
        <v>475</v>
      </c>
      <c r="F82" s="12" t="s">
        <v>41</v>
      </c>
      <c r="G82" s="12">
        <v>375.3</v>
      </c>
      <c r="H82" s="12">
        <v>600</v>
      </c>
      <c r="I82" s="12">
        <v>20</v>
      </c>
      <c r="J82" s="12">
        <v>100</v>
      </c>
      <c r="K82" s="12"/>
      <c r="L82" s="12">
        <v>2000</v>
      </c>
      <c r="M82" s="12">
        <v>100</v>
      </c>
      <c r="N82" s="12"/>
      <c r="O82" s="12"/>
      <c r="P82" s="12">
        <v>10</v>
      </c>
      <c r="Q82" s="12"/>
      <c r="R82" s="12">
        <v>50</v>
      </c>
      <c r="S82" s="12"/>
      <c r="T82" s="12">
        <f t="shared" si="8"/>
        <v>2880</v>
      </c>
      <c r="U82" s="14">
        <f t="shared" si="9"/>
        <v>1080864</v>
      </c>
      <c r="V82" s="12"/>
      <c r="W82" s="15">
        <v>81</v>
      </c>
      <c r="X82" s="15" t="s">
        <v>476</v>
      </c>
      <c r="Y82" s="15" t="s">
        <v>43</v>
      </c>
      <c r="Z82" s="16" t="s">
        <v>474</v>
      </c>
      <c r="AA82" s="15" t="s">
        <v>41</v>
      </c>
      <c r="AB82" s="15">
        <v>2880</v>
      </c>
      <c r="AC82" s="26">
        <v>390</v>
      </c>
      <c r="AD82" s="26">
        <v>421.2</v>
      </c>
      <c r="AE82" s="18">
        <f t="shared" si="10"/>
        <v>1123200</v>
      </c>
      <c r="AF82" s="18">
        <f t="shared" si="11"/>
        <v>1213056</v>
      </c>
      <c r="AG82" s="19" t="s">
        <v>471</v>
      </c>
      <c r="AH82" s="15" t="s">
        <v>54</v>
      </c>
      <c r="AI82" s="34" t="s">
        <v>324</v>
      </c>
      <c r="AJ82" s="19" t="s">
        <v>477</v>
      </c>
      <c r="AK82" s="19">
        <v>1</v>
      </c>
      <c r="AL82" s="15" t="s">
        <v>473</v>
      </c>
      <c r="AM82" s="36" t="s">
        <v>57</v>
      </c>
    </row>
    <row r="83" spans="1:39" ht="58.5" hidden="1" customHeight="1" x14ac:dyDescent="0.25">
      <c r="A83" s="11">
        <v>92</v>
      </c>
      <c r="B83" s="12">
        <v>82</v>
      </c>
      <c r="C83" s="13" t="s">
        <v>478</v>
      </c>
      <c r="D83" s="13" t="s">
        <v>478</v>
      </c>
      <c r="E83" s="13" t="s">
        <v>479</v>
      </c>
      <c r="F83" s="12" t="s">
        <v>41</v>
      </c>
      <c r="G83" s="12">
        <v>47.5</v>
      </c>
      <c r="H83" s="12">
        <v>1000</v>
      </c>
      <c r="I83" s="12">
        <v>10</v>
      </c>
      <c r="J83" s="12">
        <v>400</v>
      </c>
      <c r="K83" s="12">
        <v>100</v>
      </c>
      <c r="L83" s="12">
        <v>3000</v>
      </c>
      <c r="M83" s="12">
        <v>3000</v>
      </c>
      <c r="N83" s="12">
        <v>300</v>
      </c>
      <c r="O83" s="12"/>
      <c r="P83" s="12">
        <v>60</v>
      </c>
      <c r="Q83" s="12">
        <v>100</v>
      </c>
      <c r="R83" s="12">
        <v>250</v>
      </c>
      <c r="S83" s="12">
        <v>40</v>
      </c>
      <c r="T83" s="12">
        <f t="shared" si="8"/>
        <v>8260</v>
      </c>
      <c r="U83" s="14">
        <f t="shared" si="9"/>
        <v>392350</v>
      </c>
      <c r="V83" s="12"/>
      <c r="W83" s="15">
        <v>82</v>
      </c>
      <c r="X83" s="15" t="s">
        <v>480</v>
      </c>
      <c r="Y83" s="15" t="s">
        <v>43</v>
      </c>
      <c r="Z83" s="16" t="s">
        <v>478</v>
      </c>
      <c r="AA83" s="15" t="s">
        <v>41</v>
      </c>
      <c r="AB83" s="15">
        <v>8260</v>
      </c>
      <c r="AC83" s="23">
        <v>46.5</v>
      </c>
      <c r="AD83" s="23">
        <v>55.8</v>
      </c>
      <c r="AE83" s="18">
        <f t="shared" si="10"/>
        <v>384090</v>
      </c>
      <c r="AF83" s="18">
        <f t="shared" si="11"/>
        <v>460908</v>
      </c>
      <c r="AG83" s="34" t="s">
        <v>481</v>
      </c>
      <c r="AH83" s="15" t="s">
        <v>54</v>
      </c>
      <c r="AI83" s="34" t="s">
        <v>482</v>
      </c>
      <c r="AJ83" s="34" t="s">
        <v>483</v>
      </c>
      <c r="AK83" s="34">
        <v>1</v>
      </c>
      <c r="AL83" s="15" t="s">
        <v>484</v>
      </c>
      <c r="AM83" s="36" t="s">
        <v>485</v>
      </c>
    </row>
    <row r="84" spans="1:39" ht="58.5" customHeight="1" x14ac:dyDescent="0.25">
      <c r="A84" s="11">
        <v>93</v>
      </c>
      <c r="B84" s="30">
        <v>83</v>
      </c>
      <c r="C84" s="13" t="s">
        <v>486</v>
      </c>
      <c r="D84" s="13" t="s">
        <v>487</v>
      </c>
      <c r="E84" s="43" t="s">
        <v>488</v>
      </c>
      <c r="F84" s="12" t="s">
        <v>41</v>
      </c>
      <c r="G84" s="12">
        <v>29.293800000000001</v>
      </c>
      <c r="H84" s="12"/>
      <c r="I84" s="12"/>
      <c r="J84" s="12">
        <v>200</v>
      </c>
      <c r="K84" s="12">
        <v>100</v>
      </c>
      <c r="L84" s="12"/>
      <c r="M84" s="12"/>
      <c r="N84" s="12"/>
      <c r="O84" s="12"/>
      <c r="P84" s="12">
        <v>20</v>
      </c>
      <c r="Q84" s="12">
        <v>400</v>
      </c>
      <c r="R84" s="12">
        <v>50</v>
      </c>
      <c r="S84" s="12">
        <v>150</v>
      </c>
      <c r="T84" s="12">
        <f t="shared" si="8"/>
        <v>920</v>
      </c>
      <c r="U84" s="14">
        <f t="shared" si="9"/>
        <v>26950.296000000002</v>
      </c>
      <c r="V84" s="12"/>
      <c r="W84" s="12"/>
      <c r="X84" s="12"/>
      <c r="Y84" s="12"/>
      <c r="Z84" s="12"/>
      <c r="AA84" s="12"/>
      <c r="AB84" s="12"/>
      <c r="AC84" s="12"/>
      <c r="AD84" s="12"/>
      <c r="AE84" s="12"/>
      <c r="AF84" s="12"/>
      <c r="AG84" s="12"/>
      <c r="AH84" s="12"/>
      <c r="AI84" s="12"/>
      <c r="AJ84" s="12"/>
      <c r="AK84" s="12"/>
      <c r="AL84" s="12"/>
      <c r="AM84" s="31"/>
    </row>
    <row r="85" spans="1:39" ht="58.5" hidden="1" customHeight="1" x14ac:dyDescent="0.25">
      <c r="A85" s="11">
        <v>94</v>
      </c>
      <c r="B85" s="12">
        <v>84</v>
      </c>
      <c r="C85" s="13" t="s">
        <v>489</v>
      </c>
      <c r="D85" s="13" t="s">
        <v>489</v>
      </c>
      <c r="E85" s="13" t="s">
        <v>490</v>
      </c>
      <c r="F85" s="12" t="s">
        <v>449</v>
      </c>
      <c r="G85" s="12">
        <v>35</v>
      </c>
      <c r="H85" s="12">
        <v>50</v>
      </c>
      <c r="I85" s="12">
        <v>10</v>
      </c>
      <c r="J85" s="12">
        <v>100</v>
      </c>
      <c r="K85" s="12">
        <v>400</v>
      </c>
      <c r="L85" s="12">
        <v>400</v>
      </c>
      <c r="M85" s="12">
        <v>250</v>
      </c>
      <c r="N85" s="12">
        <v>100</v>
      </c>
      <c r="O85" s="12"/>
      <c r="P85" s="12"/>
      <c r="Q85" s="12">
        <v>350</v>
      </c>
      <c r="R85" s="12">
        <v>50</v>
      </c>
      <c r="S85" s="12">
        <v>60</v>
      </c>
      <c r="T85" s="12">
        <f t="shared" si="8"/>
        <v>1770</v>
      </c>
      <c r="U85" s="14">
        <f t="shared" si="9"/>
        <v>61950</v>
      </c>
      <c r="V85" s="12"/>
      <c r="W85" s="15">
        <v>84</v>
      </c>
      <c r="X85" s="15" t="s">
        <v>491</v>
      </c>
      <c r="Y85" s="15" t="s">
        <v>43</v>
      </c>
      <c r="Z85" s="16" t="s">
        <v>489</v>
      </c>
      <c r="AA85" s="15" t="s">
        <v>449</v>
      </c>
      <c r="AB85" s="15">
        <v>1770</v>
      </c>
      <c r="AC85" s="26">
        <v>33</v>
      </c>
      <c r="AD85" s="26">
        <v>39.6</v>
      </c>
      <c r="AE85" s="18">
        <f>AC85*AB85</f>
        <v>58410</v>
      </c>
      <c r="AF85" s="18">
        <f>AD85*AB85</f>
        <v>70092</v>
      </c>
      <c r="AG85" s="15" t="s">
        <v>492</v>
      </c>
      <c r="AH85" s="15" t="s">
        <v>54</v>
      </c>
      <c r="AI85" s="34" t="s">
        <v>324</v>
      </c>
      <c r="AJ85" s="19" t="s">
        <v>493</v>
      </c>
      <c r="AK85" s="19">
        <v>1</v>
      </c>
      <c r="AL85" s="15" t="s">
        <v>494</v>
      </c>
      <c r="AM85" s="36" t="s">
        <v>57</v>
      </c>
    </row>
    <row r="86" spans="1:39" ht="58.5" hidden="1" customHeight="1" x14ac:dyDescent="0.25">
      <c r="A86" s="11">
        <v>95</v>
      </c>
      <c r="B86" s="12">
        <v>85</v>
      </c>
      <c r="C86" s="13" t="s">
        <v>495</v>
      </c>
      <c r="D86" s="13" t="s">
        <v>495</v>
      </c>
      <c r="E86" s="13" t="s">
        <v>496</v>
      </c>
      <c r="F86" s="12" t="s">
        <v>41</v>
      </c>
      <c r="G86" s="12">
        <v>2400</v>
      </c>
      <c r="H86" s="12">
        <v>2</v>
      </c>
      <c r="I86" s="12"/>
      <c r="J86" s="12"/>
      <c r="K86" s="12"/>
      <c r="L86" s="12"/>
      <c r="M86" s="12">
        <v>300</v>
      </c>
      <c r="N86" s="12"/>
      <c r="O86" s="12"/>
      <c r="P86" s="12"/>
      <c r="Q86" s="12"/>
      <c r="R86" s="12"/>
      <c r="S86" s="12"/>
      <c r="T86" s="12">
        <f t="shared" si="8"/>
        <v>302</v>
      </c>
      <c r="U86" s="14">
        <f t="shared" si="9"/>
        <v>724800</v>
      </c>
      <c r="V86" s="12"/>
      <c r="W86" s="15">
        <v>85</v>
      </c>
      <c r="X86" s="15" t="s">
        <v>497</v>
      </c>
      <c r="Y86" s="15" t="s">
        <v>43</v>
      </c>
      <c r="Z86" s="16" t="s">
        <v>495</v>
      </c>
      <c r="AA86" s="15" t="s">
        <v>41</v>
      </c>
      <c r="AB86" s="15">
        <v>302</v>
      </c>
      <c r="AC86" s="26">
        <v>2000</v>
      </c>
      <c r="AD86" s="26">
        <v>2000</v>
      </c>
      <c r="AE86" s="18">
        <f>AC86*AB86</f>
        <v>604000</v>
      </c>
      <c r="AF86" s="18">
        <f>AD86*AB86</f>
        <v>604000</v>
      </c>
      <c r="AG86" s="16" t="s">
        <v>498</v>
      </c>
      <c r="AH86" s="15" t="s">
        <v>499</v>
      </c>
      <c r="AI86" s="15" t="s">
        <v>500</v>
      </c>
      <c r="AJ86" s="19" t="s">
        <v>501</v>
      </c>
      <c r="AK86" s="19">
        <v>1</v>
      </c>
      <c r="AL86" s="15" t="s">
        <v>502</v>
      </c>
      <c r="AM86" s="36" t="s">
        <v>57</v>
      </c>
    </row>
    <row r="87" spans="1:39" ht="58.5" hidden="1" customHeight="1" x14ac:dyDescent="0.25">
      <c r="A87" s="11">
        <v>96</v>
      </c>
      <c r="B87" s="12">
        <v>86</v>
      </c>
      <c r="C87" s="13" t="s">
        <v>503</v>
      </c>
      <c r="D87" s="13" t="s">
        <v>503</v>
      </c>
      <c r="E87" s="13" t="s">
        <v>504</v>
      </c>
      <c r="F87" s="12" t="s">
        <v>41</v>
      </c>
      <c r="G87" s="12">
        <v>7900</v>
      </c>
      <c r="H87" s="12"/>
      <c r="I87" s="12"/>
      <c r="J87" s="12">
        <v>10</v>
      </c>
      <c r="K87" s="12"/>
      <c r="L87" s="12">
        <v>30</v>
      </c>
      <c r="M87" s="12">
        <v>10</v>
      </c>
      <c r="N87" s="12">
        <v>10</v>
      </c>
      <c r="O87" s="12"/>
      <c r="P87" s="12"/>
      <c r="Q87" s="12"/>
      <c r="R87" s="12"/>
      <c r="S87" s="12"/>
      <c r="T87" s="12">
        <f t="shared" si="8"/>
        <v>60</v>
      </c>
      <c r="U87" s="14">
        <f t="shared" si="9"/>
        <v>474000</v>
      </c>
      <c r="V87" s="12"/>
      <c r="W87" s="15">
        <v>86</v>
      </c>
      <c r="X87" s="15" t="s">
        <v>505</v>
      </c>
      <c r="Y87" s="15" t="s">
        <v>43</v>
      </c>
      <c r="Z87" s="16" t="s">
        <v>503</v>
      </c>
      <c r="AA87" s="15" t="s">
        <v>41</v>
      </c>
      <c r="AB87" s="15">
        <v>60</v>
      </c>
      <c r="AC87" s="26">
        <v>7600</v>
      </c>
      <c r="AD87" s="26">
        <v>7600</v>
      </c>
      <c r="AE87" s="18">
        <f>AC87*AB87</f>
        <v>456000</v>
      </c>
      <c r="AF87" s="18">
        <f>AD87*AB87</f>
        <v>456000</v>
      </c>
      <c r="AG87" s="16" t="s">
        <v>506</v>
      </c>
      <c r="AH87" s="15" t="s">
        <v>499</v>
      </c>
      <c r="AI87" s="15" t="s">
        <v>500</v>
      </c>
      <c r="AJ87" s="19" t="s">
        <v>507</v>
      </c>
      <c r="AK87" s="19">
        <v>1</v>
      </c>
      <c r="AL87" s="15" t="s">
        <v>508</v>
      </c>
      <c r="AM87" s="36" t="s">
        <v>57</v>
      </c>
    </row>
    <row r="88" spans="1:39" ht="58.5" hidden="1" customHeight="1" x14ac:dyDescent="0.25">
      <c r="A88" s="11">
        <v>97</v>
      </c>
      <c r="B88" s="12">
        <v>87</v>
      </c>
      <c r="C88" s="13" t="s">
        <v>509</v>
      </c>
      <c r="D88" s="13" t="s">
        <v>509</v>
      </c>
      <c r="E88" s="13" t="s">
        <v>510</v>
      </c>
      <c r="F88" s="12" t="s">
        <v>41</v>
      </c>
      <c r="G88" s="12">
        <v>9900</v>
      </c>
      <c r="H88" s="12"/>
      <c r="I88" s="12"/>
      <c r="J88" s="12"/>
      <c r="K88" s="12"/>
      <c r="L88" s="12">
        <v>30</v>
      </c>
      <c r="M88" s="12">
        <v>10</v>
      </c>
      <c r="N88" s="12">
        <v>10</v>
      </c>
      <c r="O88" s="12"/>
      <c r="P88" s="12"/>
      <c r="Q88" s="12"/>
      <c r="R88" s="12"/>
      <c r="S88" s="12"/>
      <c r="T88" s="12">
        <f t="shared" si="8"/>
        <v>50</v>
      </c>
      <c r="U88" s="14">
        <f t="shared" si="9"/>
        <v>495000</v>
      </c>
      <c r="V88" s="12"/>
      <c r="W88" s="15">
        <v>87</v>
      </c>
      <c r="X88" s="15" t="s">
        <v>511</v>
      </c>
      <c r="Y88" s="15" t="s">
        <v>43</v>
      </c>
      <c r="Z88" s="16" t="s">
        <v>509</v>
      </c>
      <c r="AA88" s="15" t="s">
        <v>41</v>
      </c>
      <c r="AB88" s="15">
        <v>50</v>
      </c>
      <c r="AC88" s="26">
        <v>9700</v>
      </c>
      <c r="AD88" s="26">
        <v>9700</v>
      </c>
      <c r="AE88" s="18">
        <f>AC88*AB88</f>
        <v>485000</v>
      </c>
      <c r="AF88" s="18">
        <f>AD88*AB88</f>
        <v>485000</v>
      </c>
      <c r="AG88" s="16" t="s">
        <v>512</v>
      </c>
      <c r="AH88" s="15" t="s">
        <v>499</v>
      </c>
      <c r="AI88" s="15" t="s">
        <v>500</v>
      </c>
      <c r="AJ88" s="19" t="s">
        <v>513</v>
      </c>
      <c r="AK88" s="19">
        <v>1</v>
      </c>
      <c r="AL88" s="15" t="s">
        <v>514</v>
      </c>
      <c r="AM88" s="36" t="s">
        <v>57</v>
      </c>
    </row>
    <row r="89" spans="1:39" ht="58.5" hidden="1" customHeight="1" x14ac:dyDescent="0.25">
      <c r="A89" s="11">
        <v>98</v>
      </c>
      <c r="B89" s="12">
        <v>88</v>
      </c>
      <c r="C89" s="13" t="s">
        <v>515</v>
      </c>
      <c r="D89" s="13" t="s">
        <v>515</v>
      </c>
      <c r="E89" s="13" t="s">
        <v>516</v>
      </c>
      <c r="F89" s="12" t="s">
        <v>41</v>
      </c>
      <c r="G89" s="12">
        <v>7900</v>
      </c>
      <c r="H89" s="12"/>
      <c r="I89" s="12"/>
      <c r="J89" s="12">
        <v>10</v>
      </c>
      <c r="K89" s="12"/>
      <c r="L89" s="12">
        <v>20</v>
      </c>
      <c r="M89" s="12">
        <v>10</v>
      </c>
      <c r="N89" s="12"/>
      <c r="O89" s="12"/>
      <c r="P89" s="12"/>
      <c r="Q89" s="12"/>
      <c r="R89" s="12"/>
      <c r="S89" s="12"/>
      <c r="T89" s="12">
        <f t="shared" si="8"/>
        <v>40</v>
      </c>
      <c r="U89" s="14">
        <f t="shared" si="9"/>
        <v>316000</v>
      </c>
      <c r="V89" s="12"/>
      <c r="W89" s="15">
        <v>88</v>
      </c>
      <c r="X89" s="15" t="s">
        <v>517</v>
      </c>
      <c r="Y89" s="15" t="s">
        <v>43</v>
      </c>
      <c r="Z89" s="16" t="s">
        <v>515</v>
      </c>
      <c r="AA89" s="15" t="s">
        <v>41</v>
      </c>
      <c r="AB89" s="15">
        <v>40</v>
      </c>
      <c r="AC89" s="26">
        <v>7600</v>
      </c>
      <c r="AD89" s="26">
        <v>7600</v>
      </c>
      <c r="AE89" s="18">
        <f t="shared" ref="AE89" si="12">AC89*AB89</f>
        <v>304000</v>
      </c>
      <c r="AF89" s="18">
        <f t="shared" ref="AF89" si="13">AD89*AB89</f>
        <v>304000</v>
      </c>
      <c r="AG89" s="15" t="s">
        <v>518</v>
      </c>
      <c r="AH89" s="29" t="s">
        <v>499</v>
      </c>
      <c r="AI89" s="35" t="s">
        <v>500</v>
      </c>
      <c r="AJ89" s="19" t="s">
        <v>519</v>
      </c>
      <c r="AK89" s="19">
        <v>1</v>
      </c>
      <c r="AL89" s="15" t="s">
        <v>520</v>
      </c>
      <c r="AM89" s="36" t="s">
        <v>57</v>
      </c>
    </row>
    <row r="90" spans="1:39" ht="58.5" customHeight="1" x14ac:dyDescent="0.25">
      <c r="A90" s="11">
        <v>99</v>
      </c>
      <c r="B90" s="30">
        <v>89</v>
      </c>
      <c r="C90" s="13" t="s">
        <v>521</v>
      </c>
      <c r="D90" s="13" t="s">
        <v>521</v>
      </c>
      <c r="E90" s="13" t="s">
        <v>522</v>
      </c>
      <c r="F90" s="12" t="s">
        <v>41</v>
      </c>
      <c r="G90" s="12">
        <v>7900</v>
      </c>
      <c r="H90" s="12"/>
      <c r="I90" s="12"/>
      <c r="J90" s="12"/>
      <c r="K90" s="12"/>
      <c r="L90" s="12">
        <v>10</v>
      </c>
      <c r="M90" s="12">
        <v>5</v>
      </c>
      <c r="N90" s="12"/>
      <c r="O90" s="12"/>
      <c r="P90" s="12"/>
      <c r="Q90" s="12"/>
      <c r="R90" s="12"/>
      <c r="S90" s="12"/>
      <c r="T90" s="12">
        <f t="shared" si="8"/>
        <v>15</v>
      </c>
      <c r="U90" s="14">
        <f t="shared" si="9"/>
        <v>118500</v>
      </c>
      <c r="V90" s="12"/>
      <c r="W90" s="12"/>
      <c r="X90" s="12"/>
      <c r="Y90" s="12"/>
      <c r="Z90" s="12"/>
      <c r="AA90" s="12"/>
      <c r="AB90" s="12"/>
      <c r="AC90" s="12"/>
      <c r="AD90" s="12"/>
      <c r="AE90" s="12"/>
      <c r="AF90" s="12"/>
      <c r="AG90" s="12"/>
      <c r="AH90" s="12"/>
      <c r="AI90" s="12"/>
      <c r="AJ90" s="12"/>
      <c r="AK90" s="12"/>
      <c r="AL90" s="12"/>
      <c r="AM90" s="31"/>
    </row>
    <row r="91" spans="1:39" ht="58.5" hidden="1" customHeight="1" x14ac:dyDescent="0.25">
      <c r="A91" s="44">
        <v>100</v>
      </c>
      <c r="B91" s="12">
        <v>90</v>
      </c>
      <c r="C91" s="45" t="s">
        <v>523</v>
      </c>
      <c r="D91" s="45" t="s">
        <v>523</v>
      </c>
      <c r="E91" s="45" t="s">
        <v>524</v>
      </c>
      <c r="F91" s="12" t="s">
        <v>41</v>
      </c>
      <c r="G91" s="12">
        <v>95.83</v>
      </c>
      <c r="H91" s="12"/>
      <c r="I91" s="12"/>
      <c r="J91" s="12"/>
      <c r="K91" s="12"/>
      <c r="L91" s="12"/>
      <c r="M91" s="46">
        <v>1100</v>
      </c>
      <c r="N91" s="12"/>
      <c r="O91" s="12"/>
      <c r="P91" s="12"/>
      <c r="Q91" s="12"/>
      <c r="R91" s="12"/>
      <c r="S91" s="12"/>
      <c r="T91" s="12">
        <f t="shared" si="8"/>
        <v>1100</v>
      </c>
      <c r="U91" s="14">
        <f t="shared" si="9"/>
        <v>105413</v>
      </c>
      <c r="V91" s="12" t="s">
        <v>525</v>
      </c>
      <c r="W91" s="15">
        <v>90</v>
      </c>
      <c r="X91" s="15" t="s">
        <v>526</v>
      </c>
      <c r="Y91" s="15" t="s">
        <v>43</v>
      </c>
      <c r="Z91" s="16" t="s">
        <v>523</v>
      </c>
      <c r="AA91" s="15" t="s">
        <v>41</v>
      </c>
      <c r="AB91" s="15">
        <v>1100</v>
      </c>
      <c r="AC91" s="26">
        <v>66</v>
      </c>
      <c r="AD91" s="26">
        <v>79.2</v>
      </c>
      <c r="AE91" s="18">
        <f>AC91*AB91</f>
        <v>72600</v>
      </c>
      <c r="AF91" s="18">
        <f>AD91*AB91</f>
        <v>87120</v>
      </c>
      <c r="AG91" s="15" t="s">
        <v>292</v>
      </c>
      <c r="AH91" s="16" t="s">
        <v>54</v>
      </c>
      <c r="AI91" s="35" t="s">
        <v>527</v>
      </c>
      <c r="AJ91" s="19" t="s">
        <v>528</v>
      </c>
      <c r="AK91" s="19">
        <v>1</v>
      </c>
      <c r="AL91" s="15" t="s">
        <v>294</v>
      </c>
      <c r="AM91" s="36" t="s">
        <v>57</v>
      </c>
    </row>
    <row r="92" spans="1:39" ht="58.5" hidden="1" customHeight="1" x14ac:dyDescent="0.25">
      <c r="A92" s="44">
        <v>101</v>
      </c>
      <c r="B92" s="12">
        <v>91</v>
      </c>
      <c r="C92" s="45" t="s">
        <v>529</v>
      </c>
      <c r="D92" s="45" t="s">
        <v>529</v>
      </c>
      <c r="E92" s="45" t="s">
        <v>530</v>
      </c>
      <c r="F92" s="12" t="s">
        <v>41</v>
      </c>
      <c r="G92" s="12">
        <v>87.5</v>
      </c>
      <c r="H92" s="12"/>
      <c r="I92" s="12"/>
      <c r="J92" s="12"/>
      <c r="K92" s="12"/>
      <c r="L92" s="12"/>
      <c r="M92" s="46">
        <v>1500</v>
      </c>
      <c r="N92" s="12"/>
      <c r="O92" s="12"/>
      <c r="P92" s="12"/>
      <c r="Q92" s="12"/>
      <c r="R92" s="12"/>
      <c r="S92" s="12"/>
      <c r="T92" s="12">
        <f t="shared" si="8"/>
        <v>1500</v>
      </c>
      <c r="U92" s="14">
        <f t="shared" si="9"/>
        <v>131250</v>
      </c>
      <c r="V92" s="12" t="s">
        <v>525</v>
      </c>
      <c r="W92" s="15">
        <v>91</v>
      </c>
      <c r="X92" s="15" t="s">
        <v>531</v>
      </c>
      <c r="Y92" s="15" t="s">
        <v>43</v>
      </c>
      <c r="Z92" s="16" t="s">
        <v>529</v>
      </c>
      <c r="AA92" s="15" t="s">
        <v>41</v>
      </c>
      <c r="AB92" s="15">
        <v>1500</v>
      </c>
      <c r="AC92" s="26">
        <v>66</v>
      </c>
      <c r="AD92" s="26">
        <v>79.2</v>
      </c>
      <c r="AE92" s="18">
        <f>AC92*AB92</f>
        <v>99000</v>
      </c>
      <c r="AF92" s="18">
        <f>AD92*AB92</f>
        <v>118800</v>
      </c>
      <c r="AG92" s="15" t="s">
        <v>532</v>
      </c>
      <c r="AH92" s="16" t="s">
        <v>54</v>
      </c>
      <c r="AI92" s="19" t="s">
        <v>257</v>
      </c>
      <c r="AJ92" s="19" t="s">
        <v>533</v>
      </c>
      <c r="AK92" s="19">
        <v>1</v>
      </c>
      <c r="AL92" s="15" t="s">
        <v>534</v>
      </c>
      <c r="AM92" s="36" t="s">
        <v>57</v>
      </c>
    </row>
    <row r="93" spans="1:39" ht="58.5" customHeight="1" x14ac:dyDescent="0.25">
      <c r="A93" s="44">
        <v>102</v>
      </c>
      <c r="B93" s="30">
        <v>92</v>
      </c>
      <c r="C93" s="45" t="s">
        <v>535</v>
      </c>
      <c r="D93" s="45" t="s">
        <v>535</v>
      </c>
      <c r="E93" s="45" t="s">
        <v>536</v>
      </c>
      <c r="F93" s="12" t="s">
        <v>41</v>
      </c>
      <c r="G93" s="12">
        <v>1500</v>
      </c>
      <c r="H93" s="12"/>
      <c r="I93" s="12"/>
      <c r="J93" s="12"/>
      <c r="K93" s="12"/>
      <c r="L93" s="12"/>
      <c r="M93" s="46">
        <v>350</v>
      </c>
      <c r="N93" s="12"/>
      <c r="O93" s="12"/>
      <c r="P93" s="12"/>
      <c r="Q93" s="12"/>
      <c r="R93" s="12"/>
      <c r="S93" s="12"/>
      <c r="T93" s="12">
        <f t="shared" si="8"/>
        <v>350</v>
      </c>
      <c r="U93" s="14">
        <f t="shared" si="9"/>
        <v>525000</v>
      </c>
      <c r="V93" s="12" t="s">
        <v>525</v>
      </c>
      <c r="W93" s="12"/>
      <c r="X93" s="12"/>
      <c r="Y93" s="12"/>
      <c r="Z93" s="12"/>
      <c r="AA93" s="12"/>
      <c r="AB93" s="12"/>
      <c r="AC93" s="12"/>
      <c r="AD93" s="12"/>
      <c r="AE93" s="12"/>
      <c r="AF93" s="12"/>
      <c r="AG93" s="12"/>
      <c r="AH93" s="12"/>
      <c r="AI93" s="12"/>
      <c r="AJ93" s="12"/>
      <c r="AK93" s="12"/>
      <c r="AL93" s="12"/>
      <c r="AM93" s="31"/>
    </row>
    <row r="94" spans="1:39" ht="58.5" hidden="1" customHeight="1" x14ac:dyDescent="0.25">
      <c r="A94" s="44">
        <v>103</v>
      </c>
      <c r="B94" s="12">
        <v>93</v>
      </c>
      <c r="C94" s="45" t="s">
        <v>537</v>
      </c>
      <c r="D94" s="45" t="s">
        <v>537</v>
      </c>
      <c r="E94" s="45" t="s">
        <v>538</v>
      </c>
      <c r="F94" s="12" t="s">
        <v>41</v>
      </c>
      <c r="G94" s="12">
        <v>8.3333333333333339</v>
      </c>
      <c r="H94" s="46">
        <v>20</v>
      </c>
      <c r="I94" s="12"/>
      <c r="J94" s="12"/>
      <c r="K94" s="12"/>
      <c r="L94" s="12"/>
      <c r="M94" s="12"/>
      <c r="N94" s="12"/>
      <c r="O94" s="12"/>
      <c r="P94" s="12"/>
      <c r="Q94" s="12"/>
      <c r="R94" s="12"/>
      <c r="S94" s="12"/>
      <c r="T94" s="12">
        <f t="shared" si="8"/>
        <v>20</v>
      </c>
      <c r="U94" s="14">
        <f t="shared" si="9"/>
        <v>166.66666666666669</v>
      </c>
      <c r="V94" s="12" t="s">
        <v>539</v>
      </c>
      <c r="W94" s="15">
        <v>93</v>
      </c>
      <c r="X94" s="15" t="s">
        <v>540</v>
      </c>
      <c r="Y94" s="15" t="s">
        <v>43</v>
      </c>
      <c r="Z94" s="16" t="s">
        <v>537</v>
      </c>
      <c r="AA94" s="15" t="s">
        <v>41</v>
      </c>
      <c r="AB94" s="15">
        <v>20</v>
      </c>
      <c r="AC94" s="26">
        <v>8.9</v>
      </c>
      <c r="AD94" s="26">
        <v>9.61</v>
      </c>
      <c r="AE94" s="18">
        <f>AC94*AB94</f>
        <v>178</v>
      </c>
      <c r="AF94" s="18">
        <f>AD94*AB94</f>
        <v>192.2</v>
      </c>
      <c r="AG94" s="16" t="s">
        <v>541</v>
      </c>
      <c r="AH94" s="15" t="s">
        <v>45</v>
      </c>
      <c r="AI94" s="19" t="s">
        <v>119</v>
      </c>
      <c r="AJ94" s="19" t="s">
        <v>538</v>
      </c>
      <c r="AK94" s="19">
        <v>1</v>
      </c>
      <c r="AL94" s="15" t="s">
        <v>542</v>
      </c>
      <c r="AM94" s="36" t="s">
        <v>57</v>
      </c>
    </row>
    <row r="95" spans="1:39" ht="58.5" customHeight="1" x14ac:dyDescent="0.25">
      <c r="A95" s="44">
        <v>104</v>
      </c>
      <c r="B95" s="30">
        <v>94</v>
      </c>
      <c r="C95" s="45" t="s">
        <v>543</v>
      </c>
      <c r="D95" s="45" t="s">
        <v>544</v>
      </c>
      <c r="E95" s="45" t="s">
        <v>545</v>
      </c>
      <c r="F95" s="12" t="s">
        <v>41</v>
      </c>
      <c r="G95" s="12">
        <v>8.3333333333333339</v>
      </c>
      <c r="H95" s="46">
        <v>20</v>
      </c>
      <c r="I95" s="12"/>
      <c r="J95" s="12"/>
      <c r="K95" s="12"/>
      <c r="L95" s="12"/>
      <c r="M95" s="12"/>
      <c r="N95" s="12"/>
      <c r="O95" s="12"/>
      <c r="P95" s="12"/>
      <c r="Q95" s="12"/>
      <c r="R95" s="12"/>
      <c r="S95" s="12"/>
      <c r="T95" s="12">
        <f t="shared" si="8"/>
        <v>20</v>
      </c>
      <c r="U95" s="14">
        <f t="shared" si="9"/>
        <v>166.66666666666669</v>
      </c>
      <c r="V95" s="12" t="s">
        <v>539</v>
      </c>
      <c r="W95" s="12"/>
      <c r="X95" s="12"/>
      <c r="Y95" s="12"/>
      <c r="Z95" s="12"/>
      <c r="AA95" s="12"/>
      <c r="AB95" s="12"/>
      <c r="AC95" s="12"/>
      <c r="AD95" s="12"/>
      <c r="AE95" s="12"/>
      <c r="AF95" s="12"/>
      <c r="AG95" s="12"/>
      <c r="AH95" s="12"/>
      <c r="AI95" s="12"/>
      <c r="AJ95" s="12"/>
      <c r="AK95" s="12"/>
      <c r="AL95" s="12"/>
      <c r="AM95" s="31"/>
    </row>
    <row r="96" spans="1:39" ht="58.5" hidden="1" customHeight="1" x14ac:dyDescent="0.25">
      <c r="A96" s="44">
        <v>105</v>
      </c>
      <c r="B96" s="12">
        <v>95</v>
      </c>
      <c r="C96" s="45" t="s">
        <v>546</v>
      </c>
      <c r="D96" s="45" t="s">
        <v>546</v>
      </c>
      <c r="E96" s="45" t="s">
        <v>547</v>
      </c>
      <c r="F96" s="12" t="s">
        <v>41</v>
      </c>
      <c r="G96" s="12">
        <v>100</v>
      </c>
      <c r="H96" s="46">
        <v>600</v>
      </c>
      <c r="I96" s="12"/>
      <c r="J96" s="12"/>
      <c r="K96" s="12"/>
      <c r="L96" s="12"/>
      <c r="M96" s="12"/>
      <c r="N96" s="12"/>
      <c r="O96" s="12"/>
      <c r="P96" s="12"/>
      <c r="Q96" s="12"/>
      <c r="R96" s="12"/>
      <c r="S96" s="12"/>
      <c r="T96" s="12">
        <f t="shared" si="8"/>
        <v>600</v>
      </c>
      <c r="U96" s="14">
        <f t="shared" si="9"/>
        <v>60000</v>
      </c>
      <c r="V96" s="12" t="s">
        <v>539</v>
      </c>
      <c r="W96" s="15">
        <v>95</v>
      </c>
      <c r="X96" s="15" t="s">
        <v>548</v>
      </c>
      <c r="Y96" s="15" t="s">
        <v>43</v>
      </c>
      <c r="Z96" s="16" t="s">
        <v>546</v>
      </c>
      <c r="AA96" s="15" t="s">
        <v>41</v>
      </c>
      <c r="AB96" s="15">
        <v>600</v>
      </c>
      <c r="AC96" s="26">
        <v>104</v>
      </c>
      <c r="AD96" s="26">
        <v>124.8</v>
      </c>
      <c r="AE96" s="18">
        <f>AC96*AB96</f>
        <v>62400</v>
      </c>
      <c r="AF96" s="18">
        <f>AD96*AB96</f>
        <v>74880</v>
      </c>
      <c r="AG96" s="35" t="s">
        <v>549</v>
      </c>
      <c r="AH96" s="15" t="s">
        <v>299</v>
      </c>
      <c r="AI96" s="29" t="s">
        <v>300</v>
      </c>
      <c r="AJ96" s="19" t="s">
        <v>550</v>
      </c>
      <c r="AK96" s="19">
        <v>1</v>
      </c>
      <c r="AL96" s="15" t="s">
        <v>551</v>
      </c>
      <c r="AM96" s="36" t="s">
        <v>57</v>
      </c>
    </row>
    <row r="97" spans="1:39" ht="58.5" hidden="1" customHeight="1" x14ac:dyDescent="0.25">
      <c r="A97" s="44">
        <v>106</v>
      </c>
      <c r="B97" s="12">
        <v>96</v>
      </c>
      <c r="C97" s="45" t="s">
        <v>552</v>
      </c>
      <c r="D97" s="45" t="s">
        <v>552</v>
      </c>
      <c r="E97" s="45" t="s">
        <v>552</v>
      </c>
      <c r="F97" s="12" t="s">
        <v>41</v>
      </c>
      <c r="G97" s="12">
        <v>1750</v>
      </c>
      <c r="H97" s="46">
        <v>1</v>
      </c>
      <c r="I97" s="12"/>
      <c r="J97" s="12"/>
      <c r="K97" s="12"/>
      <c r="L97" s="12"/>
      <c r="M97" s="12"/>
      <c r="N97" s="12"/>
      <c r="O97" s="12"/>
      <c r="P97" s="12"/>
      <c r="Q97" s="12"/>
      <c r="R97" s="12"/>
      <c r="S97" s="12"/>
      <c r="T97" s="12">
        <f t="shared" si="8"/>
        <v>1</v>
      </c>
      <c r="U97" s="14">
        <f t="shared" si="9"/>
        <v>1750</v>
      </c>
      <c r="V97" s="12" t="s">
        <v>539</v>
      </c>
      <c r="W97" s="15">
        <v>96</v>
      </c>
      <c r="X97" s="15" t="s">
        <v>553</v>
      </c>
      <c r="Y97" s="15" t="s">
        <v>43</v>
      </c>
      <c r="Z97" s="16" t="s">
        <v>552</v>
      </c>
      <c r="AA97" s="15" t="s">
        <v>41</v>
      </c>
      <c r="AB97" s="15">
        <v>1</v>
      </c>
      <c r="AC97" s="17">
        <v>1800</v>
      </c>
      <c r="AD97" s="17">
        <v>2160</v>
      </c>
      <c r="AE97" s="18">
        <f>AC97*AB97</f>
        <v>1800</v>
      </c>
      <c r="AF97" s="18">
        <f>AD97*AB97</f>
        <v>2160</v>
      </c>
      <c r="AG97" s="19" t="s">
        <v>554</v>
      </c>
      <c r="AH97" s="16" t="s">
        <v>45</v>
      </c>
      <c r="AI97" s="16" t="s">
        <v>46</v>
      </c>
      <c r="AJ97" s="16" t="s">
        <v>552</v>
      </c>
      <c r="AK97" s="16">
        <v>1</v>
      </c>
      <c r="AL97" s="16" t="s">
        <v>555</v>
      </c>
      <c r="AM97" s="36" t="s">
        <v>49</v>
      </c>
    </row>
    <row r="98" spans="1:39" ht="58.5" hidden="1" customHeight="1" x14ac:dyDescent="0.25">
      <c r="A98" s="44">
        <v>107</v>
      </c>
      <c r="B98" s="12">
        <v>97</v>
      </c>
      <c r="C98" s="45" t="s">
        <v>556</v>
      </c>
      <c r="D98" s="45" t="s">
        <v>557</v>
      </c>
      <c r="E98" s="45" t="s">
        <v>557</v>
      </c>
      <c r="F98" s="12" t="s">
        <v>41</v>
      </c>
      <c r="G98" s="12">
        <v>7333.3333333333339</v>
      </c>
      <c r="H98" s="46">
        <v>1</v>
      </c>
      <c r="I98" s="12"/>
      <c r="J98" s="12"/>
      <c r="K98" s="12"/>
      <c r="L98" s="12"/>
      <c r="M98" s="12"/>
      <c r="N98" s="12"/>
      <c r="O98" s="12"/>
      <c r="P98" s="12"/>
      <c r="Q98" s="12"/>
      <c r="R98" s="12"/>
      <c r="S98" s="12"/>
      <c r="T98" s="12">
        <f t="shared" si="8"/>
        <v>1</v>
      </c>
      <c r="U98" s="14">
        <f t="shared" si="9"/>
        <v>7333.3333333333339</v>
      </c>
      <c r="V98" s="12" t="s">
        <v>539</v>
      </c>
      <c r="W98" s="15">
        <v>97</v>
      </c>
      <c r="X98" s="15" t="s">
        <v>558</v>
      </c>
      <c r="Y98" s="15" t="s">
        <v>43</v>
      </c>
      <c r="Z98" s="16" t="s">
        <v>556</v>
      </c>
      <c r="AA98" s="15" t="s">
        <v>41</v>
      </c>
      <c r="AB98" s="15">
        <v>1</v>
      </c>
      <c r="AC98" s="17">
        <v>9300</v>
      </c>
      <c r="AD98" s="17">
        <v>11160</v>
      </c>
      <c r="AE98" s="18">
        <f>AC98*AB98</f>
        <v>9300</v>
      </c>
      <c r="AF98" s="18">
        <f>AD98*AB98</f>
        <v>11160</v>
      </c>
      <c r="AG98" s="19" t="s">
        <v>390</v>
      </c>
      <c r="AH98" s="16" t="s">
        <v>45</v>
      </c>
      <c r="AI98" s="16" t="s">
        <v>46</v>
      </c>
      <c r="AJ98" s="16" t="s">
        <v>391</v>
      </c>
      <c r="AK98" s="16">
        <v>1</v>
      </c>
      <c r="AL98" s="16" t="s">
        <v>392</v>
      </c>
      <c r="AM98" s="36" t="s">
        <v>49</v>
      </c>
    </row>
    <row r="99" spans="1:39" ht="58.5" hidden="1" customHeight="1" x14ac:dyDescent="0.25">
      <c r="A99" s="44">
        <v>108</v>
      </c>
      <c r="B99" s="12">
        <v>98</v>
      </c>
      <c r="C99" s="45" t="s">
        <v>559</v>
      </c>
      <c r="D99" s="45" t="s">
        <v>559</v>
      </c>
      <c r="E99" s="45" t="s">
        <v>560</v>
      </c>
      <c r="F99" s="12" t="s">
        <v>41</v>
      </c>
      <c r="G99" s="12">
        <v>5000</v>
      </c>
      <c r="H99" s="46">
        <v>3</v>
      </c>
      <c r="I99" s="12"/>
      <c r="J99" s="12"/>
      <c r="K99" s="12"/>
      <c r="L99" s="12"/>
      <c r="M99" s="12"/>
      <c r="N99" s="12"/>
      <c r="O99" s="12"/>
      <c r="P99" s="12"/>
      <c r="Q99" s="12"/>
      <c r="R99" s="12"/>
      <c r="S99" s="12"/>
      <c r="T99" s="12">
        <f t="shared" si="8"/>
        <v>3</v>
      </c>
      <c r="U99" s="14">
        <f t="shared" si="9"/>
        <v>15000</v>
      </c>
      <c r="V99" s="12" t="s">
        <v>539</v>
      </c>
      <c r="W99" s="15">
        <v>98</v>
      </c>
      <c r="X99" s="15" t="s">
        <v>561</v>
      </c>
      <c r="Y99" s="15" t="s">
        <v>43</v>
      </c>
      <c r="Z99" s="16" t="s">
        <v>559</v>
      </c>
      <c r="AA99" s="15" t="s">
        <v>41</v>
      </c>
      <c r="AB99" s="15">
        <v>3</v>
      </c>
      <c r="AC99" s="26">
        <v>4000</v>
      </c>
      <c r="AD99" s="26">
        <v>4800</v>
      </c>
      <c r="AE99" s="18">
        <f>AC99*AB99</f>
        <v>12000</v>
      </c>
      <c r="AF99" s="18">
        <f>AD99*AB99</f>
        <v>14400</v>
      </c>
      <c r="AG99" s="19" t="s">
        <v>562</v>
      </c>
      <c r="AH99" s="19" t="s">
        <v>563</v>
      </c>
      <c r="AI99" s="47" t="s">
        <v>564</v>
      </c>
      <c r="AJ99" s="19" t="s">
        <v>565</v>
      </c>
      <c r="AK99" s="19">
        <v>1</v>
      </c>
      <c r="AL99" s="15" t="s">
        <v>566</v>
      </c>
      <c r="AM99" s="36" t="s">
        <v>57</v>
      </c>
    </row>
    <row r="100" spans="1:39" ht="58.5" hidden="1" customHeight="1" x14ac:dyDescent="0.25">
      <c r="A100" s="44">
        <v>109</v>
      </c>
      <c r="B100" s="12">
        <v>99</v>
      </c>
      <c r="C100" s="45" t="s">
        <v>567</v>
      </c>
      <c r="D100" s="45" t="s">
        <v>567</v>
      </c>
      <c r="E100" s="45" t="s">
        <v>568</v>
      </c>
      <c r="F100" s="12" t="s">
        <v>41</v>
      </c>
      <c r="G100" s="12">
        <v>5000</v>
      </c>
      <c r="H100" s="46">
        <v>2</v>
      </c>
      <c r="I100" s="12"/>
      <c r="J100" s="12"/>
      <c r="K100" s="12"/>
      <c r="L100" s="12"/>
      <c r="M100" s="12"/>
      <c r="N100" s="12"/>
      <c r="O100" s="12"/>
      <c r="P100" s="12"/>
      <c r="Q100" s="12"/>
      <c r="R100" s="12"/>
      <c r="S100" s="12"/>
      <c r="T100" s="12">
        <f t="shared" si="8"/>
        <v>2</v>
      </c>
      <c r="U100" s="14">
        <f t="shared" si="9"/>
        <v>10000</v>
      </c>
      <c r="V100" s="12" t="s">
        <v>539</v>
      </c>
      <c r="W100" s="15">
        <v>99</v>
      </c>
      <c r="X100" s="15" t="s">
        <v>569</v>
      </c>
      <c r="Y100" s="15" t="s">
        <v>43</v>
      </c>
      <c r="Z100" s="16" t="s">
        <v>567</v>
      </c>
      <c r="AA100" s="15" t="s">
        <v>41</v>
      </c>
      <c r="AB100" s="15">
        <v>2</v>
      </c>
      <c r="AC100" s="26">
        <v>5500</v>
      </c>
      <c r="AD100" s="26">
        <v>6600</v>
      </c>
      <c r="AE100" s="18">
        <f>AC100*AB100</f>
        <v>11000</v>
      </c>
      <c r="AF100" s="18">
        <f>AD100*AB100</f>
        <v>13200</v>
      </c>
      <c r="AG100" s="37" t="s">
        <v>570</v>
      </c>
      <c r="AH100" s="19" t="s">
        <v>563</v>
      </c>
      <c r="AI100" s="47" t="s">
        <v>564</v>
      </c>
      <c r="AJ100" s="19" t="s">
        <v>571</v>
      </c>
      <c r="AK100" s="19">
        <v>1</v>
      </c>
      <c r="AL100" s="15" t="s">
        <v>572</v>
      </c>
      <c r="AM100" s="36" t="s">
        <v>57</v>
      </c>
    </row>
    <row r="101" spans="1:39" ht="58.5" customHeight="1" x14ac:dyDescent="0.25">
      <c r="A101" s="48">
        <v>110</v>
      </c>
      <c r="B101" s="30">
        <v>100</v>
      </c>
      <c r="C101" s="49" t="s">
        <v>573</v>
      </c>
      <c r="D101" s="49" t="s">
        <v>573</v>
      </c>
      <c r="E101" s="49" t="s">
        <v>574</v>
      </c>
      <c r="F101" s="50" t="s">
        <v>41</v>
      </c>
      <c r="G101" s="50">
        <v>16.666666666666668</v>
      </c>
      <c r="H101" s="51">
        <v>50</v>
      </c>
      <c r="I101" s="50"/>
      <c r="J101" s="50"/>
      <c r="K101" s="50"/>
      <c r="L101" s="50"/>
      <c r="M101" s="50"/>
      <c r="N101" s="50"/>
      <c r="O101" s="50"/>
      <c r="P101" s="50"/>
      <c r="Q101" s="50"/>
      <c r="R101" s="50"/>
      <c r="S101" s="50"/>
      <c r="T101" s="12">
        <f t="shared" si="8"/>
        <v>50</v>
      </c>
      <c r="U101" s="14">
        <f t="shared" si="9"/>
        <v>833.33333333333337</v>
      </c>
      <c r="V101" s="12" t="s">
        <v>539</v>
      </c>
      <c r="W101" s="12"/>
      <c r="X101" s="12"/>
      <c r="Y101" s="12"/>
      <c r="Z101" s="12"/>
      <c r="AA101" s="12"/>
      <c r="AB101" s="12"/>
      <c r="AC101" s="12"/>
      <c r="AD101" s="12"/>
      <c r="AE101" s="12"/>
      <c r="AF101" s="12"/>
      <c r="AG101" s="12"/>
      <c r="AH101" s="12"/>
      <c r="AI101" s="12"/>
      <c r="AJ101" s="12"/>
      <c r="AK101" s="12"/>
      <c r="AL101" s="12"/>
      <c r="AM101" s="31"/>
    </row>
    <row r="102" spans="1:39" ht="58.5" customHeight="1" x14ac:dyDescent="0.25">
      <c r="A102" s="44">
        <v>111</v>
      </c>
      <c r="B102" s="30">
        <v>101</v>
      </c>
      <c r="C102" s="45" t="s">
        <v>575</v>
      </c>
      <c r="D102" s="45" t="s">
        <v>575</v>
      </c>
      <c r="E102" s="45" t="s">
        <v>576</v>
      </c>
      <c r="F102" s="12" t="s">
        <v>41</v>
      </c>
      <c r="G102" s="50">
        <v>17000</v>
      </c>
      <c r="H102" s="50"/>
      <c r="I102" s="50"/>
      <c r="J102" s="50"/>
      <c r="K102" s="50"/>
      <c r="L102" s="50">
        <v>10</v>
      </c>
      <c r="M102" s="50"/>
      <c r="N102" s="50"/>
      <c r="O102" s="50"/>
      <c r="P102" s="50"/>
      <c r="Q102" s="50"/>
      <c r="R102" s="50"/>
      <c r="S102" s="50"/>
      <c r="T102" s="12">
        <f t="shared" si="8"/>
        <v>10</v>
      </c>
      <c r="U102" s="14">
        <f t="shared" si="9"/>
        <v>170000</v>
      </c>
      <c r="V102" s="12" t="s">
        <v>577</v>
      </c>
      <c r="W102" s="12"/>
      <c r="X102" s="12"/>
      <c r="Y102" s="12"/>
      <c r="Z102" s="12"/>
      <c r="AA102" s="12"/>
      <c r="AB102" s="12"/>
      <c r="AC102" s="12"/>
      <c r="AD102" s="12"/>
      <c r="AE102" s="12"/>
      <c r="AF102" s="12"/>
      <c r="AG102" s="12"/>
      <c r="AH102" s="12"/>
      <c r="AI102" s="12"/>
      <c r="AJ102" s="12"/>
      <c r="AK102" s="12"/>
      <c r="AL102" s="12"/>
      <c r="AM102" s="31"/>
    </row>
    <row r="103" spans="1:39" ht="58.5" hidden="1" customHeight="1" x14ac:dyDescent="0.25">
      <c r="A103" s="44">
        <v>112</v>
      </c>
      <c r="B103" s="12">
        <v>102</v>
      </c>
      <c r="C103" s="45" t="s">
        <v>578</v>
      </c>
      <c r="D103" s="45" t="s">
        <v>578</v>
      </c>
      <c r="E103" s="45" t="s">
        <v>579</v>
      </c>
      <c r="F103" s="12" t="s">
        <v>41</v>
      </c>
      <c r="G103" s="50">
        <v>17000</v>
      </c>
      <c r="H103" s="50"/>
      <c r="I103" s="50"/>
      <c r="J103" s="50"/>
      <c r="K103" s="50"/>
      <c r="L103" s="50">
        <v>10</v>
      </c>
      <c r="M103" s="50"/>
      <c r="N103" s="50"/>
      <c r="O103" s="50"/>
      <c r="P103" s="50"/>
      <c r="Q103" s="50"/>
      <c r="R103" s="50"/>
      <c r="S103" s="50"/>
      <c r="T103" s="12">
        <f t="shared" si="8"/>
        <v>10</v>
      </c>
      <c r="U103" s="14">
        <f t="shared" si="9"/>
        <v>170000</v>
      </c>
      <c r="V103" s="12" t="s">
        <v>577</v>
      </c>
      <c r="W103" s="15">
        <v>102</v>
      </c>
      <c r="X103" s="15" t="s">
        <v>580</v>
      </c>
      <c r="Y103" s="15" t="s">
        <v>43</v>
      </c>
      <c r="Z103" s="16" t="s">
        <v>578</v>
      </c>
      <c r="AA103" s="15" t="s">
        <v>41</v>
      </c>
      <c r="AB103" s="15">
        <v>10</v>
      </c>
      <c r="AC103" s="17">
        <v>20900</v>
      </c>
      <c r="AD103" s="17">
        <v>20900</v>
      </c>
      <c r="AE103" s="18">
        <f>AC103*AB103</f>
        <v>209000</v>
      </c>
      <c r="AF103" s="18">
        <f>AD103*AB103</f>
        <v>209000</v>
      </c>
      <c r="AG103" s="19" t="s">
        <v>581</v>
      </c>
      <c r="AH103" s="16" t="s">
        <v>45</v>
      </c>
      <c r="AI103" s="16" t="s">
        <v>46</v>
      </c>
      <c r="AJ103" s="19" t="s">
        <v>582</v>
      </c>
      <c r="AK103" s="19">
        <v>1</v>
      </c>
      <c r="AL103" s="16" t="s">
        <v>583</v>
      </c>
      <c r="AM103" s="36" t="s">
        <v>49</v>
      </c>
    </row>
    <row r="104" spans="1:39" ht="58.5" customHeight="1" x14ac:dyDescent="0.25">
      <c r="A104" s="44">
        <v>113</v>
      </c>
      <c r="B104" s="30">
        <v>103</v>
      </c>
      <c r="C104" s="45" t="s">
        <v>584</v>
      </c>
      <c r="D104" s="45" t="s">
        <v>584</v>
      </c>
      <c r="E104" s="45" t="s">
        <v>585</v>
      </c>
      <c r="F104" s="12" t="s">
        <v>41</v>
      </c>
      <c r="G104" s="50">
        <v>2200</v>
      </c>
      <c r="H104" s="50"/>
      <c r="I104" s="50"/>
      <c r="J104" s="50"/>
      <c r="K104" s="50"/>
      <c r="L104" s="50">
        <v>50</v>
      </c>
      <c r="M104" s="50"/>
      <c r="N104" s="50"/>
      <c r="O104" s="50"/>
      <c r="P104" s="50"/>
      <c r="Q104" s="50"/>
      <c r="R104" s="50"/>
      <c r="S104" s="50"/>
      <c r="T104" s="12">
        <f t="shared" si="8"/>
        <v>50</v>
      </c>
      <c r="U104" s="14">
        <f t="shared" si="9"/>
        <v>110000</v>
      </c>
      <c r="V104" s="12" t="s">
        <v>577</v>
      </c>
      <c r="W104" s="12"/>
      <c r="X104" s="12"/>
      <c r="Y104" s="12"/>
      <c r="Z104" s="12"/>
      <c r="AA104" s="12"/>
      <c r="AB104" s="12"/>
      <c r="AC104" s="12"/>
      <c r="AD104" s="12"/>
      <c r="AE104" s="12"/>
      <c r="AF104" s="12"/>
      <c r="AG104" s="12"/>
      <c r="AH104" s="12"/>
      <c r="AI104" s="12"/>
      <c r="AJ104" s="12"/>
      <c r="AK104" s="12"/>
      <c r="AL104" s="12"/>
      <c r="AM104" s="31"/>
    </row>
    <row r="105" spans="1:39" ht="58.5" hidden="1" customHeight="1" x14ac:dyDescent="0.25">
      <c r="A105" s="44">
        <v>114</v>
      </c>
      <c r="B105" s="12">
        <v>104</v>
      </c>
      <c r="C105" s="52" t="s">
        <v>489</v>
      </c>
      <c r="D105" s="52" t="s">
        <v>489</v>
      </c>
      <c r="E105" s="52" t="s">
        <v>586</v>
      </c>
      <c r="F105" s="53" t="s">
        <v>449</v>
      </c>
      <c r="G105" s="50">
        <v>29.17</v>
      </c>
      <c r="H105" s="50"/>
      <c r="I105" s="50"/>
      <c r="J105" s="50"/>
      <c r="K105" s="50"/>
      <c r="L105" s="50"/>
      <c r="M105" s="50"/>
      <c r="N105" s="50"/>
      <c r="O105" s="50">
        <v>45</v>
      </c>
      <c r="P105" s="50"/>
      <c r="Q105" s="50"/>
      <c r="R105" s="50"/>
      <c r="S105" s="50"/>
      <c r="T105" s="12">
        <f t="shared" si="8"/>
        <v>45</v>
      </c>
      <c r="U105" s="14">
        <f t="shared" si="9"/>
        <v>1312.65</v>
      </c>
      <c r="V105" s="12" t="s">
        <v>587</v>
      </c>
      <c r="W105" s="15">
        <v>104</v>
      </c>
      <c r="X105" s="15" t="s">
        <v>588</v>
      </c>
      <c r="Y105" s="15" t="s">
        <v>43</v>
      </c>
      <c r="Z105" s="16" t="s">
        <v>489</v>
      </c>
      <c r="AA105" s="15" t="s">
        <v>449</v>
      </c>
      <c r="AB105" s="15">
        <v>45</v>
      </c>
      <c r="AC105" s="26">
        <v>30</v>
      </c>
      <c r="AD105" s="26">
        <v>36</v>
      </c>
      <c r="AE105" s="18">
        <f>AC105*AB105</f>
        <v>1350</v>
      </c>
      <c r="AF105" s="18">
        <f>AD105*AB105</f>
        <v>1620</v>
      </c>
      <c r="AG105" s="34" t="s">
        <v>589</v>
      </c>
      <c r="AH105" s="35" t="s">
        <v>54</v>
      </c>
      <c r="AI105" s="15" t="s">
        <v>324</v>
      </c>
      <c r="AJ105" s="19" t="s">
        <v>590</v>
      </c>
      <c r="AK105" s="19">
        <v>1</v>
      </c>
      <c r="AL105" s="15" t="s">
        <v>494</v>
      </c>
      <c r="AM105" s="36" t="s">
        <v>57</v>
      </c>
    </row>
    <row r="106" spans="1:39" ht="58.5" customHeight="1" x14ac:dyDescent="0.25">
      <c r="A106" s="44">
        <v>115</v>
      </c>
      <c r="B106" s="30">
        <v>105</v>
      </c>
      <c r="C106" s="13" t="s">
        <v>95</v>
      </c>
      <c r="D106" s="13" t="s">
        <v>96</v>
      </c>
      <c r="E106" s="13" t="s">
        <v>591</v>
      </c>
      <c r="F106" s="12" t="s">
        <v>41</v>
      </c>
      <c r="G106" s="50">
        <v>21.5</v>
      </c>
      <c r="H106" s="50">
        <v>100</v>
      </c>
      <c r="I106" s="50"/>
      <c r="J106" s="50"/>
      <c r="K106" s="50"/>
      <c r="L106" s="50"/>
      <c r="M106" s="50"/>
      <c r="N106" s="50"/>
      <c r="O106" s="50"/>
      <c r="P106" s="50"/>
      <c r="Q106" s="50"/>
      <c r="R106" s="50"/>
      <c r="S106" s="50"/>
      <c r="T106" s="12">
        <f t="shared" si="8"/>
        <v>100</v>
      </c>
      <c r="U106" s="14">
        <f t="shared" si="9"/>
        <v>2150</v>
      </c>
      <c r="V106" s="54" t="s">
        <v>592</v>
      </c>
      <c r="W106" s="12"/>
      <c r="X106" s="12"/>
      <c r="Y106" s="12"/>
      <c r="Z106" s="12"/>
      <c r="AA106" s="12"/>
      <c r="AB106" s="12"/>
      <c r="AC106" s="12"/>
      <c r="AD106" s="12"/>
      <c r="AE106" s="12"/>
      <c r="AF106" s="12"/>
      <c r="AG106" s="12"/>
      <c r="AH106" s="12"/>
      <c r="AI106" s="12"/>
      <c r="AJ106" s="12"/>
      <c r="AK106" s="12"/>
      <c r="AL106" s="12"/>
      <c r="AM106" s="31"/>
    </row>
    <row r="107" spans="1:39" ht="58.5" customHeight="1" x14ac:dyDescent="0.25">
      <c r="A107" s="44">
        <v>116</v>
      </c>
      <c r="B107" s="30">
        <v>106</v>
      </c>
      <c r="C107" s="13" t="s">
        <v>593</v>
      </c>
      <c r="D107" s="13" t="s">
        <v>593</v>
      </c>
      <c r="E107" s="13" t="s">
        <v>594</v>
      </c>
      <c r="F107" s="12" t="s">
        <v>41</v>
      </c>
      <c r="G107" s="12">
        <v>26.100000000000005</v>
      </c>
      <c r="H107" s="12">
        <v>20</v>
      </c>
      <c r="I107" s="12"/>
      <c r="J107" s="12"/>
      <c r="K107" s="12"/>
      <c r="L107" s="12"/>
      <c r="M107" s="12"/>
      <c r="N107" s="12"/>
      <c r="O107" s="12"/>
      <c r="P107" s="12"/>
      <c r="Q107" s="12"/>
      <c r="R107" s="12"/>
      <c r="S107" s="12"/>
      <c r="T107" s="12">
        <f t="shared" si="8"/>
        <v>20</v>
      </c>
      <c r="U107" s="14">
        <f t="shared" si="9"/>
        <v>522.00000000000011</v>
      </c>
      <c r="V107" s="13" t="s">
        <v>595</v>
      </c>
      <c r="W107" s="12"/>
      <c r="X107" s="12"/>
      <c r="Y107" s="12"/>
      <c r="Z107" s="12"/>
      <c r="AA107" s="12"/>
      <c r="AB107" s="12"/>
      <c r="AC107" s="12"/>
      <c r="AD107" s="12"/>
      <c r="AE107" s="12"/>
      <c r="AF107" s="12"/>
      <c r="AG107" s="12"/>
      <c r="AH107" s="12"/>
      <c r="AI107" s="12"/>
      <c r="AJ107" s="12"/>
      <c r="AK107" s="12"/>
      <c r="AL107" s="12"/>
      <c r="AM107" s="31"/>
    </row>
    <row r="108" spans="1:39" ht="58.5" hidden="1" customHeight="1" x14ac:dyDescent="0.25">
      <c r="A108" s="48">
        <v>117</v>
      </c>
      <c r="B108" s="50">
        <v>107</v>
      </c>
      <c r="C108" s="55" t="s">
        <v>260</v>
      </c>
      <c r="D108" s="55" t="s">
        <v>261</v>
      </c>
      <c r="E108" s="55" t="s">
        <v>596</v>
      </c>
      <c r="F108" s="50" t="s">
        <v>138</v>
      </c>
      <c r="G108" s="50">
        <v>115</v>
      </c>
      <c r="H108" s="50">
        <v>12</v>
      </c>
      <c r="I108" s="50"/>
      <c r="J108" s="50"/>
      <c r="K108" s="50"/>
      <c r="L108" s="50"/>
      <c r="M108" s="50"/>
      <c r="N108" s="50"/>
      <c r="O108" s="50"/>
      <c r="P108" s="50"/>
      <c r="Q108" s="50"/>
      <c r="R108" s="50"/>
      <c r="S108" s="50"/>
      <c r="T108" s="50">
        <f t="shared" si="8"/>
        <v>12</v>
      </c>
      <c r="U108" s="56">
        <f t="shared" si="9"/>
        <v>1380</v>
      </c>
      <c r="V108" s="57" t="s">
        <v>597</v>
      </c>
      <c r="W108" s="58">
        <v>107</v>
      </c>
      <c r="X108" s="58" t="s">
        <v>598</v>
      </c>
      <c r="Y108" s="58" t="s">
        <v>43</v>
      </c>
      <c r="Z108" s="59" t="s">
        <v>260</v>
      </c>
      <c r="AA108" s="58" t="s">
        <v>138</v>
      </c>
      <c r="AB108" s="58">
        <v>12</v>
      </c>
      <c r="AC108" s="60">
        <v>105</v>
      </c>
      <c r="AD108" s="60">
        <v>126</v>
      </c>
      <c r="AE108" s="61">
        <f>AC108*AB108</f>
        <v>1260</v>
      </c>
      <c r="AF108" s="61">
        <f>AD108*AB108</f>
        <v>1512</v>
      </c>
      <c r="AG108" s="62" t="s">
        <v>264</v>
      </c>
      <c r="AH108" s="59" t="s">
        <v>265</v>
      </c>
      <c r="AI108" s="63" t="s">
        <v>266</v>
      </c>
      <c r="AJ108" s="62" t="s">
        <v>599</v>
      </c>
      <c r="AK108" s="62">
        <v>1</v>
      </c>
      <c r="AL108" s="59" t="s">
        <v>268</v>
      </c>
      <c r="AM108" s="64" t="s">
        <v>57</v>
      </c>
    </row>
    <row r="109" spans="1:39" ht="58.5" customHeight="1" x14ac:dyDescent="0.25">
      <c r="U109" s="65">
        <f>SUM(U2:U108)</f>
        <v>33609208.500029832</v>
      </c>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8DA9-6B96-4512-AB5E-2C4A16E2C774}">
  <dimension ref="A1:R33"/>
  <sheetViews>
    <sheetView tabSelected="1" zoomScale="85" zoomScaleNormal="85" workbookViewId="0">
      <selection activeCell="B2" sqref="B2:B32"/>
    </sheetView>
  </sheetViews>
  <sheetFormatPr defaultRowHeight="12.75" x14ac:dyDescent="0.2"/>
  <cols>
    <col min="1" max="1" width="9.28515625" style="67" bestFit="1" customWidth="1"/>
    <col min="2" max="2" width="9.28515625" style="67" customWidth="1"/>
    <col min="3" max="5" width="9.140625" style="67"/>
    <col min="6" max="6" width="17.7109375" style="67" customWidth="1"/>
    <col min="7" max="7" width="19.85546875" style="67" customWidth="1"/>
    <col min="8" max="8" width="14.42578125" style="67" customWidth="1"/>
    <col min="9" max="9" width="16.28515625" style="67" customWidth="1"/>
    <col min="10" max="10" width="17.140625" style="67" customWidth="1"/>
    <col min="11" max="11" width="15" style="67" customWidth="1"/>
    <col min="12" max="12" width="9.28515625" style="67" bestFit="1" customWidth="1"/>
    <col min="13" max="13" width="11.42578125" style="67" customWidth="1"/>
    <col min="14" max="18" width="9.28515625" style="67" bestFit="1" customWidth="1"/>
    <col min="19" max="16384" width="9.140625" style="67"/>
  </cols>
  <sheetData>
    <row r="1" spans="1:18" s="77" customFormat="1" ht="63.75" x14ac:dyDescent="0.25">
      <c r="A1" s="76" t="s">
        <v>1</v>
      </c>
      <c r="B1" s="76"/>
      <c r="C1" s="76" t="s">
        <v>2</v>
      </c>
      <c r="D1" s="76" t="s">
        <v>3</v>
      </c>
      <c r="E1" s="76" t="s">
        <v>5</v>
      </c>
      <c r="F1" s="76" t="s">
        <v>7</v>
      </c>
      <c r="G1" s="76" t="s">
        <v>8</v>
      </c>
      <c r="H1" s="76" t="s">
        <v>9</v>
      </c>
      <c r="I1" s="76" t="s">
        <v>10</v>
      </c>
      <c r="J1" s="76" t="s">
        <v>11</v>
      </c>
      <c r="K1" s="76" t="s">
        <v>12</v>
      </c>
      <c r="L1" s="76" t="s">
        <v>13</v>
      </c>
      <c r="M1" s="76" t="s">
        <v>14</v>
      </c>
      <c r="N1" s="76" t="s">
        <v>15</v>
      </c>
      <c r="O1" s="76" t="s">
        <v>16</v>
      </c>
      <c r="P1" s="76" t="s">
        <v>17</v>
      </c>
      <c r="Q1" s="76" t="s">
        <v>18</v>
      </c>
      <c r="R1" s="76" t="s">
        <v>19</v>
      </c>
    </row>
    <row r="2" spans="1:18" ht="25.5" x14ac:dyDescent="0.2">
      <c r="A2" s="68">
        <v>6</v>
      </c>
      <c r="B2" s="68">
        <v>1</v>
      </c>
      <c r="C2" s="69" t="s">
        <v>79</v>
      </c>
      <c r="D2" s="69" t="s">
        <v>79</v>
      </c>
      <c r="E2" s="70" t="s">
        <v>41</v>
      </c>
      <c r="F2" s="70"/>
      <c r="G2" s="70"/>
      <c r="H2" s="70"/>
      <c r="I2" s="70"/>
      <c r="J2" s="70"/>
      <c r="K2" s="70">
        <v>100</v>
      </c>
      <c r="L2" s="70"/>
      <c r="M2" s="70"/>
      <c r="N2" s="70"/>
      <c r="O2" s="70"/>
      <c r="P2" s="70"/>
      <c r="Q2" s="70"/>
      <c r="R2" s="70">
        <v>100</v>
      </c>
    </row>
    <row r="3" spans="1:18" ht="76.5" x14ac:dyDescent="0.2">
      <c r="A3" s="68">
        <v>7</v>
      </c>
      <c r="B3" s="68">
        <v>2</v>
      </c>
      <c r="C3" s="69" t="s">
        <v>81</v>
      </c>
      <c r="D3" s="69" t="s">
        <v>81</v>
      </c>
      <c r="E3" s="70" t="s">
        <v>41</v>
      </c>
      <c r="F3" s="70"/>
      <c r="G3" s="70"/>
      <c r="H3" s="70"/>
      <c r="I3" s="70"/>
      <c r="J3" s="70"/>
      <c r="K3" s="70">
        <v>25</v>
      </c>
      <c r="L3" s="70"/>
      <c r="M3" s="70"/>
      <c r="N3" s="70"/>
      <c r="O3" s="70"/>
      <c r="P3" s="70"/>
      <c r="Q3" s="70"/>
      <c r="R3" s="70">
        <v>25</v>
      </c>
    </row>
    <row r="4" spans="1:18" ht="25.5" x14ac:dyDescent="0.2">
      <c r="A4" s="68">
        <v>8</v>
      </c>
      <c r="B4" s="68">
        <v>3</v>
      </c>
      <c r="C4" s="69" t="s">
        <v>83</v>
      </c>
      <c r="D4" s="69" t="s">
        <v>83</v>
      </c>
      <c r="E4" s="70" t="s">
        <v>41</v>
      </c>
      <c r="F4" s="70"/>
      <c r="G4" s="70"/>
      <c r="H4" s="70"/>
      <c r="I4" s="70"/>
      <c r="J4" s="70"/>
      <c r="K4" s="70">
        <v>20</v>
      </c>
      <c r="L4" s="70"/>
      <c r="M4" s="70"/>
      <c r="N4" s="70"/>
      <c r="O4" s="70"/>
      <c r="P4" s="70"/>
      <c r="Q4" s="70"/>
      <c r="R4" s="70">
        <v>20</v>
      </c>
    </row>
    <row r="5" spans="1:18" ht="51" x14ac:dyDescent="0.2">
      <c r="A5" s="68">
        <v>10</v>
      </c>
      <c r="B5" s="68">
        <v>4</v>
      </c>
      <c r="C5" s="69" t="s">
        <v>91</v>
      </c>
      <c r="D5" s="69" t="s">
        <v>91</v>
      </c>
      <c r="E5" s="70" t="s">
        <v>41</v>
      </c>
      <c r="F5" s="70"/>
      <c r="G5" s="70"/>
      <c r="H5" s="70"/>
      <c r="I5" s="70"/>
      <c r="J5" s="70">
        <v>100</v>
      </c>
      <c r="K5" s="70">
        <v>10</v>
      </c>
      <c r="L5" s="70"/>
      <c r="M5" s="70"/>
      <c r="N5" s="70"/>
      <c r="O5" s="70"/>
      <c r="P5" s="70"/>
      <c r="Q5" s="70"/>
      <c r="R5" s="70">
        <v>110</v>
      </c>
    </row>
    <row r="6" spans="1:18" ht="51" x14ac:dyDescent="0.2">
      <c r="A6" s="68">
        <v>11</v>
      </c>
      <c r="B6" s="68">
        <v>5</v>
      </c>
      <c r="C6" s="69" t="s">
        <v>93</v>
      </c>
      <c r="D6" s="69" t="s">
        <v>93</v>
      </c>
      <c r="E6" s="70" t="s">
        <v>41</v>
      </c>
      <c r="F6" s="70"/>
      <c r="G6" s="70"/>
      <c r="H6" s="70"/>
      <c r="I6" s="70"/>
      <c r="J6" s="70">
        <v>60</v>
      </c>
      <c r="K6" s="70"/>
      <c r="L6" s="70"/>
      <c r="M6" s="70"/>
      <c r="N6" s="70"/>
      <c r="O6" s="70"/>
      <c r="P6" s="70"/>
      <c r="Q6" s="70"/>
      <c r="R6" s="70">
        <v>60</v>
      </c>
    </row>
    <row r="7" spans="1:18" ht="51" x14ac:dyDescent="0.2">
      <c r="A7" s="68">
        <v>14</v>
      </c>
      <c r="B7" s="68">
        <v>6</v>
      </c>
      <c r="C7" s="69" t="s">
        <v>110</v>
      </c>
      <c r="D7" s="69" t="s">
        <v>110</v>
      </c>
      <c r="E7" s="70" t="s">
        <v>41</v>
      </c>
      <c r="F7" s="70"/>
      <c r="G7" s="70"/>
      <c r="H7" s="70">
        <v>400</v>
      </c>
      <c r="I7" s="70"/>
      <c r="J7" s="70">
        <v>3500</v>
      </c>
      <c r="K7" s="70"/>
      <c r="L7" s="70"/>
      <c r="M7" s="70">
        <v>5</v>
      </c>
      <c r="N7" s="70"/>
      <c r="O7" s="70"/>
      <c r="P7" s="70">
        <v>300</v>
      </c>
      <c r="Q7" s="70"/>
      <c r="R7" s="70">
        <v>4205</v>
      </c>
    </row>
    <row r="8" spans="1:18" ht="51" x14ac:dyDescent="0.2">
      <c r="A8" s="68">
        <v>15</v>
      </c>
      <c r="B8" s="68">
        <v>7</v>
      </c>
      <c r="C8" s="69" t="s">
        <v>112</v>
      </c>
      <c r="D8" s="69" t="s">
        <v>112</v>
      </c>
      <c r="E8" s="70" t="s">
        <v>41</v>
      </c>
      <c r="F8" s="70"/>
      <c r="G8" s="70"/>
      <c r="H8" s="70">
        <v>400</v>
      </c>
      <c r="I8" s="70"/>
      <c r="J8" s="70">
        <v>500</v>
      </c>
      <c r="K8" s="70">
        <v>100</v>
      </c>
      <c r="L8" s="70"/>
      <c r="M8" s="70">
        <v>5</v>
      </c>
      <c r="N8" s="70">
        <v>30</v>
      </c>
      <c r="O8" s="70"/>
      <c r="P8" s="70">
        <v>300</v>
      </c>
      <c r="Q8" s="70">
        <v>50</v>
      </c>
      <c r="R8" s="70">
        <v>1385</v>
      </c>
    </row>
    <row r="9" spans="1:18" ht="51" x14ac:dyDescent="0.2">
      <c r="A9" s="68">
        <v>19</v>
      </c>
      <c r="B9" s="68">
        <v>8</v>
      </c>
      <c r="C9" s="69" t="s">
        <v>136</v>
      </c>
      <c r="D9" s="69" t="s">
        <v>136</v>
      </c>
      <c r="E9" s="70" t="s">
        <v>138</v>
      </c>
      <c r="F9" s="70"/>
      <c r="G9" s="70"/>
      <c r="H9" s="70"/>
      <c r="I9" s="70"/>
      <c r="J9" s="70"/>
      <c r="K9" s="70">
        <v>100</v>
      </c>
      <c r="L9" s="70"/>
      <c r="M9" s="70"/>
      <c r="N9" s="70"/>
      <c r="O9" s="70"/>
      <c r="P9" s="70"/>
      <c r="Q9" s="70"/>
      <c r="R9" s="70">
        <v>100</v>
      </c>
    </row>
    <row r="10" spans="1:18" ht="102" x14ac:dyDescent="0.2">
      <c r="A10" s="68">
        <v>21</v>
      </c>
      <c r="B10" s="68">
        <v>9</v>
      </c>
      <c r="C10" s="69" t="s">
        <v>145</v>
      </c>
      <c r="D10" s="69" t="s">
        <v>145</v>
      </c>
      <c r="E10" s="70" t="s">
        <v>41</v>
      </c>
      <c r="F10" s="70"/>
      <c r="G10" s="70"/>
      <c r="H10" s="70"/>
      <c r="I10" s="70"/>
      <c r="J10" s="70">
        <v>500</v>
      </c>
      <c r="K10" s="70">
        <v>400</v>
      </c>
      <c r="L10" s="70"/>
      <c r="M10" s="70">
        <v>5</v>
      </c>
      <c r="N10" s="70">
        <v>20</v>
      </c>
      <c r="O10" s="70"/>
      <c r="P10" s="70">
        <v>20</v>
      </c>
      <c r="Q10" s="70">
        <v>50</v>
      </c>
      <c r="R10" s="70">
        <v>995</v>
      </c>
    </row>
    <row r="11" spans="1:18" ht="127.5" x14ac:dyDescent="0.2">
      <c r="A11" s="68">
        <v>23</v>
      </c>
      <c r="B11" s="68">
        <v>10</v>
      </c>
      <c r="C11" s="69" t="s">
        <v>155</v>
      </c>
      <c r="D11" s="69" t="s">
        <v>155</v>
      </c>
      <c r="E11" s="70" t="s">
        <v>41</v>
      </c>
      <c r="F11" s="70"/>
      <c r="G11" s="70"/>
      <c r="H11" s="70"/>
      <c r="I11" s="70"/>
      <c r="J11" s="70"/>
      <c r="K11" s="70"/>
      <c r="L11" s="70"/>
      <c r="M11" s="70"/>
      <c r="N11" s="70"/>
      <c r="O11" s="70">
        <v>50</v>
      </c>
      <c r="P11" s="70"/>
      <c r="Q11" s="70"/>
      <c r="R11" s="70">
        <v>50</v>
      </c>
    </row>
    <row r="12" spans="1:18" ht="63.75" x14ac:dyDescent="0.2">
      <c r="A12" s="68">
        <v>27</v>
      </c>
      <c r="B12" s="68">
        <v>11</v>
      </c>
      <c r="C12" s="69" t="s">
        <v>177</v>
      </c>
      <c r="D12" s="69" t="s">
        <v>177</v>
      </c>
      <c r="E12" s="70" t="s">
        <v>41</v>
      </c>
      <c r="F12" s="70"/>
      <c r="G12" s="70"/>
      <c r="H12" s="70"/>
      <c r="I12" s="70"/>
      <c r="J12" s="70">
        <v>30</v>
      </c>
      <c r="K12" s="70">
        <v>12</v>
      </c>
      <c r="L12" s="70"/>
      <c r="M12" s="70"/>
      <c r="N12" s="70"/>
      <c r="O12" s="70"/>
      <c r="P12" s="70"/>
      <c r="Q12" s="70"/>
      <c r="R12" s="70">
        <v>42</v>
      </c>
    </row>
    <row r="13" spans="1:18" ht="140.25" x14ac:dyDescent="0.2">
      <c r="A13" s="68">
        <v>31</v>
      </c>
      <c r="B13" s="68">
        <v>12</v>
      </c>
      <c r="C13" s="69" t="s">
        <v>197</v>
      </c>
      <c r="D13" s="69" t="s">
        <v>197</v>
      </c>
      <c r="E13" s="70" t="s">
        <v>41</v>
      </c>
      <c r="F13" s="70">
        <v>50</v>
      </c>
      <c r="G13" s="70">
        <v>8</v>
      </c>
      <c r="H13" s="70">
        <v>300</v>
      </c>
      <c r="I13" s="70">
        <v>250</v>
      </c>
      <c r="J13" s="70"/>
      <c r="K13" s="70"/>
      <c r="L13" s="70"/>
      <c r="M13" s="70"/>
      <c r="N13" s="70"/>
      <c r="O13" s="70">
        <v>450</v>
      </c>
      <c r="P13" s="70">
        <v>250</v>
      </c>
      <c r="Q13" s="70"/>
      <c r="R13" s="70">
        <v>1308</v>
      </c>
    </row>
    <row r="14" spans="1:18" ht="89.25" x14ac:dyDescent="0.2">
      <c r="A14" s="68">
        <v>33</v>
      </c>
      <c r="B14" s="68">
        <v>13</v>
      </c>
      <c r="C14" s="69" t="s">
        <v>207</v>
      </c>
      <c r="D14" s="69" t="s">
        <v>207</v>
      </c>
      <c r="E14" s="70" t="s">
        <v>41</v>
      </c>
      <c r="F14" s="70">
        <v>5</v>
      </c>
      <c r="G14" s="70">
        <v>2</v>
      </c>
      <c r="H14" s="70"/>
      <c r="I14" s="70"/>
      <c r="J14" s="70"/>
      <c r="K14" s="70"/>
      <c r="L14" s="70"/>
      <c r="M14" s="70"/>
      <c r="N14" s="70"/>
      <c r="O14" s="70"/>
      <c r="P14" s="70"/>
      <c r="Q14" s="70"/>
      <c r="R14" s="70">
        <v>7</v>
      </c>
    </row>
    <row r="15" spans="1:18" ht="127.5" x14ac:dyDescent="0.2">
      <c r="A15" s="68">
        <v>37</v>
      </c>
      <c r="B15" s="68">
        <v>14</v>
      </c>
      <c r="C15" s="69" t="s">
        <v>229</v>
      </c>
      <c r="D15" s="69" t="s">
        <v>229</v>
      </c>
      <c r="E15" s="70" t="s">
        <v>41</v>
      </c>
      <c r="F15" s="70"/>
      <c r="G15" s="70"/>
      <c r="H15" s="70">
        <v>300</v>
      </c>
      <c r="I15" s="70"/>
      <c r="J15" s="70">
        <v>800</v>
      </c>
      <c r="K15" s="70"/>
      <c r="L15" s="70"/>
      <c r="M15" s="70"/>
      <c r="N15" s="70"/>
      <c r="O15" s="70"/>
      <c r="P15" s="70">
        <v>40</v>
      </c>
      <c r="Q15" s="70"/>
      <c r="R15" s="70">
        <v>1140</v>
      </c>
    </row>
    <row r="16" spans="1:18" ht="127.5" x14ac:dyDescent="0.2">
      <c r="A16" s="68">
        <v>38</v>
      </c>
      <c r="B16" s="68">
        <v>15</v>
      </c>
      <c r="C16" s="69" t="s">
        <v>229</v>
      </c>
      <c r="D16" s="69" t="s">
        <v>229</v>
      </c>
      <c r="E16" s="70" t="s">
        <v>41</v>
      </c>
      <c r="F16" s="70"/>
      <c r="G16" s="70"/>
      <c r="H16" s="70">
        <v>300</v>
      </c>
      <c r="I16" s="70"/>
      <c r="J16" s="70">
        <v>800</v>
      </c>
      <c r="K16" s="70"/>
      <c r="L16" s="70"/>
      <c r="M16" s="70">
        <v>60</v>
      </c>
      <c r="N16" s="70"/>
      <c r="O16" s="70"/>
      <c r="P16" s="70">
        <v>40</v>
      </c>
      <c r="Q16" s="70">
        <v>200</v>
      </c>
      <c r="R16" s="70">
        <v>1400</v>
      </c>
    </row>
    <row r="17" spans="1:18" ht="76.5" x14ac:dyDescent="0.2">
      <c r="A17" s="68">
        <v>41</v>
      </c>
      <c r="B17" s="68">
        <v>16</v>
      </c>
      <c r="C17" s="69" t="s">
        <v>244</v>
      </c>
      <c r="D17" s="69" t="s">
        <v>244</v>
      </c>
      <c r="E17" s="70" t="s">
        <v>41</v>
      </c>
      <c r="F17" s="70">
        <v>5</v>
      </c>
      <c r="G17" s="70"/>
      <c r="H17" s="70"/>
      <c r="I17" s="70"/>
      <c r="J17" s="70">
        <v>20</v>
      </c>
      <c r="K17" s="70">
        <v>450</v>
      </c>
      <c r="L17" s="70"/>
      <c r="M17" s="70"/>
      <c r="N17" s="70"/>
      <c r="O17" s="70"/>
      <c r="P17" s="70"/>
      <c r="Q17" s="70"/>
      <c r="R17" s="70">
        <v>475</v>
      </c>
    </row>
    <row r="18" spans="1:18" ht="63.75" x14ac:dyDescent="0.2">
      <c r="A18" s="68">
        <v>51</v>
      </c>
      <c r="B18" s="68">
        <v>17</v>
      </c>
      <c r="C18" s="69" t="s">
        <v>310</v>
      </c>
      <c r="D18" s="69" t="s">
        <v>310</v>
      </c>
      <c r="E18" s="70" t="s">
        <v>41</v>
      </c>
      <c r="F18" s="70"/>
      <c r="G18" s="70">
        <v>3</v>
      </c>
      <c r="H18" s="70"/>
      <c r="I18" s="70"/>
      <c r="J18" s="70">
        <v>24</v>
      </c>
      <c r="K18" s="70">
        <v>6</v>
      </c>
      <c r="L18" s="70"/>
      <c r="M18" s="70"/>
      <c r="N18" s="70"/>
      <c r="O18" s="70"/>
      <c r="P18" s="70"/>
      <c r="Q18" s="70"/>
      <c r="R18" s="70">
        <v>33</v>
      </c>
    </row>
    <row r="19" spans="1:18" ht="76.5" x14ac:dyDescent="0.2">
      <c r="A19" s="68">
        <v>55</v>
      </c>
      <c r="B19" s="68">
        <v>18</v>
      </c>
      <c r="C19" s="69" t="s">
        <v>333</v>
      </c>
      <c r="D19" s="69" t="s">
        <v>333</v>
      </c>
      <c r="E19" s="70" t="s">
        <v>41</v>
      </c>
      <c r="F19" s="70"/>
      <c r="G19" s="70"/>
      <c r="H19" s="70"/>
      <c r="I19" s="70"/>
      <c r="J19" s="70">
        <v>10</v>
      </c>
      <c r="K19" s="70">
        <v>5</v>
      </c>
      <c r="L19" s="70">
        <v>5</v>
      </c>
      <c r="M19" s="70"/>
      <c r="N19" s="70"/>
      <c r="O19" s="70"/>
      <c r="P19" s="70"/>
      <c r="Q19" s="70"/>
      <c r="R19" s="70">
        <v>20</v>
      </c>
    </row>
    <row r="20" spans="1:18" ht="25.5" x14ac:dyDescent="0.2">
      <c r="A20" s="68">
        <v>60</v>
      </c>
      <c r="B20" s="68">
        <v>19</v>
      </c>
      <c r="C20" s="69" t="s">
        <v>361</v>
      </c>
      <c r="D20" s="69" t="s">
        <v>361</v>
      </c>
      <c r="E20" s="70" t="s">
        <v>41</v>
      </c>
      <c r="F20" s="70"/>
      <c r="G20" s="70">
        <v>5</v>
      </c>
      <c r="H20" s="70"/>
      <c r="I20" s="70">
        <v>10</v>
      </c>
      <c r="J20" s="70">
        <v>200</v>
      </c>
      <c r="K20" s="70">
        <v>100</v>
      </c>
      <c r="L20" s="70">
        <v>10</v>
      </c>
      <c r="M20" s="70"/>
      <c r="N20" s="70"/>
      <c r="O20" s="70">
        <v>10</v>
      </c>
      <c r="P20" s="70"/>
      <c r="Q20" s="70">
        <v>2</v>
      </c>
      <c r="R20" s="70">
        <v>337</v>
      </c>
    </row>
    <row r="21" spans="1:18" ht="25.5" x14ac:dyDescent="0.2">
      <c r="A21" s="68">
        <v>63</v>
      </c>
      <c r="B21" s="68">
        <v>20</v>
      </c>
      <c r="C21" s="69" t="s">
        <v>375</v>
      </c>
      <c r="D21" s="69" t="s">
        <v>375</v>
      </c>
      <c r="E21" s="70" t="s">
        <v>377</v>
      </c>
      <c r="F21" s="70"/>
      <c r="G21" s="70"/>
      <c r="H21" s="70"/>
      <c r="I21" s="70"/>
      <c r="J21" s="70">
        <v>120</v>
      </c>
      <c r="K21" s="70">
        <v>280</v>
      </c>
      <c r="L21" s="70"/>
      <c r="M21" s="70"/>
      <c r="N21" s="70"/>
      <c r="O21" s="70"/>
      <c r="P21" s="70"/>
      <c r="Q21" s="70"/>
      <c r="R21" s="70">
        <v>400</v>
      </c>
    </row>
    <row r="22" spans="1:18" ht="127.5" x14ac:dyDescent="0.2">
      <c r="A22" s="68">
        <v>64</v>
      </c>
      <c r="B22" s="68">
        <v>21</v>
      </c>
      <c r="C22" s="69" t="s">
        <v>378</v>
      </c>
      <c r="D22" s="69" t="s">
        <v>378</v>
      </c>
      <c r="E22" s="70" t="s">
        <v>41</v>
      </c>
      <c r="F22" s="70"/>
      <c r="G22" s="70">
        <v>6</v>
      </c>
      <c r="H22" s="70"/>
      <c r="I22" s="70"/>
      <c r="J22" s="70">
        <v>6</v>
      </c>
      <c r="K22" s="70">
        <v>36</v>
      </c>
      <c r="L22" s="70"/>
      <c r="M22" s="70"/>
      <c r="N22" s="70"/>
      <c r="O22" s="70"/>
      <c r="P22" s="70"/>
      <c r="Q22" s="70"/>
      <c r="R22" s="70">
        <v>48</v>
      </c>
    </row>
    <row r="23" spans="1:18" ht="38.25" x14ac:dyDescent="0.2">
      <c r="A23" s="68">
        <v>76</v>
      </c>
      <c r="B23" s="68">
        <v>22</v>
      </c>
      <c r="C23" s="69" t="s">
        <v>447</v>
      </c>
      <c r="D23" s="69" t="s">
        <v>447</v>
      </c>
      <c r="E23" s="70" t="s">
        <v>449</v>
      </c>
      <c r="F23" s="70"/>
      <c r="G23" s="70"/>
      <c r="H23" s="70"/>
      <c r="I23" s="70"/>
      <c r="J23" s="70">
        <v>50</v>
      </c>
      <c r="K23" s="70"/>
      <c r="L23" s="70"/>
      <c r="M23" s="70"/>
      <c r="N23" s="70"/>
      <c r="O23" s="70"/>
      <c r="P23" s="70"/>
      <c r="Q23" s="70"/>
      <c r="R23" s="70">
        <v>50</v>
      </c>
    </row>
    <row r="24" spans="1:18" ht="76.5" x14ac:dyDescent="0.2">
      <c r="A24" s="68">
        <v>83</v>
      </c>
      <c r="B24" s="68">
        <v>23</v>
      </c>
      <c r="C24" s="69" t="s">
        <v>486</v>
      </c>
      <c r="D24" s="69" t="s">
        <v>487</v>
      </c>
      <c r="E24" s="70" t="s">
        <v>41</v>
      </c>
      <c r="F24" s="70"/>
      <c r="G24" s="70"/>
      <c r="H24" s="70">
        <v>200</v>
      </c>
      <c r="I24" s="70">
        <v>100</v>
      </c>
      <c r="J24" s="70"/>
      <c r="K24" s="70"/>
      <c r="L24" s="70"/>
      <c r="M24" s="70"/>
      <c r="N24" s="70">
        <v>20</v>
      </c>
      <c r="O24" s="70">
        <v>400</v>
      </c>
      <c r="P24" s="70">
        <v>50</v>
      </c>
      <c r="Q24" s="70">
        <v>150</v>
      </c>
      <c r="R24" s="70">
        <v>920</v>
      </c>
    </row>
    <row r="25" spans="1:18" ht="51" x14ac:dyDescent="0.2">
      <c r="A25" s="68">
        <v>89</v>
      </c>
      <c r="B25" s="68">
        <v>24</v>
      </c>
      <c r="C25" s="69" t="s">
        <v>521</v>
      </c>
      <c r="D25" s="69" t="s">
        <v>521</v>
      </c>
      <c r="E25" s="70" t="s">
        <v>41</v>
      </c>
      <c r="F25" s="70"/>
      <c r="G25" s="70"/>
      <c r="H25" s="70"/>
      <c r="I25" s="70"/>
      <c r="J25" s="70">
        <v>10</v>
      </c>
      <c r="K25" s="70">
        <v>5</v>
      </c>
      <c r="L25" s="70"/>
      <c r="M25" s="70"/>
      <c r="N25" s="70"/>
      <c r="O25" s="70"/>
      <c r="P25" s="70"/>
      <c r="Q25" s="70"/>
      <c r="R25" s="70">
        <v>15</v>
      </c>
    </row>
    <row r="26" spans="1:18" ht="76.5" x14ac:dyDescent="0.2">
      <c r="A26" s="68">
        <v>92</v>
      </c>
      <c r="B26" s="68">
        <v>25</v>
      </c>
      <c r="C26" s="71" t="s">
        <v>535</v>
      </c>
      <c r="D26" s="71" t="s">
        <v>535</v>
      </c>
      <c r="E26" s="70" t="s">
        <v>41</v>
      </c>
      <c r="F26" s="70"/>
      <c r="G26" s="70"/>
      <c r="H26" s="70"/>
      <c r="I26" s="70"/>
      <c r="J26" s="70"/>
      <c r="K26" s="72">
        <v>350</v>
      </c>
      <c r="L26" s="70"/>
      <c r="M26" s="70"/>
      <c r="N26" s="70"/>
      <c r="O26" s="70"/>
      <c r="P26" s="70"/>
      <c r="Q26" s="70"/>
      <c r="R26" s="70">
        <v>350</v>
      </c>
    </row>
    <row r="27" spans="1:18" ht="51" x14ac:dyDescent="0.2">
      <c r="A27" s="68">
        <v>94</v>
      </c>
      <c r="B27" s="68">
        <v>26</v>
      </c>
      <c r="C27" s="71" t="s">
        <v>543</v>
      </c>
      <c r="D27" s="71" t="s">
        <v>544</v>
      </c>
      <c r="E27" s="70" t="s">
        <v>41</v>
      </c>
      <c r="F27" s="72">
        <v>20</v>
      </c>
      <c r="G27" s="70"/>
      <c r="H27" s="70"/>
      <c r="I27" s="70"/>
      <c r="J27" s="70"/>
      <c r="K27" s="70"/>
      <c r="L27" s="70"/>
      <c r="M27" s="70"/>
      <c r="N27" s="70"/>
      <c r="O27" s="70"/>
      <c r="P27" s="70"/>
      <c r="Q27" s="70"/>
      <c r="R27" s="70">
        <v>20</v>
      </c>
    </row>
    <row r="28" spans="1:18" ht="63.75" x14ac:dyDescent="0.2">
      <c r="A28" s="68">
        <v>100</v>
      </c>
      <c r="B28" s="68">
        <v>27</v>
      </c>
      <c r="C28" s="73" t="s">
        <v>573</v>
      </c>
      <c r="D28" s="73" t="s">
        <v>573</v>
      </c>
      <c r="E28" s="74" t="s">
        <v>41</v>
      </c>
      <c r="F28" s="75">
        <v>50</v>
      </c>
      <c r="G28" s="74"/>
      <c r="H28" s="74"/>
      <c r="I28" s="74"/>
      <c r="J28" s="74"/>
      <c r="K28" s="74"/>
      <c r="L28" s="74"/>
      <c r="M28" s="74"/>
      <c r="N28" s="74"/>
      <c r="O28" s="74"/>
      <c r="P28" s="74"/>
      <c r="Q28" s="74"/>
      <c r="R28" s="70">
        <v>50</v>
      </c>
    </row>
    <row r="29" spans="1:18" ht="38.25" x14ac:dyDescent="0.2">
      <c r="A29" s="68">
        <v>101</v>
      </c>
      <c r="B29" s="68">
        <v>28</v>
      </c>
      <c r="C29" s="71" t="s">
        <v>575</v>
      </c>
      <c r="D29" s="71" t="s">
        <v>575</v>
      </c>
      <c r="E29" s="70" t="s">
        <v>41</v>
      </c>
      <c r="F29" s="74"/>
      <c r="G29" s="74"/>
      <c r="H29" s="74"/>
      <c r="I29" s="74"/>
      <c r="J29" s="74">
        <v>10</v>
      </c>
      <c r="K29" s="74"/>
      <c r="L29" s="74"/>
      <c r="M29" s="74"/>
      <c r="N29" s="74"/>
      <c r="O29" s="74"/>
      <c r="P29" s="74"/>
      <c r="Q29" s="74"/>
      <c r="R29" s="70">
        <v>10</v>
      </c>
    </row>
    <row r="30" spans="1:18" ht="38.25" x14ac:dyDescent="0.2">
      <c r="A30" s="68">
        <v>103</v>
      </c>
      <c r="B30" s="68">
        <v>29</v>
      </c>
      <c r="C30" s="71" t="s">
        <v>584</v>
      </c>
      <c r="D30" s="71" t="s">
        <v>584</v>
      </c>
      <c r="E30" s="70" t="s">
        <v>41</v>
      </c>
      <c r="F30" s="74"/>
      <c r="G30" s="74"/>
      <c r="H30" s="74"/>
      <c r="I30" s="74"/>
      <c r="J30" s="74">
        <v>50</v>
      </c>
      <c r="K30" s="74"/>
      <c r="L30" s="74"/>
      <c r="M30" s="74"/>
      <c r="N30" s="74"/>
      <c r="O30" s="74"/>
      <c r="P30" s="74"/>
      <c r="Q30" s="74"/>
      <c r="R30" s="70">
        <v>50</v>
      </c>
    </row>
    <row r="31" spans="1:18" ht="89.25" x14ac:dyDescent="0.2">
      <c r="A31" s="68">
        <v>105</v>
      </c>
      <c r="B31" s="68">
        <v>30</v>
      </c>
      <c r="C31" s="69" t="s">
        <v>95</v>
      </c>
      <c r="D31" s="69" t="s">
        <v>96</v>
      </c>
      <c r="E31" s="70" t="s">
        <v>41</v>
      </c>
      <c r="F31" s="74">
        <v>100</v>
      </c>
      <c r="G31" s="74"/>
      <c r="H31" s="74"/>
      <c r="I31" s="74"/>
      <c r="J31" s="74"/>
      <c r="K31" s="74"/>
      <c r="L31" s="74"/>
      <c r="M31" s="74"/>
      <c r="N31" s="74"/>
      <c r="O31" s="74"/>
      <c r="P31" s="74"/>
      <c r="Q31" s="74"/>
      <c r="R31" s="70">
        <v>100</v>
      </c>
    </row>
    <row r="32" spans="1:18" ht="76.5" x14ac:dyDescent="0.2">
      <c r="A32" s="68">
        <v>106</v>
      </c>
      <c r="B32" s="68">
        <v>31</v>
      </c>
      <c r="C32" s="69" t="s">
        <v>593</v>
      </c>
      <c r="D32" s="69" t="s">
        <v>593</v>
      </c>
      <c r="E32" s="70" t="s">
        <v>41</v>
      </c>
      <c r="F32" s="70">
        <v>20</v>
      </c>
      <c r="G32" s="70"/>
      <c r="H32" s="70"/>
      <c r="I32" s="70"/>
      <c r="J32" s="70"/>
      <c r="K32" s="70"/>
      <c r="L32" s="70"/>
      <c r="M32" s="70"/>
      <c r="N32" s="70"/>
      <c r="O32" s="70"/>
      <c r="P32" s="70"/>
      <c r="Q32" s="70"/>
      <c r="R32" s="70">
        <v>20</v>
      </c>
    </row>
    <row r="33" spans="6:18" x14ac:dyDescent="0.2">
      <c r="F33" s="67">
        <f>SUM(F2:F32)</f>
        <v>250</v>
      </c>
      <c r="G33" s="67">
        <f t="shared" ref="G33:R33" si="0">SUM(G2:G32)</f>
        <v>24</v>
      </c>
      <c r="H33" s="67">
        <f t="shared" si="0"/>
        <v>1900</v>
      </c>
      <c r="I33" s="67">
        <f t="shared" si="0"/>
        <v>360</v>
      </c>
      <c r="J33" s="67">
        <f t="shared" si="0"/>
        <v>6790</v>
      </c>
      <c r="K33" s="67">
        <f t="shared" si="0"/>
        <v>1999</v>
      </c>
      <c r="L33" s="67">
        <f t="shared" si="0"/>
        <v>15</v>
      </c>
      <c r="M33" s="67">
        <f t="shared" si="0"/>
        <v>75</v>
      </c>
      <c r="N33" s="67">
        <f t="shared" si="0"/>
        <v>70</v>
      </c>
      <c r="O33" s="67">
        <f t="shared" si="0"/>
        <v>910</v>
      </c>
      <c r="P33" s="67">
        <f t="shared" si="0"/>
        <v>1000</v>
      </c>
      <c r="Q33" s="67">
        <f t="shared" si="0"/>
        <v>452</v>
      </c>
      <c r="R33" s="67">
        <f t="shared" si="0"/>
        <v>13845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INTELIGENT</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2025-03-26T08:33:54Z</dcterms:created>
  <dcterms:modified xsi:type="dcterms:W3CDTF">2025-04-04T07:26:37Z</dcterms:modified>
</cp:coreProperties>
</file>