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ANALIZATOARE\Investigații Urinare\Demarare\"/>
    </mc:Choice>
  </mc:AlternateContent>
  <xr:revisionPtr revIDLastSave="0" documentId="13_ncr:1_{2C9CA1D2-2280-49D5-A430-37BA60A85422}" xr6:coauthVersionLast="47" xr6:coauthVersionMax="47" xr10:uidLastSave="{00000000-0000-0000-0000-000000000000}"/>
  <bookViews>
    <workbookView xWindow="-28920" yWindow="-351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9" i="5" l="1"/>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J50" i="5" s="1"/>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K8" i="5"/>
  <c r="J8" i="5"/>
  <c r="M50" i="5"/>
  <c r="K50" i="5" l="1"/>
  <c r="K12" i="7" l="1"/>
  <c r="J12" i="7"/>
</calcChain>
</file>

<file path=xl/sharedStrings.xml><?xml version="1.0" encoding="utf-8"?>
<sst xmlns="http://schemas.openxmlformats.org/spreadsheetml/2006/main" count="422" uniqueCount="95">
  <si>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</si>
  <si>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</si>
  <si>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</si>
  <si>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</si>
  <si>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</si>
  <si>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</si>
  <si>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</si>
  <si>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</si>
  <si>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</si>
  <si>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</si>
  <si>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</si>
  <si>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</si>
  <si>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</si>
  <si>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</si>
  <si>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</si>
  <si>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</si>
  <si>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</si>
  <si>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</si>
  <si>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</si>
  <si>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</si>
  <si>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</si>
  <si>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</si>
  <si>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</si>
  <si>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</si>
  <si>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</si>
  <si>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</si>
  <si>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</si>
  <si>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</si>
  <si>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</si>
  <si>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</si>
  <si>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</si>
  <si>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</si>
  <si>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</si>
  <si>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Analiza generală a urinei în conformitate cu norma metodologică 1535 (echivalent pentru Acon Laboratories, Mission U120,
Urine Analyzer)</t>
  </si>
  <si>
    <t>Analizator în comodat</t>
  </si>
  <si>
    <t>Analiza generală a urinei în conformitate cu norma metodologică 1535 (echivalent pentru Acon Laboratories, Mission U500,
Urine Analyzer)</t>
  </si>
  <si>
    <t>Analiza generală a urinei în conformitate cu norma metodologică 1535 (echivalent pentru Cybow, Reader 300,
Reflectance Photometer)</t>
  </si>
  <si>
    <t>Analiza generală a urinei în conformitate cu norma metodologică 1535 (echivalent pentru Cybow, Reader 720,
Urine Analyzer)</t>
  </si>
  <si>
    <t>Analiza generală a urinei în conformitate cu norma metodologică 1535 (echivalent pentru Dirui, H-100,
Urine Analyzer)</t>
  </si>
  <si>
    <t>Analiza generală a urinei în conformitate cu norma metodologică 1535 (echivalent pentru Dirui, H-500,
Urine Analyzer)</t>
  </si>
  <si>
    <t>Analiza generală a urinei în conformitate cu norma metodologică 1535 (echivalent pentru Macherey-Nagel, URYXXON 500,
Urine analyzer)</t>
  </si>
  <si>
    <t>Analiza generală a urinei în conformitate cu norma metodologică 1535 (echivalent pentru Macherey-Nagel, URYXXON Relax,
Urine analyzer)</t>
  </si>
  <si>
    <t>Analiza generală a urinei în conformitate cu norma metodologică 1535 (echivalent pentru Roche, URISYS 1100,
Urine Analyzer )</t>
  </si>
  <si>
    <t>Analiza generală a urinei în conformitate cu norma metodologică 1535 (echivalent pentru Siemens, CLINITEK Status+,
Urine Analyzer )</t>
  </si>
  <si>
    <t>Analiza generală a urinei în conformitate cu norma metodologică 1535 (echivalent pentru Analyticon, Urilyzer Cell,
Urine Analyzer)</t>
  </si>
  <si>
    <t>Analiza generală a urinei în conformitate cu norma metodologică 1535 (echivalent pentru Analyticon, Urilyzer 100 Pro,
Urine Analyzer)</t>
  </si>
  <si>
    <t>Analiza generală a urinei în conformitate cu norma metodologică 1535 (echivalent pentru 77 Electronika Kft., LabUMAT 2 + UriSed 3 PRO,
Automated Urine Chemistry Analyzer)</t>
  </si>
  <si>
    <t xml:space="preserve"> Investigații urinare prin metoda fotometrică cu Teste express (stripuri) pentru analizatorul (Memorie rezultate 2000 rezultate cu identificare pacient)</t>
  </si>
  <si>
    <t>Analizator în comodat (Memorie rezultate 2000 rezultate cu identificare pacient)</t>
  </si>
  <si>
    <t xml:space="preserve"> Investigații urinare prin metoda fotometrică cu Teste express (stripuri) pentru analizatorul (Memorie rezultate 2000-3000 rezultate cu identificare pacient)</t>
  </si>
  <si>
    <t>Analizator în comodat (Memorie rezultate 2000-3000 rezultate cu identificare pacient)</t>
  </si>
  <si>
    <t xml:space="preserve"> Investigații urinare prin metoda fotometrică cu Teste express (stripuri) pentru analizatorul (Memorie rezultate - Stocare internă pentru cel puțin 300 rezultate testate)</t>
  </si>
  <si>
    <t>Analizator în comodat  (Memorie rezultate - Stocare internă pentru cel puțin 300 rezultate testate)</t>
  </si>
  <si>
    <t xml:space="preserve"> Investigații urinare prin metoda fotometrică cu Teste express (stripuri) pentru analizatorul (Memorie rezultate - Memorie internă pentru cel puțin 3000 rezultate testate, cu identificare pacient și control calitate)</t>
  </si>
  <si>
    <t>Analizator în comodat  (Memorie rezultate - Memorie internă pentru cel puțin 3000 rezultate testate, cu identificare pacient și control calitate)</t>
  </si>
  <si>
    <t xml:space="preserve"> Investigații urinare prin metoda fotometrică cu Teste express (stripuri) pentru analizatorul  ( Memorie rezultate 2000–5000 rezultate cu date pacient)</t>
  </si>
  <si>
    <t>Analizator în comodat ( Memorie rezultate 2000–5000 rezultate cu date pacient)</t>
  </si>
  <si>
    <t xml:space="preserve"> Investigații urinare prin metoda fotometrică cu Teste express (stripuri) pentru analizatorul (Memorie rezultate 1000 rezultate stocate)</t>
  </si>
  <si>
    <t>Analizator în comodat (Memorie rezultate 1000 rezultate stocate)</t>
  </si>
  <si>
    <t xml:space="preserve"> Investigații urinare prin metoda fotometrică cu Teste express (stripuri) pentru analizatorul ( Memorie rezultate -Stocare internă 950 teste)</t>
  </si>
  <si>
    <t>Analizator în comodat ( Memorie rezultate -Stocare internă 950 teste)</t>
  </si>
  <si>
    <t>Bucată</t>
  </si>
  <si>
    <t>11. Termenul de livrare/prestare/executare/instalare, instruire și dare în exploatare: în conformitatea cu pct.11 din Anunțul de Participare</t>
  </si>
  <si>
    <t>Achiziționarea investigațiilor urinare pentru analizatoare conform necesităților instituțiilor medico-sanitare publice pentru anul 2026</t>
  </si>
  <si>
    <t>SUMA TOTALĂ</t>
  </si>
  <si>
    <t>Analiza generală a urinei în conformitate cu norma metodologică 1535 pentru analizatorul din dotare Acon Laboratories, Mission U120,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</si>
  <si>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(automat)
Metoda de analiză	Reflectometrică, cu sursă de lumină LED și senzor fotometric de precizie
Parametri analizați	11–14 parametri: LEU, NIT, URO, PRO, pH, BLD, SG, KET, BIL, GLU, VC etc.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Aproximativ 2,0 kg
Calibrare	Calibrare automată la pornire; verificare internă a sistemului optic înainte de fiecare serie de teste
Imprimantă	Termică integrată;
Conectare LIS	Bidirecțională
Memorie rezultate	2000 rezultate cu identificare pacient</t>
  </si>
  <si>
    <t>Analiza generală a urinei în conformitate cu norma metodologică 1535 pentru analizatorul din dotare Acon Laboratories, Mission U500,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</si>
  <si>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(automat, cu alimentare continuă)
Metoda de analiză	Reflectometrică, cu sistem optic LED și senzor fotometric multi-lungime de undă
Parametri analizați	11–14 parametri (LEU, NIT, URO, PRO, pH, BLD, SG, KET, BIL, GLU, VC etc.), în funcție de tipul benzii de test
Capacitate de lucru	Până la 500 teste/oră
Tip probă	Urină proaspătă, necentrifugată
Interfață / Ecran	Ecran color LCD; interfață cu butoane și pictograme; porturi USB, RS-232 și LAN; cititor coduri de bare integrabil
Reagenți utilizați	Benzi de test (Strip)
Greutate	Aproximativ 6 kg
Calibrare	Calibrare automată la pornire și verificare fotometrică periodică automată
Imprimantă	Imprimantă termică integrată; opțiune conectare la imprimantă externă prin USB
Conectare LIS	Bidirecțională; conexiune LAN sau RS-232
Memorie rezultate	2000–3000 rezultate stocate intern cu identificare pacient</t>
  </si>
  <si>
    <t>Analiza generală a urinei în conformitate cu norma metodologică 1535 pentru analizatorul din dotare Cybow, Reader 300,
Reflectance Photometer,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</si>
  <si>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(semi-automat)
Metoda de analiză	Reflectometrică, fotometrie cu LED 
Parametri analizați	11–14 parametri: LEU, NIT, URO, PRO, pH, BLD, SG, KET, BIL, GLU, VC, Ca, Cr etc. (în funcție de tipul benzii utilizate)
Capacitate de lucru	Aproximativ 60–120 teste/oră (introducere manuală a benzilor)
Tip probă	Urină proaspătă, necentrifugată
Interfață / Ecran	Ecran LCD color, navigare cu butoane; porturi RS-232 și USB; afișare cod pacient și rezultate detaliate
Reagenți utilizați	Benzi de test (Strip)
Greutate	Aproximativ 2,5 kg
Calibrare	Calibrare automată la pornire; verificare automată a sistemului optic 
Imprimantă	Imprimantă termică integrată; opțiune de conectare la imprimantă externă prin USB
Conectare LIS	bidirecțional 
Memorie rezultate	1000–2000 rezultate stocate intern</t>
  </si>
  <si>
    <t>Analiza generală a urinei în conformitate cu norma metodologică 1535 pentru analizatorul din dotare Cybow, Reader 720,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</si>
  <si>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(automat)
Metoda de analiză	Reflectometrică, cu sursă de lumină LED și senzor fotometric
Parametri analizați	11–14 parametri: LEU, NIT, URO, PRO, pH, BLD, SG, KET, BIL, GLU, VC, Ca, Cr etc. (în funcție de tipul benzii)
Capacitate de lucru	Până la 720 teste/oră (automat, cu alimentare continuă a benzilor)
Tip probă	Urină proaspătă, necentrifugată
Interfață / Ecran	Ecran LCD color, navigare prin butoane; porturi USB, RS-232, LAN
Reagenți utilizați	Benzi de test (Strip)
Greutate	Aproximativ 5,5 kg
Calibrare	Automată, la pornire și înainte de fiecare serie de teste
Imprimantă	Termică integrată
Conectare LIS	Suport LIS bidirecțional (RS-232 / LAN)
Memorie rezultate	Stocare internă pentru cel puțin 2000 rezultate testate.</t>
  </si>
  <si>
    <t>Analiza generală a urinei în conformitate cu norma metodologică 1535 pentru analizatorul din dotare Dirui, H-100,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</si>
  <si>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produserii nu mai mic de 2023.
Tip dispozitiv 	Analizator biochimic de urină (semi-automat)
Tehnologie, metoda de analiză	Reflectometrică (fotometrie cu LED)
Parametri analizați	11–14 parametri: LEU, NIT, URO, PRO, pH, BLD, SG, KET, BIL, GLU, VC.
Capacitate de lucru	Aproximativ 60–120 teste/oră
Tip probă	Urină proaspătă, necentrifugată
Interfață / Ecran	Ecran LCD color, butoane tactile; porturi RS-232 și USB
Reagenți utilizați	Benzi de test (strip)
Dimensiuni (L×l×H)	290 × 220 × 100 mm
Greutate	Aproximativ 2,2 kg
Caracteristici speciale	Calibrare automată; imprimantă termică integrată; conectare LIS; memorie internă pentru 1000 rezultate.</t>
  </si>
  <si>
    <t>Analiza generală a urinei în conformitate cu norma metodologică 1535 pentru analizatorul din dotare Dirui, H-500,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</si>
  <si>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produserii nu mai mic de 2023.
Tip analizator	Analizator biochimic de urină complet automat
Metoda de analiză	Reflectometrică (fotometrie cu sursă LED și senzor de culoare de înaltă precizie)
Parametri analizați	11–14 parametri (LEU, NIT, URO, PRO, pH, BLD, SG, KET, BIL, GLU, VC etc.),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Greutate	Aproximativ 8–9 kg
Calibrare	Calibrare automată
Imprimantă	Termică integrată,
Conectare LIS	Suport LIS bidirecțional (RS-232 / LAN)
Memorie rezultate	Memorie internă pentru cel puțin 3000 rezultate testate, cu identificare pacient și control calitate</t>
  </si>
  <si>
    <t>Analiza generală a urinei în conformitate cu norma metodologică 1535 pentru analizatorul din dotare Macherey-Nagel, URYXXON 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</si>
  <si>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produserii nu mai mic de 2023.
Tip analizator	Analizator biochimic de urină complet automat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Ecran tactil color; porturi USB, LAN, RS-232; suport cititor coduri de bare
Reagenți utilizați	Benzi de test (Strip)
Greutate	Aproximativ 7 kg
Calibrare	Calibrare automată la pornire; verificare internă a sistemului optic la fiecare ciclu de testare
Imprimantă	Termică integrată; opțiune conectare la imprimantă externă
Conectare LIS	Bidirecțională; conexiune LAN, RS-232, USB
Memorie rezultate	2000–5000 rezultate cu identificare pacient</t>
  </si>
  <si>
    <t>Analiza generală a urinei în conformitate cu norma metodologică 1535 pentru analizatorul din dotare Macherey-Nagel, URYXXON Relax,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</si>
  <si>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(automat)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Ecran color tactil de 7ʺ; porturi USB, LAN, RS-232; suport pentru cititor de coduri de bare și tastatură externă
Reagenți utilizați	Benzi de test (Strip)
Greutate	Aproximativ 4,5 kg
Calibrare	Calibrare automată la pornire și verificare internă automată a fotometrului
Imprimantă	Termică integrată; opțiune conectare la imprimantă externă prin USB
Conectare LIS	Bidirecțională; conectivitate LAN/USB;
Memorie rezultate	2000–5000 rezultate cu date pacient</t>
  </si>
  <si>
    <t>Analiza generală a urinei în conformitate cu norma metodologică 1535 pentru analizatorul din dotare Roche, URISYS 1100,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</si>
  <si>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(semi-automat)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Ecran	Ecran LCD; navigare cu butoane; port RS-232 pentru conectare la PC sau LIS
Reagenți utilizați	Benzi de test (Strip)
Greutate	Aproximativ 1,2 kg
Calibrare	Calibrare automată la pornire; verificare automată a sistemului optic înainte de fiecare test
Imprimantă	Imprimantă termică integrată; posibilitate conectare la imprimantă externă
Conectare LIS	Conectivitate RS-232; compatibil cu protocoale LIS standard 
Memorie rezultate	1000 rezultate stocate</t>
  </si>
  <si>
    <t>Analiza generală a urinei în conformitate cu norma metodologică 1535 pentru analizatorul din dotare Siemens, CLINITEK Status+,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</si>
  <si>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Analizor urinar point-of-care (POC) automatizat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Interfață / Ecran	Ecran tactil (touchscreen); auto-timere pentru benzi
Reagenți utilizați	Benzi de test urinar (Strip)
Greutate	Aproximativ 1,6 kg
Calibrare	Calibrare automată, sistem self-calibrating
Imprimantă	Termică integrată
Conectare LIS	Interfață unidirecțională via RS-232
Memorie rezultate	Stocare internă 950 teste.</t>
  </si>
  <si>
    <t>Analiza generală a urinei în conformitate cu norma metodologică 1535 pentru analizatorul din dotare Analyticon, Urilyzer Cell,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</si>
  <si>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automat combinat (chimic + sediment urinar)
Metoda de analiză	Reflectometrică pentru analiza chimică + analiză microscopică digitală a sedimentului (imaging automat cu recunoaștere algoritmică)
Parametri analizați	Parametri biochimici (LEU, NIT, PRO, pH, BLD, SG, KET, BIL, GLU, URO etc.) + elemente morfologice (eritrocite, leucocite, epiteliu, cilindri, cristale, bacterii)
Capacitate de lucru	Până la 240 probe/oră (chimie) și 120 probe/oră (sediment); mod combinat sincronizat
Tip probă	Urină proaspătă, omogenizată; fără necesitate de centrifugare (tehnologie “no centrifuge”)
Interfață / Ecran	Ecran tactil color; conectivitate USB, LAN, RS-232; opțiune coduri de bare și tastatură externă
Reagenți utilizați	Benzi de test (Strip) + reactivi specifici pentru analiza sedimentului (soluție tampon, reactiv de stabilizare)
Greutate	Aproximativ 25 kg
Calibrare	Calibrare automată la pornire și verificare fotometrică internă; sistem de autodiagnostic pentru camerele optice
Imprimantă	Termică integrată; imprimare completă a rezultatelor biochimice și imagini sediment; port USB pentru imprimantă externă
Conectare LIS	Bidirecțională
Memorie rezultate	10000 de rezultate; stocare separată pentru imagini sediment și rezultate numerice
Caracteristici speciale	Sistem combinat (chimie + sediment) într-un singur modul</t>
  </si>
  <si>
    <t>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</si>
  <si>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Analizor semi-automat 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Ecran tactil (touchscreen); porturi: RS-232, USB, Ethernet
Reagenți utilizați	Benzi de test pentru urină (Strip) 
Greutate	Aproximativ 1,2 kg
Calibrare	Măsurare automată după aplicarea benzii
Imprimantă	Termică integrată
Conectare LIS	Bidirecțională
Memorie rezultate	3000 de rezultate</t>
  </si>
  <si>
    <t>Analiza generală a urinei în conformitate cu norma metodologică 1535 pentru analizatorul din dotare 77 Electronika Kft., LabUMAT 2 + UriSed 3 PRO,
Automated Urine Chemistry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</si>
  <si>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Sistem combinat: analiză chimică + analiză sediment urinar automatizată
Metoda de analiză	Chimie: reflectometrică cu LED; Sediment: microscopie automatizată (bright‑field + fază contrast)
Parametri analizați	Chimie: 10 parametri pe bandă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 Ecran	Ecran tactil color; cititor coduri de bare; porturi USB / RS‑232 / LAN
Reagenți utilizați	Benzi de test (Strip) ; cuvete speciale pentru sediment
Greutate	Aproximativ 55 kg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</si>
  <si>
    <t>Analizator de ultima generația, cu anul producerii nu mai mic de 2025.
Tip analizator	Sistem combinat: analiză chimică + analiză sediment urinar automatizată
Metoda de analiză	Chimie: reflectometrică cu LED; Sediment: microscopie automatizată (bright‑field + fază contrast)
Parametri analizați	Chimie: 10 parametri pe bandă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 Ecran	Ecran tactil color; cititor coduri de bare; porturi USB / RS‑232 / LAN
Reagenți utilizați	Benzi de test (Strip) ; cuvete speciale pentru sediment
Greutate	Aproximativ 55 kg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</si>
  <si>
    <t>Analiza generală a urinei în conformitate cu norma metodologică 1535 compatibile cu analizatorul oferit in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</si>
  <si>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pe bază de citire a stripurilor (semi-automat)
Metoda de analiză	Reflectometrică / fotometrie de reflexie (reflectance photometry)
Parametri analizați	11 parametri: urobilinogen, glucoză, bilirubină, cetone, pH, proteine, nitriți, leucocite, densitate (gravitate specifică), sânge, acid ascorbic
Capacitate de lucru	≥ 45 teste/oră
Tip probă	Urină proaspătă, necentrifugată
Interfață / Ecran	Ecran LCD; porturi USB și RS-232C pentru conectare la PC
Reagenți utilizați	Benzi de test (Strip)
Greutate	Aproximativ 1,2 kg
Calibrare	Calibrare automată internă
Imprimantă	Termică integrată
Conectare LIS	Posibilitate de transfer date către PC sau sistem LIS
Memorie rezultate	Stocare internă pentru cel puțin 300 rezultate testate.</t>
  </si>
  <si>
    <t>Analizator de ultima generația, cu anul producerii nu mai mic de 2023.
Tip analizator	Analizator biochimic de urină complet automat
Metoda de analiză	Reflectometrică (fotometrie cu sursă LED și senzor de culoare de înaltă precizie)
Parametri analizați	11–14 parametri (LEU, NIT, URO, PRO, pH, BLD, SG, KET, BIL, GLU, VC etc.),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Greutate	Aproximativ 8–9 kg
Calibrare	Calibrare automată
Imprimantă	Termică integrată,
Conectare LIS	Suport LIS bidirecțional (RS-232 / LAN)
Memorie rezultate	Memorie internă pentru cel puțin 3000 rezultate testate, cu identificare pacient și control calitate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</si>
</sst>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ont>
    <font>
      <sz val="10"/>
      <color theme="1"/>
      <name val="Times New Roman"/>
      <family val="1"/>
      <charset val="204"/>
    </font>
    <font>
      <sz val="11"/>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41" fillId="0" borderId="0" applyFont="0" applyFill="0" applyBorder="0" applyAlignment="0" applyProtection="0"/>
  </cellStyleXfs>
  <cellXfs count="118">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14" fillId="3" borderId="1" xfId="0" applyFont="1" applyFill="1" applyBorder="1" applyAlignment="1">
      <alignment horizontal="center" vertical="top" wrapText="1"/>
    </xf>
    <xf numFmtId="0" fontId="10" fillId="0" borderId="1" xfId="1" applyFont="1" applyBorder="1" applyAlignment="1" applyProtection="1">
      <alignment horizontal="center" vertical="center"/>
      <protection locked="0"/>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0" fillId="0" borderId="1" xfId="1" applyFont="1" applyBorder="1" applyAlignment="1" applyProtection="1">
      <alignment vertical="top" wrapText="1"/>
      <protection locked="0"/>
    </xf>
    <xf numFmtId="0" fontId="0" fillId="0" borderId="1" xfId="0" applyBorder="1" applyAlignment="1">
      <alignment vertical="top" wrapText="1"/>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34" fillId="0" borderId="1" xfId="0" applyFont="1" applyBorder="1" applyAlignment="1">
      <alignment wrapText="1"/>
    </xf>
    <xf numFmtId="0" fontId="10" fillId="0" borderId="1" xfId="1" applyFont="1" applyBorder="1" applyProtection="1">
      <protection locked="0"/>
    </xf>
    <xf numFmtId="4" fontId="39" fillId="3" borderId="1" xfId="24" applyNumberFormat="1" applyFont="1" applyFill="1" applyBorder="1" applyAlignment="1" applyProtection="1">
      <alignment horizontal="center" vertical="center" wrapText="1"/>
      <protection locked="0"/>
    </xf>
    <xf numFmtId="0" fontId="10" fillId="0" borderId="3" xfId="0" applyFont="1" applyBorder="1" applyAlignment="1" applyProtection="1">
      <alignment vertical="top" wrapText="1"/>
      <protection locked="0"/>
    </xf>
    <xf numFmtId="4" fontId="28" fillId="3" borderId="1" xfId="24" applyNumberFormat="1" applyFont="1" applyFill="1" applyBorder="1" applyAlignment="1" applyProtection="1">
      <alignment horizontal="center" vertical="center" wrapText="1"/>
      <protection locked="0"/>
    </xf>
    <xf numFmtId="0" fontId="14" fillId="3" borderId="4" xfId="0" applyFont="1" applyFill="1" applyBorder="1" applyAlignment="1">
      <alignment horizontal="center" vertical="top" wrapText="1"/>
    </xf>
    <xf numFmtId="0" fontId="36" fillId="3" borderId="4" xfId="24" applyFont="1" applyFill="1" applyBorder="1" applyAlignment="1" applyProtection="1">
      <alignment horizontal="center" vertical="center" wrapText="1"/>
      <protection locked="0"/>
    </xf>
    <xf numFmtId="0" fontId="10" fillId="3" borderId="4" xfId="1" applyFont="1" applyFill="1" applyBorder="1" applyAlignment="1" applyProtection="1"/>
    <xf numFmtId="4" fontId="28" fillId="3" borderId="4" xfId="24" applyNumberFormat="1" applyFont="1" applyFill="1" applyBorder="1" applyAlignment="1" applyProtection="1">
      <alignment horizontal="center" vertical="center" wrapText="1"/>
      <protection locked="0"/>
    </xf>
    <xf numFmtId="0" fontId="10" fillId="0" borderId="4" xfId="1" applyFont="1" applyBorder="1" applyProtection="1">
      <protection locked="0"/>
    </xf>
    <xf numFmtId="0" fontId="42" fillId="0" borderId="1" xfId="0" applyFont="1" applyBorder="1" applyAlignment="1">
      <alignment wrapText="1"/>
    </xf>
    <xf numFmtId="0" fontId="34" fillId="6" borderId="1" xfId="0" applyFont="1" applyFill="1" applyBorder="1" applyAlignment="1">
      <alignment wrapText="1"/>
    </xf>
    <xf numFmtId="0" fontId="42" fillId="6" borderId="1" xfId="0" applyFont="1" applyFill="1" applyBorder="1" applyAlignment="1">
      <alignment wrapText="1"/>
    </xf>
    <xf numFmtId="0" fontId="34" fillId="7" borderId="1" xfId="0" applyFont="1" applyFill="1" applyBorder="1"/>
    <xf numFmtId="0" fontId="34" fillId="7" borderId="1" xfId="0" applyFont="1" applyFill="1" applyBorder="1" applyAlignment="1">
      <alignment wrapText="1"/>
    </xf>
    <xf numFmtId="0" fontId="42" fillId="0" borderId="1" xfId="0" applyFont="1" applyBorder="1" applyAlignment="1">
      <alignment horizontal="center" vertical="center" wrapText="1"/>
    </xf>
    <xf numFmtId="0" fontId="42" fillId="0" borderId="5" xfId="0" applyFont="1" applyBorder="1" applyAlignment="1">
      <alignment horizontal="center" vertical="center" wrapText="1"/>
    </xf>
    <xf numFmtId="0" fontId="42" fillId="6" borderId="5" xfId="0" applyFont="1" applyFill="1" applyBorder="1" applyAlignment="1">
      <alignment horizontal="center" vertical="center" wrapText="1"/>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65" fontId="40" fillId="0" borderId="1" xfId="1" applyNumberFormat="1" applyFont="1" applyBorder="1" applyProtection="1">
      <protection locked="0"/>
    </xf>
    <xf numFmtId="43" fontId="43" fillId="0" borderId="1" xfId="71" applyFont="1" applyBorder="1" applyAlignment="1" applyProtection="1">
      <alignment horizontal="center" vertical="center"/>
      <protection locked="0"/>
    </xf>
    <xf numFmtId="0" fontId="42" fillId="7" borderId="1" xfId="0" applyFont="1" applyFill="1" applyBorder="1" applyAlignment="1">
      <alignment wrapText="1"/>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1"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cellXfs>
  <cellStyles count="72">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59"/>
  <sheetViews>
    <sheetView topLeftCell="A46" zoomScale="70" zoomScaleNormal="70" workbookViewId="0">
      <selection activeCell="C9" sqref="C9"/>
    </sheetView>
  </sheetViews>
  <sheetFormatPr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7"/>
      <c r="B1" s="57"/>
      <c r="C1" s="99" t="s">
        <v>24</v>
      </c>
      <c r="D1" s="99"/>
      <c r="E1" s="99"/>
      <c r="F1" s="99"/>
      <c r="G1" s="99"/>
      <c r="H1" s="99"/>
      <c r="I1" s="99"/>
      <c r="J1" s="99"/>
      <c r="K1" s="99"/>
    </row>
    <row r="2" spans="1:18">
      <c r="A2" s="57"/>
      <c r="B2" s="57"/>
      <c r="C2" s="58"/>
      <c r="D2" s="101" t="s">
        <v>30</v>
      </c>
      <c r="E2" s="101"/>
      <c r="F2" s="101"/>
      <c r="G2" s="101"/>
      <c r="H2" s="101"/>
      <c r="I2" s="59"/>
      <c r="J2" s="57"/>
      <c r="K2" s="57"/>
    </row>
    <row r="3" spans="1:18" ht="31.5">
      <c r="A3" s="102" t="s">
        <v>8</v>
      </c>
      <c r="B3" s="102"/>
      <c r="C3" s="102"/>
      <c r="D3" s="103" t="s">
        <v>25</v>
      </c>
      <c r="E3" s="103"/>
      <c r="F3" s="103"/>
      <c r="G3" s="103"/>
      <c r="H3" s="103"/>
      <c r="I3" s="32" t="s">
        <v>9</v>
      </c>
      <c r="J3" s="29" t="s">
        <v>10</v>
      </c>
      <c r="K3" s="57"/>
    </row>
    <row r="4" spans="1:18" s="19" customFormat="1" ht="15.75" customHeight="1">
      <c r="A4" s="104" t="s">
        <v>7</v>
      </c>
      <c r="B4" s="104"/>
      <c r="C4" s="104"/>
      <c r="D4" s="105" t="s">
        <v>63</v>
      </c>
      <c r="E4" s="106"/>
      <c r="F4" s="106"/>
      <c r="G4" s="106"/>
      <c r="H4" s="106"/>
      <c r="I4" s="107"/>
      <c r="J4" s="27" t="s">
        <v>11</v>
      </c>
      <c r="K4" s="28"/>
      <c r="P4" s="34"/>
    </row>
    <row r="5" spans="1:18" s="19" customFormat="1">
      <c r="A5" s="60"/>
      <c r="B5" s="60"/>
      <c r="C5" s="60"/>
      <c r="D5" s="100"/>
      <c r="E5" s="100"/>
      <c r="F5" s="100"/>
      <c r="G5" s="100"/>
      <c r="H5" s="100"/>
      <c r="I5" s="100"/>
      <c r="J5" s="100"/>
      <c r="K5" s="28"/>
      <c r="P5" s="34"/>
    </row>
    <row r="6" spans="1:18" ht="31.5">
      <c r="A6" s="40" t="s">
        <v>2</v>
      </c>
      <c r="B6" s="40" t="s">
        <v>0</v>
      </c>
      <c r="C6" s="46" t="s">
        <v>1</v>
      </c>
      <c r="D6" s="47" t="s">
        <v>3</v>
      </c>
      <c r="E6" s="48" t="s">
        <v>4</v>
      </c>
      <c r="F6" s="48" t="s">
        <v>27</v>
      </c>
      <c r="G6" s="48" t="s">
        <v>5</v>
      </c>
      <c r="H6" s="48" t="s">
        <v>6</v>
      </c>
      <c r="I6" s="41" t="s">
        <v>28</v>
      </c>
      <c r="J6" s="39" t="s">
        <v>29</v>
      </c>
      <c r="K6" s="61"/>
    </row>
    <row r="7" spans="1:18">
      <c r="A7" s="42">
        <v>1</v>
      </c>
      <c r="B7" s="43">
        <v>2</v>
      </c>
      <c r="C7" s="49"/>
      <c r="D7" s="49"/>
      <c r="E7" s="50">
        <v>3</v>
      </c>
      <c r="F7" s="50">
        <v>4</v>
      </c>
      <c r="G7" s="51">
        <v>5</v>
      </c>
      <c r="H7" s="51">
        <v>6</v>
      </c>
      <c r="I7" s="44"/>
      <c r="J7" s="42">
        <v>8</v>
      </c>
      <c r="K7" s="61"/>
    </row>
    <row r="8" spans="1:18" ht="90.75">
      <c r="A8" s="37" t="s">
        <v>26</v>
      </c>
      <c r="B8" s="84">
        <v>1</v>
      </c>
      <c r="C8" s="84" t="s">
        <v>33</v>
      </c>
      <c r="D8" s="84" t="s">
        <v>33</v>
      </c>
      <c r="E8" s="52"/>
      <c r="F8" s="52"/>
      <c r="G8" s="53"/>
      <c r="H8" s="84" t="s">
        <v>65</v>
      </c>
      <c r="I8" s="35"/>
      <c r="J8" s="36"/>
      <c r="K8" s="62"/>
      <c r="L8" s="62"/>
      <c r="M8" s="62"/>
      <c r="N8" s="62"/>
      <c r="O8" s="62"/>
      <c r="P8" s="63"/>
      <c r="Q8" s="62"/>
      <c r="R8" s="62"/>
    </row>
    <row r="9" spans="1:18" ht="167.25">
      <c r="A9" s="79" t="s">
        <v>26</v>
      </c>
      <c r="B9" s="84">
        <v>1</v>
      </c>
      <c r="C9" s="84" t="s">
        <v>34</v>
      </c>
      <c r="D9" s="84" t="s">
        <v>34</v>
      </c>
      <c r="E9" s="52"/>
      <c r="F9" s="52"/>
      <c r="G9" s="53"/>
      <c r="H9" s="84" t="s">
        <v>66</v>
      </c>
      <c r="I9" s="35"/>
      <c r="J9" s="36"/>
      <c r="K9" s="62"/>
      <c r="L9" s="62"/>
      <c r="M9" s="62"/>
      <c r="N9" s="62"/>
      <c r="O9" s="62"/>
      <c r="P9" s="63"/>
      <c r="Q9" s="62"/>
      <c r="R9" s="62"/>
    </row>
    <row r="10" spans="1:18" ht="90.75">
      <c r="A10" s="79" t="s">
        <v>26</v>
      </c>
      <c r="B10" s="84">
        <v>2</v>
      </c>
      <c r="C10" s="84" t="s">
        <v>35</v>
      </c>
      <c r="D10" s="84" t="s">
        <v>35</v>
      </c>
      <c r="E10" s="52"/>
      <c r="F10" s="52"/>
      <c r="G10" s="53"/>
      <c r="H10" s="84" t="s">
        <v>67</v>
      </c>
      <c r="I10" s="35"/>
      <c r="J10" s="36"/>
      <c r="K10" s="62"/>
      <c r="L10" s="62"/>
      <c r="M10" s="62"/>
      <c r="N10" s="62"/>
      <c r="O10" s="62"/>
      <c r="P10" s="63"/>
      <c r="Q10" s="62"/>
      <c r="R10" s="62"/>
    </row>
    <row r="11" spans="1:18" ht="167.25">
      <c r="A11" s="37" t="s">
        <v>26</v>
      </c>
      <c r="B11" s="84">
        <v>2</v>
      </c>
      <c r="C11" s="84" t="s">
        <v>34</v>
      </c>
      <c r="D11" s="84" t="s">
        <v>34</v>
      </c>
      <c r="E11" s="52"/>
      <c r="F11" s="52"/>
      <c r="G11" s="53"/>
      <c r="H11" s="84" t="s">
        <v>68</v>
      </c>
      <c r="I11" s="35"/>
      <c r="J11" s="36"/>
      <c r="K11" s="62"/>
      <c r="L11" s="62"/>
      <c r="M11" s="62"/>
      <c r="N11" s="62"/>
      <c r="O11" s="62"/>
      <c r="P11" s="63"/>
      <c r="Q11" s="62"/>
      <c r="R11" s="62"/>
    </row>
    <row r="12" spans="1:18" ht="90.75">
      <c r="A12" s="79" t="s">
        <v>26</v>
      </c>
      <c r="B12" s="74">
        <v>3</v>
      </c>
      <c r="C12" s="84" t="s">
        <v>36</v>
      </c>
      <c r="D12" s="84" t="s">
        <v>36</v>
      </c>
      <c r="E12" s="52"/>
      <c r="F12" s="52"/>
      <c r="G12" s="53"/>
      <c r="H12" s="84" t="s">
        <v>69</v>
      </c>
      <c r="I12" s="35"/>
      <c r="J12" s="36"/>
      <c r="K12" s="62"/>
      <c r="L12" s="62"/>
      <c r="M12" s="62"/>
      <c r="N12" s="62"/>
      <c r="O12" s="62"/>
      <c r="P12" s="63"/>
      <c r="Q12" s="62"/>
      <c r="R12" s="62"/>
    </row>
    <row r="13" spans="1:18" ht="167.25">
      <c r="A13" s="79" t="s">
        <v>26</v>
      </c>
      <c r="B13" s="74">
        <v>3</v>
      </c>
      <c r="C13" s="84" t="s">
        <v>34</v>
      </c>
      <c r="D13" s="84" t="s">
        <v>34</v>
      </c>
      <c r="E13" s="52"/>
      <c r="F13" s="52"/>
      <c r="G13" s="53"/>
      <c r="H13" s="84" t="s">
        <v>70</v>
      </c>
      <c r="I13" s="35"/>
      <c r="J13" s="36"/>
      <c r="K13" s="62"/>
      <c r="L13" s="62"/>
      <c r="M13" s="62"/>
      <c r="N13" s="62"/>
      <c r="O13" s="62"/>
      <c r="P13" s="63"/>
      <c r="Q13" s="62"/>
      <c r="R13" s="62"/>
    </row>
    <row r="14" spans="1:18" ht="90.75">
      <c r="A14" s="37" t="s">
        <v>26</v>
      </c>
      <c r="B14" s="74">
        <v>4</v>
      </c>
      <c r="C14" s="84" t="s">
        <v>37</v>
      </c>
      <c r="D14" s="84" t="s">
        <v>37</v>
      </c>
      <c r="E14" s="52"/>
      <c r="F14" s="52"/>
      <c r="G14" s="53"/>
      <c r="H14" s="84" t="s">
        <v>71</v>
      </c>
      <c r="I14" s="35"/>
      <c r="J14" s="36"/>
      <c r="K14" s="62"/>
      <c r="L14" s="62"/>
      <c r="M14" s="62"/>
      <c r="N14" s="62"/>
      <c r="O14" s="62"/>
      <c r="P14" s="63"/>
      <c r="Q14" s="62"/>
      <c r="R14" s="62"/>
    </row>
    <row r="15" spans="1:18" ht="167.25">
      <c r="A15" s="79" t="s">
        <v>26</v>
      </c>
      <c r="B15" s="74">
        <v>4</v>
      </c>
      <c r="C15" s="84" t="s">
        <v>34</v>
      </c>
      <c r="D15" s="84" t="s">
        <v>34</v>
      </c>
      <c r="E15" s="52"/>
      <c r="F15" s="52"/>
      <c r="G15" s="53"/>
      <c r="H15" s="84" t="s">
        <v>72</v>
      </c>
      <c r="I15" s="35"/>
      <c r="J15" s="36"/>
      <c r="K15" s="62"/>
      <c r="L15" s="62"/>
      <c r="M15" s="62"/>
      <c r="N15" s="62"/>
      <c r="O15" s="62"/>
      <c r="P15" s="63"/>
      <c r="Q15" s="62"/>
      <c r="R15" s="62"/>
    </row>
    <row r="16" spans="1:18" ht="90.75">
      <c r="A16" s="79" t="s">
        <v>26</v>
      </c>
      <c r="B16" s="74">
        <v>5</v>
      </c>
      <c r="C16" s="84" t="s">
        <v>38</v>
      </c>
      <c r="D16" s="84" t="s">
        <v>38</v>
      </c>
      <c r="E16" s="52"/>
      <c r="F16" s="52"/>
      <c r="G16" s="53"/>
      <c r="H16" s="84" t="s">
        <v>73</v>
      </c>
      <c r="I16" s="35"/>
      <c r="J16" s="36"/>
      <c r="K16" s="62"/>
      <c r="L16" s="62"/>
      <c r="M16" s="62"/>
      <c r="N16" s="62"/>
      <c r="O16" s="62"/>
      <c r="P16" s="63"/>
      <c r="Q16" s="62"/>
      <c r="R16" s="62"/>
    </row>
    <row r="17" spans="1:18" ht="141.75">
      <c r="A17" s="37" t="s">
        <v>26</v>
      </c>
      <c r="B17" s="74">
        <v>5</v>
      </c>
      <c r="C17" s="84" t="s">
        <v>34</v>
      </c>
      <c r="D17" s="84" t="s">
        <v>34</v>
      </c>
      <c r="E17" s="52"/>
      <c r="F17" s="52"/>
      <c r="G17" s="53"/>
      <c r="H17" s="84" t="s">
        <v>74</v>
      </c>
      <c r="I17" s="35"/>
      <c r="J17" s="36"/>
      <c r="K17" s="62"/>
      <c r="L17" s="62"/>
      <c r="M17" s="62"/>
      <c r="N17" s="62"/>
      <c r="O17" s="62"/>
      <c r="P17" s="63"/>
      <c r="Q17" s="62"/>
      <c r="R17" s="62"/>
    </row>
    <row r="18" spans="1:18" ht="90.75">
      <c r="A18" s="79" t="s">
        <v>26</v>
      </c>
      <c r="B18" s="74">
        <v>6</v>
      </c>
      <c r="C18" s="84" t="s">
        <v>39</v>
      </c>
      <c r="D18" s="84" t="s">
        <v>39</v>
      </c>
      <c r="E18" s="52"/>
      <c r="F18" s="52"/>
      <c r="G18" s="53"/>
      <c r="H18" s="84" t="s">
        <v>75</v>
      </c>
      <c r="I18" s="35"/>
      <c r="J18" s="36"/>
      <c r="K18" s="62"/>
      <c r="L18" s="62"/>
      <c r="M18" s="62"/>
      <c r="N18" s="62"/>
      <c r="O18" s="62"/>
      <c r="P18" s="63"/>
      <c r="Q18" s="62"/>
      <c r="R18" s="62"/>
    </row>
    <row r="19" spans="1:18" ht="167.25">
      <c r="A19" s="79" t="s">
        <v>26</v>
      </c>
      <c r="B19" s="74">
        <v>6</v>
      </c>
      <c r="C19" s="84" t="s">
        <v>34</v>
      </c>
      <c r="D19" s="84" t="s">
        <v>34</v>
      </c>
      <c r="E19" s="52"/>
      <c r="F19" s="52"/>
      <c r="G19" s="53"/>
      <c r="H19" s="84" t="s">
        <v>76</v>
      </c>
      <c r="I19" s="35"/>
      <c r="J19" s="36"/>
      <c r="K19" s="62"/>
      <c r="L19" s="62"/>
      <c r="M19" s="62"/>
      <c r="N19" s="62"/>
      <c r="O19" s="62"/>
      <c r="P19" s="63"/>
      <c r="Q19" s="62"/>
      <c r="R19" s="62"/>
    </row>
    <row r="20" spans="1:18" ht="90.75">
      <c r="A20" s="37" t="s">
        <v>26</v>
      </c>
      <c r="B20" s="74">
        <v>7</v>
      </c>
      <c r="C20" s="84" t="s">
        <v>40</v>
      </c>
      <c r="D20" s="84" t="s">
        <v>40</v>
      </c>
      <c r="E20" s="52"/>
      <c r="F20" s="52"/>
      <c r="G20" s="53"/>
      <c r="H20" s="84" t="s">
        <v>77</v>
      </c>
      <c r="I20" s="35"/>
      <c r="J20" s="36"/>
      <c r="K20" s="62"/>
      <c r="L20" s="62"/>
      <c r="M20" s="62"/>
      <c r="N20" s="62"/>
      <c r="O20" s="62"/>
      <c r="P20" s="63"/>
      <c r="Q20" s="62"/>
      <c r="R20" s="62"/>
    </row>
    <row r="21" spans="1:18" ht="180">
      <c r="A21" s="79" t="s">
        <v>26</v>
      </c>
      <c r="B21" s="74">
        <v>7</v>
      </c>
      <c r="C21" s="84" t="s">
        <v>34</v>
      </c>
      <c r="D21" s="84" t="s">
        <v>34</v>
      </c>
      <c r="E21" s="52"/>
      <c r="F21" s="52"/>
      <c r="G21" s="53"/>
      <c r="H21" s="84" t="s">
        <v>78</v>
      </c>
      <c r="I21" s="35"/>
      <c r="J21" s="36"/>
      <c r="K21" s="62"/>
      <c r="L21" s="62"/>
      <c r="M21" s="62"/>
      <c r="N21" s="62"/>
      <c r="O21" s="62"/>
      <c r="P21" s="63"/>
      <c r="Q21" s="62"/>
      <c r="R21" s="62"/>
    </row>
    <row r="22" spans="1:18" ht="90.75">
      <c r="A22" s="79" t="s">
        <v>26</v>
      </c>
      <c r="B22" s="74">
        <v>8</v>
      </c>
      <c r="C22" s="84" t="s">
        <v>41</v>
      </c>
      <c r="D22" s="84" t="s">
        <v>41</v>
      </c>
      <c r="E22" s="73"/>
      <c r="F22" s="73"/>
      <c r="G22" s="73"/>
      <c r="H22" s="84" t="s">
        <v>79</v>
      </c>
      <c r="I22" s="45"/>
      <c r="J22" s="45"/>
      <c r="K22" s="64"/>
    </row>
    <row r="23" spans="1:18" ht="180">
      <c r="A23" s="37" t="s">
        <v>26</v>
      </c>
      <c r="B23" s="74">
        <v>8</v>
      </c>
      <c r="C23" s="84" t="s">
        <v>34</v>
      </c>
      <c r="D23" s="84" t="s">
        <v>34</v>
      </c>
      <c r="E23" s="73"/>
      <c r="F23" s="73"/>
      <c r="G23" s="73"/>
      <c r="H23" s="84" t="s">
        <v>80</v>
      </c>
      <c r="I23" s="45"/>
      <c r="J23" s="45"/>
      <c r="K23" s="64"/>
    </row>
    <row r="24" spans="1:18" ht="90.75">
      <c r="A24" s="79" t="s">
        <v>26</v>
      </c>
      <c r="B24" s="74">
        <v>9</v>
      </c>
      <c r="C24" s="84" t="s">
        <v>42</v>
      </c>
      <c r="D24" s="84" t="s">
        <v>42</v>
      </c>
      <c r="E24" s="73"/>
      <c r="F24" s="73"/>
      <c r="G24" s="73"/>
      <c r="H24" s="84" t="s">
        <v>81</v>
      </c>
      <c r="I24" s="45"/>
      <c r="J24" s="45"/>
      <c r="K24" s="64"/>
    </row>
    <row r="25" spans="1:18" ht="167.25">
      <c r="A25" s="79" t="s">
        <v>26</v>
      </c>
      <c r="B25" s="74">
        <v>9</v>
      </c>
      <c r="C25" s="84" t="s">
        <v>34</v>
      </c>
      <c r="D25" s="84" t="s">
        <v>34</v>
      </c>
      <c r="E25" s="73"/>
      <c r="F25" s="73"/>
      <c r="G25" s="73"/>
      <c r="H25" s="84" t="s">
        <v>82</v>
      </c>
      <c r="I25" s="45"/>
      <c r="J25" s="45"/>
      <c r="K25" s="64"/>
    </row>
    <row r="26" spans="1:18" ht="90.75">
      <c r="A26" s="37" t="s">
        <v>26</v>
      </c>
      <c r="B26" s="74">
        <v>10</v>
      </c>
      <c r="C26" s="84" t="s">
        <v>43</v>
      </c>
      <c r="D26" s="84" t="s">
        <v>43</v>
      </c>
      <c r="E26" s="73"/>
      <c r="F26" s="73"/>
      <c r="G26" s="73"/>
      <c r="H26" s="84" t="s">
        <v>83</v>
      </c>
      <c r="I26" s="45"/>
      <c r="J26" s="45"/>
      <c r="K26" s="64"/>
    </row>
    <row r="27" spans="1:18" ht="205.5">
      <c r="A27" s="79" t="s">
        <v>26</v>
      </c>
      <c r="B27" s="74">
        <v>10</v>
      </c>
      <c r="C27" s="84" t="s">
        <v>34</v>
      </c>
      <c r="D27" s="84" t="s">
        <v>34</v>
      </c>
      <c r="E27" s="73"/>
      <c r="F27" s="73"/>
      <c r="G27" s="73"/>
      <c r="H27" s="84" t="s">
        <v>84</v>
      </c>
      <c r="I27" s="45"/>
      <c r="J27" s="45"/>
      <c r="K27" s="64"/>
    </row>
    <row r="28" spans="1:18" ht="90.75">
      <c r="A28" s="79" t="s">
        <v>26</v>
      </c>
      <c r="B28" s="74">
        <v>11</v>
      </c>
      <c r="C28" s="84" t="s">
        <v>44</v>
      </c>
      <c r="D28" s="84" t="s">
        <v>44</v>
      </c>
      <c r="E28" s="73"/>
      <c r="F28" s="73"/>
      <c r="G28" s="73"/>
      <c r="H28" s="84" t="s">
        <v>85</v>
      </c>
      <c r="I28" s="45"/>
      <c r="J28" s="45"/>
      <c r="K28" s="64"/>
    </row>
    <row r="29" spans="1:18" s="77" customFormat="1" ht="205.5">
      <c r="A29" s="37" t="s">
        <v>26</v>
      </c>
      <c r="B29" s="74">
        <v>11</v>
      </c>
      <c r="C29" s="84" t="s">
        <v>34</v>
      </c>
      <c r="D29" s="84" t="s">
        <v>34</v>
      </c>
      <c r="E29" s="26"/>
      <c r="F29" s="26"/>
      <c r="G29" s="26"/>
      <c r="H29" s="84" t="s">
        <v>86</v>
      </c>
      <c r="I29" s="26"/>
      <c r="J29" s="26"/>
      <c r="K29" s="26"/>
      <c r="L29" s="26"/>
      <c r="M29" s="26"/>
      <c r="N29" s="26"/>
      <c r="O29" s="26"/>
      <c r="P29" s="26"/>
    </row>
    <row r="30" spans="1:18" ht="90">
      <c r="A30" s="79" t="s">
        <v>26</v>
      </c>
      <c r="B30" s="74">
        <v>12</v>
      </c>
      <c r="C30" s="84" t="s">
        <v>45</v>
      </c>
      <c r="D30" s="84" t="s">
        <v>45</v>
      </c>
      <c r="H30" s="84" t="s">
        <v>87</v>
      </c>
    </row>
    <row r="31" spans="1:18" ht="192">
      <c r="A31" s="79" t="s">
        <v>26</v>
      </c>
      <c r="B31" s="74">
        <v>12</v>
      </c>
      <c r="C31" s="84" t="s">
        <v>34</v>
      </c>
      <c r="D31" s="84" t="s">
        <v>34</v>
      </c>
      <c r="H31" s="84" t="s">
        <v>88</v>
      </c>
    </row>
    <row r="32" spans="1:18" ht="102.75">
      <c r="A32" s="37" t="s">
        <v>26</v>
      </c>
      <c r="B32" s="74">
        <v>13</v>
      </c>
      <c r="C32" s="84" t="s">
        <v>46</v>
      </c>
      <c r="D32" s="84" t="s">
        <v>46</v>
      </c>
      <c r="H32" s="84" t="s">
        <v>89</v>
      </c>
    </row>
    <row r="33" spans="1:8" ht="204.75">
      <c r="A33" s="79" t="s">
        <v>26</v>
      </c>
      <c r="B33" s="74">
        <v>13</v>
      </c>
      <c r="C33" s="84" t="s">
        <v>34</v>
      </c>
      <c r="D33" s="84" t="s">
        <v>34</v>
      </c>
      <c r="H33" s="84" t="s">
        <v>90</v>
      </c>
    </row>
    <row r="34" spans="1:8" ht="102.75">
      <c r="A34" s="79" t="s">
        <v>26</v>
      </c>
      <c r="B34" s="85">
        <v>14</v>
      </c>
      <c r="C34" s="86" t="s">
        <v>46</v>
      </c>
      <c r="D34" s="86" t="s">
        <v>46</v>
      </c>
      <c r="H34" s="86" t="s">
        <v>89</v>
      </c>
    </row>
    <row r="35" spans="1:8" ht="204.75">
      <c r="A35" s="37" t="s">
        <v>26</v>
      </c>
      <c r="B35" s="85">
        <v>14</v>
      </c>
      <c r="C35" s="86" t="s">
        <v>34</v>
      </c>
      <c r="D35" s="86" t="s">
        <v>34</v>
      </c>
      <c r="H35" s="86" t="s">
        <v>91</v>
      </c>
    </row>
    <row r="36" spans="1:8" ht="105">
      <c r="A36" s="79" t="s">
        <v>26</v>
      </c>
      <c r="B36" s="87">
        <v>15</v>
      </c>
      <c r="C36" s="88" t="s">
        <v>47</v>
      </c>
      <c r="D36" s="88" t="s">
        <v>47</v>
      </c>
      <c r="H36" s="88" t="s">
        <v>92</v>
      </c>
    </row>
    <row r="37" spans="1:8" ht="166.5">
      <c r="A37" s="79" t="s">
        <v>26</v>
      </c>
      <c r="B37" s="87">
        <v>15</v>
      </c>
      <c r="C37" s="88" t="s">
        <v>48</v>
      </c>
      <c r="D37" s="88" t="s">
        <v>48</v>
      </c>
      <c r="H37" s="98" t="s">
        <v>66</v>
      </c>
    </row>
    <row r="38" spans="1:8" ht="105">
      <c r="A38" s="37" t="s">
        <v>26</v>
      </c>
      <c r="B38" s="87">
        <v>16</v>
      </c>
      <c r="C38" s="88" t="s">
        <v>49</v>
      </c>
      <c r="D38" s="88" t="s">
        <v>49</v>
      </c>
      <c r="H38" s="88" t="s">
        <v>92</v>
      </c>
    </row>
    <row r="39" spans="1:8" ht="166.5">
      <c r="A39" s="79" t="s">
        <v>26</v>
      </c>
      <c r="B39" s="87">
        <v>16</v>
      </c>
      <c r="C39" s="87" t="s">
        <v>50</v>
      </c>
      <c r="D39" s="87" t="s">
        <v>50</v>
      </c>
      <c r="H39" s="98" t="s">
        <v>68</v>
      </c>
    </row>
    <row r="40" spans="1:8" ht="105">
      <c r="A40" s="79" t="s">
        <v>26</v>
      </c>
      <c r="B40" s="87">
        <v>17</v>
      </c>
      <c r="C40" s="88" t="s">
        <v>51</v>
      </c>
      <c r="D40" s="88" t="s">
        <v>51</v>
      </c>
      <c r="H40" s="88" t="s">
        <v>92</v>
      </c>
    </row>
    <row r="41" spans="1:8" ht="179.25">
      <c r="A41" s="37" t="s">
        <v>26</v>
      </c>
      <c r="B41" s="87">
        <v>17</v>
      </c>
      <c r="C41" s="87" t="s">
        <v>52</v>
      </c>
      <c r="D41" s="87" t="s">
        <v>52</v>
      </c>
      <c r="H41" s="98" t="s">
        <v>93</v>
      </c>
    </row>
    <row r="42" spans="1:8" ht="120">
      <c r="A42" s="79" t="s">
        <v>26</v>
      </c>
      <c r="B42" s="87">
        <v>18</v>
      </c>
      <c r="C42" s="88" t="s">
        <v>53</v>
      </c>
      <c r="D42" s="88" t="s">
        <v>53</v>
      </c>
      <c r="H42" s="88" t="s">
        <v>92</v>
      </c>
    </row>
    <row r="43" spans="1:8" ht="166.5">
      <c r="A43" s="79" t="s">
        <v>26</v>
      </c>
      <c r="B43" s="87">
        <v>18</v>
      </c>
      <c r="C43" s="88" t="s">
        <v>54</v>
      </c>
      <c r="D43" s="88" t="s">
        <v>54</v>
      </c>
      <c r="H43" s="98" t="s">
        <v>94</v>
      </c>
    </row>
    <row r="44" spans="1:8" ht="105">
      <c r="A44" s="37" t="s">
        <v>26</v>
      </c>
      <c r="B44" s="87">
        <v>19</v>
      </c>
      <c r="C44" s="88" t="s">
        <v>55</v>
      </c>
      <c r="D44" s="88" t="s">
        <v>55</v>
      </c>
      <c r="H44" s="88" t="s">
        <v>92</v>
      </c>
    </row>
    <row r="45" spans="1:8" ht="179.25">
      <c r="A45" s="79" t="s">
        <v>26</v>
      </c>
      <c r="B45" s="87">
        <v>19</v>
      </c>
      <c r="C45" s="88" t="s">
        <v>56</v>
      </c>
      <c r="D45" s="88" t="s">
        <v>56</v>
      </c>
      <c r="H45" s="98" t="s">
        <v>80</v>
      </c>
    </row>
    <row r="46" spans="1:8" ht="105">
      <c r="A46" s="79" t="s">
        <v>26</v>
      </c>
      <c r="B46" s="87">
        <v>20</v>
      </c>
      <c r="C46" s="88" t="s">
        <v>57</v>
      </c>
      <c r="D46" s="88" t="s">
        <v>57</v>
      </c>
      <c r="H46" s="88" t="s">
        <v>92</v>
      </c>
    </row>
    <row r="47" spans="1:8" ht="166.5">
      <c r="A47" s="37" t="s">
        <v>26</v>
      </c>
      <c r="B47" s="87">
        <v>20</v>
      </c>
      <c r="C47" s="87" t="s">
        <v>58</v>
      </c>
      <c r="D47" s="87" t="s">
        <v>58</v>
      </c>
      <c r="H47" s="98" t="s">
        <v>82</v>
      </c>
    </row>
    <row r="48" spans="1:8" ht="105">
      <c r="A48" s="79" t="s">
        <v>26</v>
      </c>
      <c r="B48" s="87">
        <v>21</v>
      </c>
      <c r="C48" s="88" t="s">
        <v>59</v>
      </c>
      <c r="D48" s="88" t="s">
        <v>59</v>
      </c>
      <c r="H48" s="88" t="s">
        <v>92</v>
      </c>
    </row>
    <row r="49" spans="1:8" ht="204.75">
      <c r="A49" s="79" t="s">
        <v>26</v>
      </c>
      <c r="B49" s="87">
        <v>21</v>
      </c>
      <c r="C49" s="88" t="s">
        <v>60</v>
      </c>
      <c r="D49" s="88" t="s">
        <v>60</v>
      </c>
      <c r="H49" s="98" t="s">
        <v>84</v>
      </c>
    </row>
    <row r="50" spans="1:8">
      <c r="B50" s="38"/>
      <c r="C50" s="54"/>
      <c r="D50" s="54"/>
      <c r="H50" s="55"/>
    </row>
    <row r="51" spans="1:8">
      <c r="B51" s="38"/>
      <c r="C51" s="54"/>
      <c r="D51" s="54"/>
      <c r="H51" s="55"/>
    </row>
    <row r="52" spans="1:8">
      <c r="B52" s="38"/>
      <c r="C52" s="54"/>
      <c r="D52" s="54"/>
      <c r="H52" s="55"/>
    </row>
    <row r="53" spans="1:8">
      <c r="B53" s="38"/>
      <c r="C53" s="54"/>
      <c r="D53" s="54"/>
      <c r="H53" s="55"/>
    </row>
    <row r="54" spans="1:8">
      <c r="B54" s="38"/>
      <c r="C54" s="54"/>
      <c r="D54" s="54"/>
      <c r="H54" s="55"/>
    </row>
    <row r="55" spans="1:8">
      <c r="B55" s="38"/>
      <c r="C55" s="54"/>
      <c r="D55" s="54"/>
      <c r="H55" s="55"/>
    </row>
    <row r="56" spans="1:8">
      <c r="B56" s="38"/>
      <c r="C56" s="54"/>
      <c r="D56" s="54"/>
      <c r="H56" s="55"/>
    </row>
    <row r="57" spans="1:8">
      <c r="B57" s="38"/>
      <c r="C57" s="54"/>
      <c r="D57" s="54"/>
      <c r="H57" s="55"/>
    </row>
    <row r="58" spans="1:8">
      <c r="B58" s="38"/>
      <c r="C58" s="54"/>
      <c r="D58" s="54"/>
      <c r="H58" s="55"/>
    </row>
    <row r="59" spans="1:8">
      <c r="B59" s="38"/>
      <c r="C59" s="54"/>
      <c r="D59" s="54"/>
      <c r="H59" s="55"/>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50"/>
  <sheetViews>
    <sheetView tabSelected="1" topLeftCell="A45" zoomScale="70" zoomScaleNormal="70" workbookViewId="0">
      <selection activeCell="G34" sqref="G34"/>
    </sheetView>
  </sheetViews>
  <sheetFormatPr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9" customWidth="1"/>
    <col min="14" max="16384" width="9.140625" style="2"/>
  </cols>
  <sheetData>
    <row r="1" spans="1:14">
      <c r="D1" s="111" t="s">
        <v>23</v>
      </c>
      <c r="E1" s="111"/>
      <c r="F1" s="111"/>
      <c r="G1" s="111"/>
      <c r="H1" s="111"/>
      <c r="I1" s="111"/>
      <c r="J1" s="111"/>
      <c r="K1" s="111"/>
      <c r="L1" s="111"/>
    </row>
    <row r="2" spans="1:14">
      <c r="D2" s="112" t="s">
        <v>14</v>
      </c>
      <c r="E2" s="112"/>
      <c r="F2" s="112"/>
      <c r="G2" s="112"/>
      <c r="H2" s="112"/>
      <c r="I2" s="112"/>
      <c r="J2" s="112"/>
      <c r="K2" s="13"/>
    </row>
    <row r="3" spans="1:14">
      <c r="B3" s="113" t="s">
        <v>8</v>
      </c>
      <c r="C3" s="113"/>
      <c r="D3" s="113"/>
      <c r="E3" s="114" t="s">
        <v>25</v>
      </c>
      <c r="F3" s="114"/>
      <c r="G3" s="114"/>
      <c r="H3" s="114"/>
      <c r="I3" s="114"/>
      <c r="K3" s="2" t="s">
        <v>9</v>
      </c>
      <c r="L3" s="2" t="s">
        <v>10</v>
      </c>
    </row>
    <row r="4" spans="1:14" s="4" customFormat="1" ht="52.5" customHeight="1">
      <c r="A4" s="3"/>
      <c r="B4" s="115" t="s">
        <v>7</v>
      </c>
      <c r="C4" s="115"/>
      <c r="D4" s="115"/>
      <c r="E4" s="116" t="s">
        <v>63</v>
      </c>
      <c r="F4" s="116"/>
      <c r="G4" s="116"/>
      <c r="H4" s="116"/>
      <c r="I4" s="116"/>
      <c r="J4" s="116"/>
      <c r="K4" s="116"/>
      <c r="L4" s="16" t="s">
        <v>11</v>
      </c>
      <c r="M4" s="70"/>
    </row>
    <row r="5" spans="1:14" s="5" customFormat="1">
      <c r="A5" s="3"/>
      <c r="C5" s="25"/>
      <c r="D5" s="4"/>
      <c r="E5" s="109"/>
      <c r="F5" s="109"/>
      <c r="G5" s="109"/>
      <c r="H5" s="109"/>
      <c r="I5" s="109"/>
      <c r="J5" s="21"/>
      <c r="K5" s="21"/>
      <c r="L5" s="21"/>
      <c r="M5" s="71"/>
    </row>
    <row r="6" spans="1:14" ht="47.25">
      <c r="A6" s="6"/>
      <c r="B6" s="1" t="s">
        <v>2</v>
      </c>
      <c r="C6" s="56" t="s">
        <v>0</v>
      </c>
      <c r="D6" s="1" t="s">
        <v>1</v>
      </c>
      <c r="E6" s="56" t="s">
        <v>3</v>
      </c>
      <c r="F6" s="65" t="s">
        <v>15</v>
      </c>
      <c r="G6" s="22" t="s">
        <v>16</v>
      </c>
      <c r="H6" s="56" t="s">
        <v>17</v>
      </c>
      <c r="I6" s="56" t="s">
        <v>18</v>
      </c>
      <c r="J6" s="18" t="s">
        <v>19</v>
      </c>
      <c r="K6" s="56" t="s">
        <v>20</v>
      </c>
      <c r="L6" s="56" t="s">
        <v>21</v>
      </c>
    </row>
    <row r="7" spans="1:14" ht="38.25">
      <c r="A7" s="6"/>
      <c r="B7" s="56">
        <v>1</v>
      </c>
      <c r="C7" s="110">
        <v>2</v>
      </c>
      <c r="D7" s="110"/>
      <c r="E7" s="110"/>
      <c r="F7" s="65">
        <v>3</v>
      </c>
      <c r="G7" s="22">
        <v>4</v>
      </c>
      <c r="H7" s="56">
        <v>5</v>
      </c>
      <c r="I7" s="56">
        <v>6</v>
      </c>
      <c r="J7" s="56">
        <v>7</v>
      </c>
      <c r="K7" s="56">
        <v>8</v>
      </c>
      <c r="L7" s="15">
        <v>9</v>
      </c>
      <c r="M7" s="72" t="s">
        <v>31</v>
      </c>
    </row>
    <row r="8" spans="1:14" ht="77.25">
      <c r="B8" s="37" t="s">
        <v>26</v>
      </c>
      <c r="C8" s="84">
        <v>1</v>
      </c>
      <c r="D8" s="84" t="s">
        <v>33</v>
      </c>
      <c r="E8" s="84" t="s">
        <v>33</v>
      </c>
      <c r="F8" s="89" t="s">
        <v>32</v>
      </c>
      <c r="G8" s="66">
        <v>8500</v>
      </c>
      <c r="H8" s="67"/>
      <c r="I8" s="67"/>
      <c r="J8" s="68">
        <f>H8*G8</f>
        <v>0</v>
      </c>
      <c r="K8" s="68">
        <f>I8*G8</f>
        <v>0</v>
      </c>
      <c r="L8" s="17" t="s">
        <v>62</v>
      </c>
      <c r="M8" s="76">
        <v>12608.333333333334</v>
      </c>
    </row>
    <row r="9" spans="1:14" ht="63.75">
      <c r="B9" s="79" t="s">
        <v>26</v>
      </c>
      <c r="C9" s="84">
        <v>1</v>
      </c>
      <c r="D9" s="84" t="s">
        <v>34</v>
      </c>
      <c r="E9" s="84" t="s">
        <v>34</v>
      </c>
      <c r="F9" s="89" t="s">
        <v>61</v>
      </c>
      <c r="G9" s="80">
        <v>2</v>
      </c>
      <c r="H9" s="81"/>
      <c r="I9" s="81"/>
      <c r="J9" s="68">
        <f t="shared" ref="J9:J49" si="0">H9*G9</f>
        <v>0</v>
      </c>
      <c r="K9" s="68">
        <f t="shared" ref="K9:K49" si="1">I9*G9</f>
        <v>0</v>
      </c>
      <c r="L9" s="17" t="s">
        <v>62</v>
      </c>
      <c r="M9" s="82">
        <v>0</v>
      </c>
    </row>
    <row r="10" spans="1:14" s="75" customFormat="1" ht="77.25">
      <c r="B10" s="79" t="s">
        <v>26</v>
      </c>
      <c r="C10" s="84">
        <v>2</v>
      </c>
      <c r="D10" s="84" t="s">
        <v>35</v>
      </c>
      <c r="E10" s="84" t="s">
        <v>35</v>
      </c>
      <c r="F10" s="89" t="s">
        <v>32</v>
      </c>
      <c r="G10" s="66">
        <v>2500</v>
      </c>
      <c r="H10" s="67"/>
      <c r="I10" s="67"/>
      <c r="J10" s="68">
        <f t="shared" si="0"/>
        <v>0</v>
      </c>
      <c r="K10" s="68">
        <f t="shared" si="1"/>
        <v>0</v>
      </c>
      <c r="L10" s="17" t="s">
        <v>62</v>
      </c>
      <c r="M10" s="76">
        <v>58270.833333333336</v>
      </c>
    </row>
    <row r="11" spans="1:14" s="75" customFormat="1" ht="63.75">
      <c r="B11" s="37" t="s">
        <v>26</v>
      </c>
      <c r="C11" s="84">
        <v>2</v>
      </c>
      <c r="D11" s="84" t="s">
        <v>34</v>
      </c>
      <c r="E11" s="84" t="s">
        <v>34</v>
      </c>
      <c r="F11" s="89" t="s">
        <v>61</v>
      </c>
      <c r="G11" s="66">
        <v>2</v>
      </c>
      <c r="H11" s="67"/>
      <c r="I11" s="67"/>
      <c r="J11" s="68">
        <f t="shared" si="0"/>
        <v>0</v>
      </c>
      <c r="K11" s="68">
        <f t="shared" si="1"/>
        <v>0</v>
      </c>
      <c r="L11" s="17" t="s">
        <v>62</v>
      </c>
      <c r="M11" s="78">
        <v>0</v>
      </c>
    </row>
    <row r="12" spans="1:14" s="75" customFormat="1" ht="77.25">
      <c r="B12" s="79" t="s">
        <v>26</v>
      </c>
      <c r="C12" s="74">
        <v>3</v>
      </c>
      <c r="D12" s="84" t="s">
        <v>36</v>
      </c>
      <c r="E12" s="84" t="s">
        <v>36</v>
      </c>
      <c r="F12" s="90" t="s">
        <v>32</v>
      </c>
      <c r="G12" s="66">
        <v>7500</v>
      </c>
      <c r="H12" s="67"/>
      <c r="I12" s="67"/>
      <c r="J12" s="68">
        <f t="shared" si="0"/>
        <v>0</v>
      </c>
      <c r="K12" s="68">
        <f t="shared" si="1"/>
        <v>0</v>
      </c>
      <c r="L12" s="17" t="s">
        <v>62</v>
      </c>
      <c r="M12" s="78">
        <v>24187.5</v>
      </c>
      <c r="N12" s="92"/>
    </row>
    <row r="13" spans="1:14" s="75" customFormat="1" ht="63.75">
      <c r="B13" s="79" t="s">
        <v>26</v>
      </c>
      <c r="C13" s="74">
        <v>3</v>
      </c>
      <c r="D13" s="84" t="s">
        <v>34</v>
      </c>
      <c r="E13" s="84" t="s">
        <v>34</v>
      </c>
      <c r="F13" s="90" t="s">
        <v>61</v>
      </c>
      <c r="G13" s="66">
        <v>1</v>
      </c>
      <c r="H13" s="67"/>
      <c r="I13" s="67"/>
      <c r="J13" s="68">
        <f t="shared" si="0"/>
        <v>0</v>
      </c>
      <c r="K13" s="68">
        <f t="shared" si="1"/>
        <v>0</v>
      </c>
      <c r="L13" s="17" t="s">
        <v>62</v>
      </c>
      <c r="M13" s="78">
        <v>0</v>
      </c>
      <c r="N13" s="92"/>
    </row>
    <row r="14" spans="1:14" s="75" customFormat="1" ht="77.25">
      <c r="B14" s="37" t="s">
        <v>26</v>
      </c>
      <c r="C14" s="74">
        <v>4</v>
      </c>
      <c r="D14" s="84" t="s">
        <v>37</v>
      </c>
      <c r="E14" s="84" t="s">
        <v>37</v>
      </c>
      <c r="F14" s="90" t="s">
        <v>32</v>
      </c>
      <c r="G14" s="66">
        <v>16000</v>
      </c>
      <c r="H14" s="67"/>
      <c r="I14" s="67"/>
      <c r="J14" s="68">
        <f t="shared" si="0"/>
        <v>0</v>
      </c>
      <c r="K14" s="68">
        <f t="shared" si="1"/>
        <v>0</v>
      </c>
      <c r="L14" s="17" t="s">
        <v>62</v>
      </c>
      <c r="M14" s="78">
        <v>73200</v>
      </c>
      <c r="N14" s="92"/>
    </row>
    <row r="15" spans="1:14" s="75" customFormat="1" ht="63.75">
      <c r="B15" s="79" t="s">
        <v>26</v>
      </c>
      <c r="C15" s="74">
        <v>4</v>
      </c>
      <c r="D15" s="84" t="s">
        <v>34</v>
      </c>
      <c r="E15" s="84" t="s">
        <v>34</v>
      </c>
      <c r="F15" s="90" t="s">
        <v>61</v>
      </c>
      <c r="G15" s="66">
        <v>1</v>
      </c>
      <c r="H15" s="67"/>
      <c r="I15" s="67"/>
      <c r="J15" s="68">
        <f t="shared" si="0"/>
        <v>0</v>
      </c>
      <c r="K15" s="68">
        <f t="shared" si="1"/>
        <v>0</v>
      </c>
      <c r="L15" s="17" t="s">
        <v>62</v>
      </c>
      <c r="M15" s="78">
        <v>0</v>
      </c>
      <c r="N15" s="92"/>
    </row>
    <row r="16" spans="1:14" s="75" customFormat="1" ht="77.25">
      <c r="B16" s="79" t="s">
        <v>26</v>
      </c>
      <c r="C16" s="74">
        <v>5</v>
      </c>
      <c r="D16" s="84" t="s">
        <v>38</v>
      </c>
      <c r="E16" s="84" t="s">
        <v>38</v>
      </c>
      <c r="F16" s="90" t="s">
        <v>32</v>
      </c>
      <c r="G16" s="66">
        <v>119290</v>
      </c>
      <c r="H16" s="67"/>
      <c r="I16" s="67"/>
      <c r="J16" s="68">
        <f t="shared" si="0"/>
        <v>0</v>
      </c>
      <c r="K16" s="68">
        <f t="shared" si="1"/>
        <v>0</v>
      </c>
      <c r="L16" s="17" t="s">
        <v>62</v>
      </c>
      <c r="M16" s="78">
        <v>62627.25</v>
      </c>
      <c r="N16" s="92"/>
    </row>
    <row r="17" spans="2:17" s="75" customFormat="1" ht="63.75">
      <c r="B17" s="37" t="s">
        <v>26</v>
      </c>
      <c r="C17" s="74">
        <v>5</v>
      </c>
      <c r="D17" s="84" t="s">
        <v>34</v>
      </c>
      <c r="E17" s="84" t="s">
        <v>34</v>
      </c>
      <c r="F17" s="90" t="s">
        <v>61</v>
      </c>
      <c r="G17" s="66">
        <v>10</v>
      </c>
      <c r="H17" s="67"/>
      <c r="I17" s="67"/>
      <c r="J17" s="68">
        <f t="shared" si="0"/>
        <v>0</v>
      </c>
      <c r="K17" s="68">
        <f t="shared" si="1"/>
        <v>0</v>
      </c>
      <c r="L17" s="17" t="s">
        <v>62</v>
      </c>
      <c r="M17" s="78">
        <v>0</v>
      </c>
      <c r="N17" s="92"/>
    </row>
    <row r="18" spans="2:17" s="75" customFormat="1" ht="77.25">
      <c r="B18" s="79" t="s">
        <v>26</v>
      </c>
      <c r="C18" s="74">
        <v>6</v>
      </c>
      <c r="D18" s="84" t="s">
        <v>39</v>
      </c>
      <c r="E18" s="84" t="s">
        <v>39</v>
      </c>
      <c r="F18" s="90" t="s">
        <v>32</v>
      </c>
      <c r="G18" s="66">
        <v>66212</v>
      </c>
      <c r="H18" s="67"/>
      <c r="I18" s="67"/>
      <c r="J18" s="68">
        <f t="shared" si="0"/>
        <v>0</v>
      </c>
      <c r="K18" s="68">
        <f t="shared" si="1"/>
        <v>0</v>
      </c>
      <c r="L18" s="17" t="s">
        <v>62</v>
      </c>
      <c r="M18" s="78">
        <v>149528.76666666666</v>
      </c>
      <c r="N18" s="92"/>
    </row>
    <row r="19" spans="2:17" s="75" customFormat="1" ht="63.75">
      <c r="B19" s="79" t="s">
        <v>26</v>
      </c>
      <c r="C19" s="74">
        <v>6</v>
      </c>
      <c r="D19" s="84" t="s">
        <v>34</v>
      </c>
      <c r="E19" s="84" t="s">
        <v>34</v>
      </c>
      <c r="F19" s="90" t="s">
        <v>61</v>
      </c>
      <c r="G19" s="66">
        <v>6</v>
      </c>
      <c r="H19" s="67"/>
      <c r="I19" s="67"/>
      <c r="J19" s="68">
        <f t="shared" si="0"/>
        <v>0</v>
      </c>
      <c r="K19" s="68">
        <f t="shared" si="1"/>
        <v>0</v>
      </c>
      <c r="L19" s="17" t="s">
        <v>62</v>
      </c>
      <c r="M19" s="78">
        <v>0</v>
      </c>
      <c r="N19" s="92"/>
    </row>
    <row r="20" spans="2:17" s="75" customFormat="1" ht="77.25">
      <c r="B20" s="37" t="s">
        <v>26</v>
      </c>
      <c r="C20" s="74">
        <v>7</v>
      </c>
      <c r="D20" s="84" t="s">
        <v>40</v>
      </c>
      <c r="E20" s="84" t="s">
        <v>40</v>
      </c>
      <c r="F20" s="90" t="s">
        <v>32</v>
      </c>
      <c r="G20" s="66">
        <v>3000</v>
      </c>
      <c r="H20" s="67"/>
      <c r="I20" s="67"/>
      <c r="J20" s="68">
        <f t="shared" si="0"/>
        <v>0</v>
      </c>
      <c r="K20" s="68">
        <f t="shared" si="1"/>
        <v>0</v>
      </c>
      <c r="L20" s="17" t="s">
        <v>62</v>
      </c>
      <c r="M20" s="78">
        <v>9875</v>
      </c>
      <c r="N20" s="92"/>
    </row>
    <row r="21" spans="2:17" s="75" customFormat="1" ht="63.75">
      <c r="B21" s="79" t="s">
        <v>26</v>
      </c>
      <c r="C21" s="74">
        <v>7</v>
      </c>
      <c r="D21" s="84" t="s">
        <v>34</v>
      </c>
      <c r="E21" s="84" t="s">
        <v>34</v>
      </c>
      <c r="F21" s="90" t="s">
        <v>61</v>
      </c>
      <c r="G21" s="66">
        <v>1</v>
      </c>
      <c r="H21" s="67"/>
      <c r="I21" s="67"/>
      <c r="J21" s="68">
        <f t="shared" si="0"/>
        <v>0</v>
      </c>
      <c r="K21" s="68">
        <f t="shared" si="1"/>
        <v>0</v>
      </c>
      <c r="L21" s="17" t="s">
        <v>62</v>
      </c>
      <c r="M21" s="78">
        <v>0</v>
      </c>
      <c r="N21" s="92"/>
    </row>
    <row r="22" spans="2:17" s="75" customFormat="1" ht="77.25">
      <c r="B22" s="79" t="s">
        <v>26</v>
      </c>
      <c r="C22" s="74">
        <v>8</v>
      </c>
      <c r="D22" s="84" t="s">
        <v>41</v>
      </c>
      <c r="E22" s="84" t="s">
        <v>41</v>
      </c>
      <c r="F22" s="90" t="s">
        <v>32</v>
      </c>
      <c r="G22" s="66">
        <v>34000</v>
      </c>
      <c r="H22" s="67"/>
      <c r="I22" s="67"/>
      <c r="J22" s="68">
        <f t="shared" si="0"/>
        <v>0</v>
      </c>
      <c r="K22" s="68">
        <f t="shared" si="1"/>
        <v>0</v>
      </c>
      <c r="L22" s="17" t="s">
        <v>62</v>
      </c>
      <c r="M22" s="78">
        <v>67716.666666666672</v>
      </c>
      <c r="N22" s="92"/>
    </row>
    <row r="23" spans="2:17" s="75" customFormat="1" ht="63.75">
      <c r="B23" s="37" t="s">
        <v>26</v>
      </c>
      <c r="C23" s="74">
        <v>8</v>
      </c>
      <c r="D23" s="84" t="s">
        <v>34</v>
      </c>
      <c r="E23" s="84" t="s">
        <v>34</v>
      </c>
      <c r="F23" s="90" t="s">
        <v>61</v>
      </c>
      <c r="G23" s="66">
        <v>4</v>
      </c>
      <c r="H23" s="67"/>
      <c r="I23" s="67"/>
      <c r="J23" s="68">
        <f t="shared" si="0"/>
        <v>0</v>
      </c>
      <c r="K23" s="68">
        <f t="shared" si="1"/>
        <v>0</v>
      </c>
      <c r="L23" s="17" t="s">
        <v>62</v>
      </c>
      <c r="M23" s="78">
        <v>0</v>
      </c>
      <c r="N23" s="92"/>
    </row>
    <row r="24" spans="2:17" s="75" customFormat="1" ht="77.25">
      <c r="B24" s="79" t="s">
        <v>26</v>
      </c>
      <c r="C24" s="74">
        <v>9</v>
      </c>
      <c r="D24" s="84" t="s">
        <v>42</v>
      </c>
      <c r="E24" s="84" t="s">
        <v>42</v>
      </c>
      <c r="F24" s="90" t="s">
        <v>32</v>
      </c>
      <c r="G24" s="66">
        <v>28020</v>
      </c>
      <c r="H24" s="67"/>
      <c r="I24" s="67"/>
      <c r="J24" s="68">
        <f t="shared" si="0"/>
        <v>0</v>
      </c>
      <c r="K24" s="68">
        <f t="shared" si="1"/>
        <v>0</v>
      </c>
      <c r="L24" s="17" t="s">
        <v>62</v>
      </c>
      <c r="M24" s="78">
        <v>47867.499999999993</v>
      </c>
      <c r="N24" s="92"/>
    </row>
    <row r="25" spans="2:17" s="75" customFormat="1" ht="63.75">
      <c r="B25" s="79" t="s">
        <v>26</v>
      </c>
      <c r="C25" s="74">
        <v>9</v>
      </c>
      <c r="D25" s="84" t="s">
        <v>34</v>
      </c>
      <c r="E25" s="84" t="s">
        <v>34</v>
      </c>
      <c r="F25" s="90" t="s">
        <v>61</v>
      </c>
      <c r="G25" s="66">
        <v>2</v>
      </c>
      <c r="H25" s="67"/>
      <c r="I25" s="67"/>
      <c r="J25" s="68">
        <f t="shared" si="0"/>
        <v>0</v>
      </c>
      <c r="K25" s="68">
        <f t="shared" si="1"/>
        <v>0</v>
      </c>
      <c r="L25" s="17" t="s">
        <v>62</v>
      </c>
      <c r="M25" s="78">
        <v>0</v>
      </c>
      <c r="N25" s="92"/>
    </row>
    <row r="26" spans="2:17" s="75" customFormat="1" ht="77.25">
      <c r="B26" s="37" t="s">
        <v>26</v>
      </c>
      <c r="C26" s="74">
        <v>10</v>
      </c>
      <c r="D26" s="84" t="s">
        <v>43</v>
      </c>
      <c r="E26" s="84" t="s">
        <v>43</v>
      </c>
      <c r="F26" s="90" t="s">
        <v>32</v>
      </c>
      <c r="G26" s="66">
        <v>8000</v>
      </c>
      <c r="H26" s="67"/>
      <c r="I26" s="67"/>
      <c r="J26" s="68">
        <f t="shared" si="0"/>
        <v>0</v>
      </c>
      <c r="K26" s="68">
        <f t="shared" si="1"/>
        <v>0</v>
      </c>
      <c r="L26" s="17" t="s">
        <v>62</v>
      </c>
      <c r="M26" s="78">
        <v>28066.666666666668</v>
      </c>
      <c r="N26" s="92"/>
    </row>
    <row r="27" spans="2:17" s="83" customFormat="1" ht="63.75">
      <c r="B27" s="79" t="s">
        <v>26</v>
      </c>
      <c r="C27" s="74">
        <v>10</v>
      </c>
      <c r="D27" s="84" t="s">
        <v>34</v>
      </c>
      <c r="E27" s="84" t="s">
        <v>34</v>
      </c>
      <c r="F27" s="90" t="s">
        <v>61</v>
      </c>
      <c r="G27" s="66">
        <v>1</v>
      </c>
      <c r="H27" s="67"/>
      <c r="I27" s="67"/>
      <c r="J27" s="68">
        <f t="shared" si="0"/>
        <v>0</v>
      </c>
      <c r="K27" s="68">
        <f t="shared" si="1"/>
        <v>0</v>
      </c>
      <c r="L27" s="17" t="s">
        <v>62</v>
      </c>
      <c r="M27" s="78">
        <v>0</v>
      </c>
      <c r="N27" s="93"/>
    </row>
    <row r="28" spans="2:17" s="75" customFormat="1" ht="78">
      <c r="B28" s="79" t="s">
        <v>26</v>
      </c>
      <c r="C28" s="74">
        <v>11</v>
      </c>
      <c r="D28" s="84" t="s">
        <v>44</v>
      </c>
      <c r="E28" s="84" t="s">
        <v>44</v>
      </c>
      <c r="F28" s="90" t="s">
        <v>32</v>
      </c>
      <c r="G28" s="66">
        <v>4000</v>
      </c>
      <c r="H28" s="64"/>
      <c r="I28" s="64"/>
      <c r="J28" s="68">
        <f t="shared" si="0"/>
        <v>0</v>
      </c>
      <c r="K28" s="68">
        <f t="shared" si="1"/>
        <v>0</v>
      </c>
      <c r="L28" s="17" t="s">
        <v>62</v>
      </c>
      <c r="M28" s="78">
        <v>8333.3333333333339</v>
      </c>
      <c r="N28" s="94"/>
      <c r="O28" s="64"/>
      <c r="P28" s="64"/>
      <c r="Q28" s="64"/>
    </row>
    <row r="29" spans="2:17" ht="63.75">
      <c r="B29" s="37" t="s">
        <v>26</v>
      </c>
      <c r="C29" s="74">
        <v>11</v>
      </c>
      <c r="D29" s="84" t="s">
        <v>34</v>
      </c>
      <c r="E29" s="84" t="s">
        <v>34</v>
      </c>
      <c r="F29" s="90" t="s">
        <v>61</v>
      </c>
      <c r="G29" s="66">
        <v>1</v>
      </c>
      <c r="H29" s="108"/>
      <c r="I29" s="108"/>
      <c r="J29" s="68">
        <f t="shared" si="0"/>
        <v>0</v>
      </c>
      <c r="K29" s="68">
        <f t="shared" si="1"/>
        <v>0</v>
      </c>
      <c r="L29" s="17" t="s">
        <v>62</v>
      </c>
      <c r="M29" s="78">
        <v>0</v>
      </c>
      <c r="N29" s="26"/>
      <c r="O29" s="26"/>
      <c r="P29" s="26"/>
      <c r="Q29" s="26"/>
    </row>
    <row r="30" spans="2:17" ht="78">
      <c r="B30" s="79" t="s">
        <v>26</v>
      </c>
      <c r="C30" s="74">
        <v>12</v>
      </c>
      <c r="D30" s="84" t="s">
        <v>45</v>
      </c>
      <c r="E30" s="84" t="s">
        <v>45</v>
      </c>
      <c r="F30" s="90" t="s">
        <v>32</v>
      </c>
      <c r="G30" s="66">
        <v>3500</v>
      </c>
      <c r="H30" s="64"/>
      <c r="I30" s="64"/>
      <c r="J30" s="68">
        <f t="shared" si="0"/>
        <v>0</v>
      </c>
      <c r="K30" s="68">
        <f t="shared" si="1"/>
        <v>0</v>
      </c>
      <c r="L30" s="17" t="s">
        <v>62</v>
      </c>
      <c r="M30" s="78">
        <v>76329.166666666672</v>
      </c>
      <c r="N30" s="26"/>
      <c r="O30" s="26"/>
      <c r="P30" s="26"/>
      <c r="Q30" s="26"/>
    </row>
    <row r="31" spans="2:17" ht="63.75">
      <c r="B31" s="79" t="s">
        <v>26</v>
      </c>
      <c r="C31" s="74">
        <v>12</v>
      </c>
      <c r="D31" s="84" t="s">
        <v>34</v>
      </c>
      <c r="E31" s="84" t="s">
        <v>34</v>
      </c>
      <c r="F31" s="90" t="s">
        <v>61</v>
      </c>
      <c r="G31" s="66">
        <v>1</v>
      </c>
      <c r="H31" s="75"/>
      <c r="I31" s="75"/>
      <c r="J31" s="68">
        <f t="shared" si="0"/>
        <v>0</v>
      </c>
      <c r="K31" s="68">
        <f t="shared" si="1"/>
        <v>0</v>
      </c>
      <c r="L31" s="17" t="s">
        <v>62</v>
      </c>
      <c r="M31" s="78">
        <v>0</v>
      </c>
    </row>
    <row r="32" spans="2:17" ht="102.75">
      <c r="B32" s="37" t="s">
        <v>26</v>
      </c>
      <c r="C32" s="74">
        <v>13</v>
      </c>
      <c r="D32" s="84" t="s">
        <v>46</v>
      </c>
      <c r="E32" s="84" t="s">
        <v>46</v>
      </c>
      <c r="F32" s="90" t="s">
        <v>32</v>
      </c>
      <c r="G32" s="66">
        <v>9000</v>
      </c>
      <c r="H32" s="75"/>
      <c r="I32" s="75"/>
      <c r="J32" s="68">
        <f t="shared" si="0"/>
        <v>0</v>
      </c>
      <c r="K32" s="68">
        <f t="shared" si="1"/>
        <v>0</v>
      </c>
      <c r="L32" s="17" t="s">
        <v>62</v>
      </c>
      <c r="M32" s="78">
        <v>92250</v>
      </c>
    </row>
    <row r="33" spans="2:13" ht="63.75">
      <c r="B33" s="79" t="s">
        <v>26</v>
      </c>
      <c r="C33" s="74">
        <v>13</v>
      </c>
      <c r="D33" s="84" t="s">
        <v>34</v>
      </c>
      <c r="E33" s="84" t="s">
        <v>34</v>
      </c>
      <c r="F33" s="90" t="s">
        <v>61</v>
      </c>
      <c r="G33" s="66">
        <v>1</v>
      </c>
      <c r="H33" s="75"/>
      <c r="I33" s="75"/>
      <c r="J33" s="68">
        <f t="shared" si="0"/>
        <v>0</v>
      </c>
      <c r="K33" s="68">
        <f t="shared" si="1"/>
        <v>0</v>
      </c>
      <c r="L33" s="17" t="s">
        <v>62</v>
      </c>
      <c r="M33" s="78">
        <v>0</v>
      </c>
    </row>
    <row r="34" spans="2:13" ht="102.75">
      <c r="B34" s="79" t="s">
        <v>26</v>
      </c>
      <c r="C34" s="85">
        <v>14</v>
      </c>
      <c r="D34" s="86" t="s">
        <v>46</v>
      </c>
      <c r="E34" s="86" t="s">
        <v>46</v>
      </c>
      <c r="F34" s="91" t="s">
        <v>32</v>
      </c>
      <c r="G34" s="66">
        <v>12000</v>
      </c>
      <c r="H34" s="75"/>
      <c r="I34" s="75"/>
      <c r="J34" s="68">
        <f t="shared" si="0"/>
        <v>0</v>
      </c>
      <c r="K34" s="68">
        <f t="shared" si="1"/>
        <v>0</v>
      </c>
      <c r="L34" s="17" t="s">
        <v>62</v>
      </c>
      <c r="M34" s="78">
        <v>104499.99999999999</v>
      </c>
    </row>
    <row r="35" spans="2:13" ht="63.75">
      <c r="B35" s="37" t="s">
        <v>26</v>
      </c>
      <c r="C35" s="85">
        <v>14</v>
      </c>
      <c r="D35" s="86" t="s">
        <v>34</v>
      </c>
      <c r="E35" s="86" t="s">
        <v>34</v>
      </c>
      <c r="F35" s="91" t="s">
        <v>61</v>
      </c>
      <c r="G35" s="66">
        <v>1</v>
      </c>
      <c r="H35" s="75"/>
      <c r="I35" s="75"/>
      <c r="J35" s="68">
        <f t="shared" si="0"/>
        <v>0</v>
      </c>
      <c r="K35" s="68">
        <f t="shared" si="1"/>
        <v>0</v>
      </c>
      <c r="L35" s="17" t="s">
        <v>62</v>
      </c>
      <c r="M35" s="78">
        <v>0</v>
      </c>
    </row>
    <row r="36" spans="2:13" ht="105">
      <c r="B36" s="79" t="s">
        <v>26</v>
      </c>
      <c r="C36" s="87">
        <v>15</v>
      </c>
      <c r="D36" s="88" t="s">
        <v>47</v>
      </c>
      <c r="E36" s="88" t="s">
        <v>47</v>
      </c>
      <c r="F36" s="90" t="s">
        <v>32</v>
      </c>
      <c r="G36" s="66">
        <v>72700</v>
      </c>
      <c r="H36" s="75"/>
      <c r="I36" s="75"/>
      <c r="J36" s="68">
        <f t="shared" si="0"/>
        <v>0</v>
      </c>
      <c r="K36" s="68">
        <f t="shared" si="1"/>
        <v>0</v>
      </c>
      <c r="L36" s="17" t="s">
        <v>62</v>
      </c>
      <c r="M36" s="78">
        <v>55130.833333333336</v>
      </c>
    </row>
    <row r="37" spans="2:13" ht="63.75">
      <c r="B37" s="79" t="s">
        <v>26</v>
      </c>
      <c r="C37" s="87">
        <v>15</v>
      </c>
      <c r="D37" s="88" t="s">
        <v>48</v>
      </c>
      <c r="E37" s="88" t="s">
        <v>48</v>
      </c>
      <c r="F37" s="90" t="s">
        <v>61</v>
      </c>
      <c r="G37" s="66">
        <v>7</v>
      </c>
      <c r="H37" s="75"/>
      <c r="I37" s="75"/>
      <c r="J37" s="68">
        <f t="shared" si="0"/>
        <v>0</v>
      </c>
      <c r="K37" s="68">
        <f t="shared" si="1"/>
        <v>0</v>
      </c>
      <c r="L37" s="17" t="s">
        <v>62</v>
      </c>
      <c r="M37" s="78">
        <v>0</v>
      </c>
    </row>
    <row r="38" spans="2:13" ht="105">
      <c r="B38" s="37" t="s">
        <v>26</v>
      </c>
      <c r="C38" s="87">
        <v>16</v>
      </c>
      <c r="D38" s="88" t="s">
        <v>49</v>
      </c>
      <c r="E38" s="88" t="s">
        <v>49</v>
      </c>
      <c r="F38" s="90" t="s">
        <v>32</v>
      </c>
      <c r="G38" s="66">
        <v>128000</v>
      </c>
      <c r="H38" s="75"/>
      <c r="I38" s="75"/>
      <c r="J38" s="68">
        <f t="shared" si="0"/>
        <v>0</v>
      </c>
      <c r="K38" s="68">
        <f t="shared" si="1"/>
        <v>0</v>
      </c>
      <c r="L38" s="17" t="s">
        <v>62</v>
      </c>
      <c r="M38" s="78">
        <v>97066.666666666672</v>
      </c>
    </row>
    <row r="39" spans="2:13" ht="63.75">
      <c r="B39" s="79" t="s">
        <v>26</v>
      </c>
      <c r="C39" s="87">
        <v>16</v>
      </c>
      <c r="D39" s="87" t="s">
        <v>50</v>
      </c>
      <c r="E39" s="87" t="s">
        <v>50</v>
      </c>
      <c r="F39" s="90" t="s">
        <v>61</v>
      </c>
      <c r="G39" s="66">
        <v>5</v>
      </c>
      <c r="H39" s="75"/>
      <c r="I39" s="75"/>
      <c r="J39" s="68">
        <f t="shared" si="0"/>
        <v>0</v>
      </c>
      <c r="K39" s="68">
        <f t="shared" si="1"/>
        <v>0</v>
      </c>
      <c r="L39" s="17" t="s">
        <v>62</v>
      </c>
      <c r="M39" s="78">
        <v>0</v>
      </c>
    </row>
    <row r="40" spans="2:13" ht="105">
      <c r="B40" s="79" t="s">
        <v>26</v>
      </c>
      <c r="C40" s="87">
        <v>17</v>
      </c>
      <c r="D40" s="88" t="s">
        <v>51</v>
      </c>
      <c r="E40" s="88" t="s">
        <v>51</v>
      </c>
      <c r="F40" s="90" t="s">
        <v>32</v>
      </c>
      <c r="G40" s="66">
        <v>6620</v>
      </c>
      <c r="H40" s="75"/>
      <c r="I40" s="75"/>
      <c r="J40" s="68">
        <f t="shared" si="0"/>
        <v>0</v>
      </c>
      <c r="K40" s="68">
        <f t="shared" si="1"/>
        <v>0</v>
      </c>
      <c r="L40" s="17" t="s">
        <v>62</v>
      </c>
      <c r="M40" s="78">
        <v>5020.166666666667</v>
      </c>
    </row>
    <row r="41" spans="2:13" ht="63.75">
      <c r="B41" s="37" t="s">
        <v>26</v>
      </c>
      <c r="C41" s="87">
        <v>17</v>
      </c>
      <c r="D41" s="87" t="s">
        <v>52</v>
      </c>
      <c r="E41" s="87" t="s">
        <v>52</v>
      </c>
      <c r="F41" s="90" t="s">
        <v>61</v>
      </c>
      <c r="G41" s="66">
        <v>1</v>
      </c>
      <c r="H41" s="75"/>
      <c r="I41" s="75"/>
      <c r="J41" s="68">
        <f t="shared" si="0"/>
        <v>0</v>
      </c>
      <c r="K41" s="68">
        <f t="shared" si="1"/>
        <v>0</v>
      </c>
      <c r="L41" s="17" t="s">
        <v>62</v>
      </c>
      <c r="M41" s="78">
        <v>0</v>
      </c>
    </row>
    <row r="42" spans="2:13" ht="135">
      <c r="B42" s="79" t="s">
        <v>26</v>
      </c>
      <c r="C42" s="87">
        <v>18</v>
      </c>
      <c r="D42" s="88" t="s">
        <v>53</v>
      </c>
      <c r="E42" s="88" t="s">
        <v>53</v>
      </c>
      <c r="F42" s="90" t="s">
        <v>32</v>
      </c>
      <c r="G42" s="66">
        <v>15000</v>
      </c>
      <c r="H42" s="75"/>
      <c r="I42" s="75"/>
      <c r="J42" s="68">
        <f t="shared" si="0"/>
        <v>0</v>
      </c>
      <c r="K42" s="68">
        <f t="shared" si="1"/>
        <v>0</v>
      </c>
      <c r="L42" s="17" t="s">
        <v>62</v>
      </c>
      <c r="M42" s="78">
        <v>11375</v>
      </c>
    </row>
    <row r="43" spans="2:13" ht="90">
      <c r="B43" s="79" t="s">
        <v>26</v>
      </c>
      <c r="C43" s="87">
        <v>18</v>
      </c>
      <c r="D43" s="88" t="s">
        <v>54</v>
      </c>
      <c r="E43" s="88" t="s">
        <v>54</v>
      </c>
      <c r="F43" s="90" t="s">
        <v>61</v>
      </c>
      <c r="G43" s="66">
        <v>2</v>
      </c>
      <c r="H43" s="75"/>
      <c r="I43" s="75"/>
      <c r="J43" s="68">
        <f t="shared" si="0"/>
        <v>0</v>
      </c>
      <c r="K43" s="68">
        <f t="shared" si="1"/>
        <v>0</v>
      </c>
      <c r="L43" s="17" t="s">
        <v>62</v>
      </c>
      <c r="M43" s="78">
        <v>0</v>
      </c>
    </row>
    <row r="44" spans="2:13" ht="105">
      <c r="B44" s="37" t="s">
        <v>26</v>
      </c>
      <c r="C44" s="87">
        <v>19</v>
      </c>
      <c r="D44" s="88" t="s">
        <v>55</v>
      </c>
      <c r="E44" s="88" t="s">
        <v>55</v>
      </c>
      <c r="F44" s="90" t="s">
        <v>32</v>
      </c>
      <c r="G44" s="66">
        <v>14500</v>
      </c>
      <c r="H44" s="75"/>
      <c r="I44" s="75"/>
      <c r="J44" s="68">
        <f t="shared" si="0"/>
        <v>0</v>
      </c>
      <c r="K44" s="68">
        <f t="shared" si="1"/>
        <v>0</v>
      </c>
      <c r="L44" s="17" t="s">
        <v>62</v>
      </c>
      <c r="M44" s="78">
        <v>10995.833333333334</v>
      </c>
    </row>
    <row r="45" spans="2:13" ht="63.75">
      <c r="B45" s="79" t="s">
        <v>26</v>
      </c>
      <c r="C45" s="87">
        <v>19</v>
      </c>
      <c r="D45" s="88" t="s">
        <v>56</v>
      </c>
      <c r="E45" s="88" t="s">
        <v>56</v>
      </c>
      <c r="F45" s="90" t="s">
        <v>61</v>
      </c>
      <c r="G45" s="66">
        <v>2</v>
      </c>
      <c r="H45" s="75"/>
      <c r="I45" s="75"/>
      <c r="J45" s="68">
        <f t="shared" si="0"/>
        <v>0</v>
      </c>
      <c r="K45" s="68">
        <f t="shared" si="1"/>
        <v>0</v>
      </c>
      <c r="L45" s="17" t="s">
        <v>62</v>
      </c>
      <c r="M45" s="78">
        <v>0</v>
      </c>
    </row>
    <row r="46" spans="2:13" ht="90">
      <c r="B46" s="79" t="s">
        <v>26</v>
      </c>
      <c r="C46" s="87">
        <v>20</v>
      </c>
      <c r="D46" s="88" t="s">
        <v>57</v>
      </c>
      <c r="E46" s="88" t="s">
        <v>57</v>
      </c>
      <c r="F46" s="90" t="s">
        <v>32</v>
      </c>
      <c r="G46" s="66">
        <v>18600</v>
      </c>
      <c r="H46" s="75"/>
      <c r="I46" s="75"/>
      <c r="J46" s="68">
        <f t="shared" si="0"/>
        <v>0</v>
      </c>
      <c r="K46" s="68">
        <f t="shared" si="1"/>
        <v>0</v>
      </c>
      <c r="L46" s="17" t="s">
        <v>62</v>
      </c>
      <c r="M46" s="78">
        <v>14105</v>
      </c>
    </row>
    <row r="47" spans="2:13" ht="63.75">
      <c r="B47" s="37" t="s">
        <v>26</v>
      </c>
      <c r="C47" s="87">
        <v>20</v>
      </c>
      <c r="D47" s="87" t="s">
        <v>58</v>
      </c>
      <c r="E47" s="87" t="s">
        <v>58</v>
      </c>
      <c r="F47" s="90" t="s">
        <v>61</v>
      </c>
      <c r="G47" s="66">
        <v>2</v>
      </c>
      <c r="H47" s="75"/>
      <c r="I47" s="75"/>
      <c r="J47" s="68">
        <f t="shared" si="0"/>
        <v>0</v>
      </c>
      <c r="K47" s="68">
        <f t="shared" si="1"/>
        <v>0</v>
      </c>
      <c r="L47" s="17" t="s">
        <v>62</v>
      </c>
      <c r="M47" s="78">
        <v>0</v>
      </c>
    </row>
    <row r="48" spans="2:13" ht="90">
      <c r="B48" s="79" t="s">
        <v>26</v>
      </c>
      <c r="C48" s="87">
        <v>21</v>
      </c>
      <c r="D48" s="88" t="s">
        <v>59</v>
      </c>
      <c r="E48" s="88" t="s">
        <v>59</v>
      </c>
      <c r="F48" s="90" t="s">
        <v>32</v>
      </c>
      <c r="G48" s="66">
        <v>3500</v>
      </c>
      <c r="H48" s="75"/>
      <c r="I48" s="75"/>
      <c r="J48" s="68">
        <f t="shared" si="0"/>
        <v>0</v>
      </c>
      <c r="K48" s="68">
        <f t="shared" si="1"/>
        <v>0</v>
      </c>
      <c r="L48" s="17" t="s">
        <v>62</v>
      </c>
      <c r="M48" s="78">
        <v>2654.166666666667</v>
      </c>
    </row>
    <row r="49" spans="2:13" ht="63.75">
      <c r="B49" s="79" t="s">
        <v>26</v>
      </c>
      <c r="C49" s="87">
        <v>21</v>
      </c>
      <c r="D49" s="88" t="s">
        <v>60</v>
      </c>
      <c r="E49" s="88" t="s">
        <v>60</v>
      </c>
      <c r="F49" s="90" t="s">
        <v>61</v>
      </c>
      <c r="G49" s="66">
        <v>1</v>
      </c>
      <c r="H49" s="75"/>
      <c r="I49" s="75"/>
      <c r="J49" s="68">
        <f t="shared" si="0"/>
        <v>0</v>
      </c>
      <c r="K49" s="68">
        <f t="shared" si="1"/>
        <v>0</v>
      </c>
      <c r="L49" s="17" t="s">
        <v>62</v>
      </c>
      <c r="M49" s="78">
        <v>0</v>
      </c>
    </row>
    <row r="50" spans="2:13">
      <c r="G50" s="95" t="s">
        <v>64</v>
      </c>
      <c r="H50" s="75"/>
      <c r="I50" s="75"/>
      <c r="J50" s="96">
        <f>SUM(J8:J49)</f>
        <v>0</v>
      </c>
      <c r="K50" s="96">
        <f>SUM(K8:K49)</f>
        <v>0</v>
      </c>
      <c r="L50" s="75"/>
      <c r="M50" s="97">
        <f>SUM(M8:M49)</f>
        <v>1011708.6833333333</v>
      </c>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7" t="s">
        <v>22</v>
      </c>
      <c r="I12" s="117"/>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2025-12-08T14:35:12Z</dcterms:modified>
</cp:coreProperties>
</file>