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SPITALUL DE STAT\INIȚIERE\"/>
    </mc:Choice>
  </mc:AlternateContent>
  <bookViews>
    <workbookView xWindow="0" yWindow="0" windowWidth="2475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<sst xmlns="http://schemas.openxmlformats.org/spreadsheetml/2006/main" count="57" uniqueCount="38">
  <si>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</si>
  <si>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</si>
  <si>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</si>
  <si>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</si>
  <si>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</si>
  <si>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</si>
  <si>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</si>
  <si>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</si>
  <si>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</si>
  <si>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</si>
  <si>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</si>
  <si>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</si>
  <si>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</si>
  <si>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</si>
  <si>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</si>
  <si>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</si>
  <si>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</si>
  <si>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</si>
  <si>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</si>
  <si>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</si>
  <si>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</si>
  <si>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</si>
  <si>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</si>
  <si>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</si>
  <si>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</si>
  <si>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</si>
  <si>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</si>
  <si>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</si>
  <si>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</si>
  <si>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</si>
  <si>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</si>
  <si>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</si>
  <si>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t>
  </si>
  <si>
    <t>Valoarea estimată</t>
  </si>
  <si>
    <t>1</t>
  </si>
  <si>
    <t xml:space="preserve">Achiziționarea Dispozitivului  Medical (Sistem Videoendoscop) 
conform necesităților IMSP Spitalul de Stat
</t>
  </si>
  <si>
    <t xml:space="preserve">System 
videoendoscopic  
</t>
  </si>
  <si>
    <t xml:space="preserve">Videogastroscop -Să se indice modelul oferit  modelul 
Tip 4 K 
Compatibilitatea cu Tehnologia de banda ingusta de culoare, care are rolul de a evidentia capilarele si structurile de pe suprafata mucoasei, pentru o mai buna delimitarea a leziunilor de la nivelul mucoasei  da 
Tubul de inserție Lungime totală ≥ 1400 mm 
Lungime de lucru  ≥  1100 mm 
Diametrul exterior ≤ 8.9 mm 
Marcaj de lungime da 
Canal de lucru:  Numărul de canale ≥1 
Diametrul  ≥ 2,8 mm 
Canal suplimentar pentru injectare apa – Da
Optica: Unghiul cîmpului vizual ≥ 140 grade
Înclinația cîmpului vizual 0 grade  
Adîncimea cîmpului vizual 2-100 mm 
Tipul și unghiurile de deflecție Sus/jos 210/120 grade  
Stînga/dreapta 100/100 grade
Funcționalitatea mînerului de dirijare butoane ≥ 4 
înghețarea imaginii da 
eliberarea imagini da 
capturare imaginii da 
reglarea intensității lumnii da 
modificarea contrastului da 
Functie de transmisie avansată a forței - da 
Functie de indoire adaptivă – da 
zoom electronic da 
Spălarea obiectivului  da 
Metode de sterilizare  Chimic 
Etilen oxid opțional / Da;
Posibilitatea de a se efectua multiple proceduri de sterilizare 
Videogastrosopul trebuie să fie prevăzute cu conector integrat, care permite conectarea rapidă la processor printr-un singur pas, fara contacte electrice, asigurând alimentarea și transmisia datelor de mare viteză – prin protocol wireless. Designul conectorului trebuie să contribuie la simplificarea procesului de curățare și dezinfectare și să reducă riscul de deteriorare accidentală.
compatibil cu Video Processor EP 6000 Fujifilm
Videocolonoscop -Să se indice modelul oferit  modelul 
Tip 4 K 
Compatibilitatea cu Tehnologia de banda ingusta de culoare, care are rolul de a evidentia capilarele si structurile de pe suprafata mucoasei, pentru o mai buna delimitarea a leziunilor de la nivelul mucoasei  da 
Tubul de inserție Lungime totală ≥ 2000 mm 
Lungime de lucru  ≥  1690 mm 
Diametrul exterior ≤ 12.8 mm 
Marcaj de lungime da 
Canal de lucru:  Numărul de canale ≥1 
Diametrul  ≥ 3,8 mm 
Canal suplimentar pentru injectare apa – Da 
Optica: Unghiul cîmpului vizual ≥ 170 grade
Înclinația cîmpului vizual 0 grade  
Adîncimea cîmpului vizual 2-100 mm 
Tipul și unghiurile de deflecție Sus/jos 180/180 grade  
Stînga/dreapta 160/160 grade
Funcționalitatea mînerului de dirijare butoane ≥ 4 
înghețarea imaginii da 
eliberarea imagini da 
capturare imaginii da 
reglarea intensității lumnii da 
modificarea contrastului da 
functie de transmisie avansată a forței – da 
functie de indoire adaptivă – da
functie de ajustare flexibilitate – da 
zoom electronic da 
Spălarea obiectivului  da 
Metode de sterilizare  Chimic 
Etilen oxid opțional 
Posibilitatea de a se efectua multiple proceduri de sterilizare 
Videocolonoscopul trebuie să fie prevăzute cu conector integrat, care permite conectarea rapidă la processor printr-un singur pas, fara contacte electrice, asigurând alimentarea și transmisia datelor de mare viteză – prin protocol wireless. Designul conectorului trebuie să contribuie la simplificarea procesului de curățare și dezinfectare și să reducă riscul de deteriorare accidentală.
 compatibil cu Video Processor EP 6000 Fujifilm
VideoDuodenoscop -Să se indice modelul oferit  modelul - 
Tip HDTV / HD  ≥  1920x1080 pixeli 
Categoria endoscopului – Terapeutic (ERCP)- Da
Directia de vizualizare – 15 grade vizionare retro - Da
Câmp de vedere – 105 grade 
Interval de observare – 4-60mm 
Diametrul capătului distal – 13,1 mm 
Diametrul porțiunii flexibile – 11,3 mm 
Diametru canal instrument – 4,5 mm 
Lungime de lucru - 1250 mm 
Capacitatea de îndoire (sus/jos) – 120/90 grade 
Capacitatea de îndoire (stânga/dreapta) – 90/110 grade 
Capacul distal de unica folosință – de unică folosință sau multifolosință 
Funcționalitatea mînerului de dirijare butoane ≥ 4 
înghețarea imaginii da 
eliberarea imagini da 
capturare imaginii da 
reglarea intensității lumnii da 
modificarea contrastului da 
zoom electronic da 
Spălarea obiectivului  da 
Metode de sterilizare  Chimic 
Etilen oxid opțional 
Posibilitatea de a se efectua multiple proceduri de sterilizare – Da
VideoDuodenoscopul trebuie să fie prevăzute cu conector integrat, care permite conectarea rapidă la processor printr-un singur pas, fara contacte electrice, asigurând alimentarea și transmisia datelor de mare viteză – prin protocol wireless. Designul conectorului trebuie să contribuie la simplificarea procesului de curățare și dezinfectare și să reducă riscul de deteriorare accidentală.
compatibil cu Video Processor EP 6000 Fujifilm 
Videoprocesor -Să se indice modelul oferit modelul –
Intrări cameră ≥2 
Imaginea UHD, 4K upscaling 
Rezoluție ≥4K
Controale / caracteristici Ajustare nuanță – Da
Iluminare – Auto
Balans de alb – Auto
Acuitate – Da
Înghetarea imaginii – Da
Iris automat - Da, minim 3 moduri 
Zoom electronic – Da
Ieșiri compozit:
Digital (12G-SDI) – Da
Digital (DVI, SDI, HD-SDI) – Da
Moduri de iluminare și/sau procesare a imaginii pentru vizualizare avansată, cu posibilitatea comutării rapide în timpul procedurii  ≥ 4
Posibilitatea de adăugare a controlului poziției endoscopului în cavitățile pacienților, pentru evitarea formării loop-urilor și pentru îmbunătățirea penetrării cavităților în timpul procedurilor de colonoscopie  – Da
Posibilitate de adăugare a funcției de intelegență artificială pentru asistarea în timp real a doctorului la detectarea leziunilor în timpul procedurilor de colonoscopie și caracterizării polipilor colorectali  – Da
Tehnologie ce permite vizualizarea vaselor de sange profunde din mucoasa digestiva si evidențiaza punctele de sângerare, optimizarea strucurii și tonurilor de culoare și luminozitatea mucoasei, cu functie de menținere a luminozității în partea luminoasă a imaginii endoscopice și corectează
luminozitatea părții intunecate a imaginii endoscopice" – Da
Tehnologia de banda ingusta de culoare, care are rolul de a evidentia capilarele si structurile de pe suprafata mucoasei, pentru o mai buna delimitarea a leziunilor de la nivelul mucoasei" – Da
Sistemul trebuie să aiba posibilitatea de a fi dotat cu o funcție integrată de măsurare în timp real a dimensiunilor leziunilor, structurilor anatomice sau obiectelor vizualizate endoscopic. Sistemul trebuie să permită afișarea vizuală a dimensiunilor estimate direct pe monitor, pentru a facilita evaluarea clinică și documentarea.
Videoprocesorul trebuie sa fie compatibil cu videoendoscoapele din dotarea institutiei brand Fujifilm, seria 500, seria 600, seria 700.
Sursa de lumina:
Tip separat sau integrată cu procesorul
Tip lampă Xenon sau LED
Timp de viață lampă ≥1000 h
Putere lampă ≥ 300 W
Putere lampă de rezervă, la necesitate ≥ 150 W
Contor lampă, la necesitate – Da
Mod standby – Da
În cazul ofertării unui sistem videoendoscopic pentru videogastroscopie altul decât cel compatibil cu Video Processor EP 6000 Fujifilm , sistemul va corespunde Specificației tehnice deplină solicitată mai jos, după cum urmează: 
Videoprocesor -Să se indice modelul oferit  modelul –
Intrări cameră ≥2 
Imaginea UHD, 4K upscaling 
Rezoluție ≥4K
Controale / caracteristici Ajustare nuanță – Da
Iluminare – Auto
Balans de alb – Auto
Acuitate – Da
Înghetarea imaginii – Da
Iris automat - Da, minim 3 moduri 
Zoom electronic – Da
Ieșiri compozit:
Digital (12G-SDI) – Da
Digital (DVI, SDI, HD-SDI) – Da
Moduri de iluminare și/sau procesare a imaginii pentru vizualizare avansată, cu posibilitatea comutării rapide în timpul procedurii  ≥ 4
Posibilitatea de adăugare a controlului poziției endoscopului în cavitățile pacienților, pentru evitarea formării loop-urilor și pentru îmbunătățirea penetrării cavităților în timpul procedurilor de colonoscopie  – Da
Posibilitate de adăugare a funcției de intelegență artificială pentru asistarea în timp real a doctorului la detectarea leziunilor în timpul procedurilor de colonoscopie și caracterizării polipilor colorectali  – Da
Tehnologie ce permite vizualizarea vaselor de sange profunde din mucoasa digestiva si evidențiaza punctele de sângerare, optimizarea strucurii și tonurilor de culoare și luminozitatea mucoasei, cu functie de menținere a luminozității în partea luminoasă a imaginii endoscopice și corectează
luminozitatea părții intunecate a imaginii endoscopice" – Da
Tehnologia de banda ingusta de culoare, care are rolul de a evidentia capilarele si structurile de pe suprafata mucoasei, pentru o mai buna delimitarea a leziunilor de la nivelul mucoasei" – Da
Sistemul trebuie să aiba posibilitatea de a fi dotat cu o funcție integrată de măsurare în timp real a dimensiunilor leziunilor, structurilor anatomice sau obiectelor vizualizate endoscopic. Sistemul trebuie să permită afișarea vizuală a dimensiunilor estimate direct pe monitor, pentru a facilita evaluarea clinică și documentarea.
Sursa de lumina:
Tip separat sau integrată cu procesorul
Tip lampă Xenon sau LED
Timp de viață lampă ≥1000 h
Putere lampă ≥ 300 W
Putere lampă de rezervă, la necesitate ≥ 150 W
Contor lampă, la necesitate – Da
Mod standby – Da
Periferice disponibile   
Display medical   ≥ 24 inch 
Rezoluția minimă   ≥ 1080p/i
Sistem de furnizare a aerului/apei  control minim 4 nivele oprit, scăzut, mediu, ridicat
Sistem de aspirație endoscopic  
  Limita maximă ≥ 600 mmHg
  Rata de flux: ≥ 60 l/min pentru flux aer liber sau ≥ 30 l/min pentru aspirație lichide
  Control prin reglator aspirație și prin pedală
Vas colector: 
- Numărul 2 buc
- Capacitatea totală, L ≥ 4 L
- Protecție la umplere pentru fiecare vas obligatoriu
- Vas tip reutilizabil obligatoriu
 Accesorii:
-Pedală de pornire/oprire a aspirației   ≥ 1 unit
-Filtru antibacterian  ≥ 15 buc
 Tensiunea de alimentare  220 V, 50 Hz
 Troliu  
Compatibil cu echipamentul oferit obligatoriu
Cu suport glisant  pentru tastatură obligatoriu
Cu suport pt. 2 endoscoape reglabile pe înălțime
Polițe reglabile la înălțime ≥ 4 unit
Mâner pentru transportare obligatoriu
Cu transformator de izolare, unde pot fi conectate toate echipamentele de pe troliu  obligatoriu
Prevăzut cu 4 roți, minim 2 blocabile obligatoriu
 Accesorii:
- Piesa bucală  ≥ 2 unit 
- Tester pentru verificarea scurgerilor endoscopului ≥ 1 unit. 
Videogastroscop -Să se indice modelul oferit  modelul 
Tip 4 K 
Compatibilitatea cu Tehnologia de banda ingusta de culoare, care are rolul de a evidentia capilarele si structurile de pe suprafata mucoasei, pentru o mai buna delimitarea a leziunilor de la nivelul mucoasei  da 
Tubul de inserție Lungime totală ≥ 1400 mm 
Lungime de lucru  ≥  1100 mm 
Diametrul exterior ≤ 8.9 mm 
Marcaj de lungime da 
Canal de lucru:  Numărul de canale ≥1 
Diametrul  ≥ 2,8 mm 
Canal suplimentar pentru injectare apa – Da
Optica: Unghiul cîmpului vizual ≥ 140 grade
Înclinația cîmpului vizual 0 grade  
Adîncimea cîmpului vizual 2-100 mm 
Tipul și unghiurile de deflecție Sus/jos 210/120 grade  
Stînga/dreapta 100/100 grade
Funcționalitatea mînerului de dirijare butoane ≥ 4 
înghețarea imaginii da 
eliberarea imagini da 
capturare imaginii da 
reglarea intensității lumnii da 
modificarea contrastului da 
Functie de transmisie avansată a forței - da 
Functie de indoire adaptivă – da 
zoom electronic da 
Spălarea obiectivului  da 
Metode de sterilizare  Chimic 
Etilen oxid opțional / Da;
Posibilitatea de a se efectua multiple proceduri de sterilizare 
Videogastrosopul trebuie să fie prevăzute cu conector integrat, care permite conectarea rapidă la processor printr-un singur pas, fara contacte electrice, asigurând alimentarea și transmisia datelor de mare viteză – prin protocol wireless. Designul conectorului trebuie să contribuie la simplificarea procesului de curățare și dezinfectare și să reducă riscul de deteriorare accidentală.
Videocolonoscop -Să se indice modelul oferit  modelul 
Tip 4 K 
Compatibilitatea cu Tehnologia de banda ingusta de culoare, care are rolul de a evidentia capilarele si structurile de pe suprafata mucoasei, pentru o mai buna delimitarea a leziunilor de la nivelul mucoasei  da 
Tubul de inserție Lungime totală ≥ 2000 mm 
Lungime de lucru  ≥  1690 mm 
Diametrul exterior ≤ 12.8 mm 
Marcaj de lungime da 
Canal de lucru:  Numărul de canale ≥1 
Diametrul  ≥ 3,8 mm 
Canal suplimentar pentru injectare apa – Da 
Optica: Unghiul cîmpului vizual ≥ 170 grade
Înclinația cîmpului vizual 0 grade  
Adîncimea cîmpului vizual 2-100 mm 
Tipul și unghiurile de deflecție Sus/jos 180/180 grade  
Stînga/dreapta 160/160 grade
Funcționalitatea mînerului de dirijare butoane ≥ 4 
înghețarea imaginii da 
eliberarea imagini da 
capturare imaginii da 
reglarea intensității lumnii da 
modificarea contrastului da 
functie de transmisie avansată a forței – da 
functie de indoire adaptivă – da
functie de ajustare flexibilitate – da 
zoom electronic da 
Spălarea obiectivului  da 
Metode de sterilizare  Chimic 
Etilen oxid opțional 
Posibilitatea de a se efectua multiple proceduri de sterilizare 
Videocolonoscopul trebuie să fie prevăzute cu conector integrat, care permite conectarea rapidă la processor printr-un singur pas, fara contacte electrice, asigurând alimentarea și transmisia datelor de mare viteză – prin protocol wireless. Designul conectorului trebuie să contribuie la simplificarea procesului de curățare și dezinfectare și să reducă riscul de deteriorare accidentală.
VideoDuodenoscop -Să se indice modelul oferit  modelul - 
Tip HDTV / HD  ≥  1920x1080 pixeli 
Categoria endoscopului – Terapeutic (ERCP)- Da
Directia de vizualizare – 15 grade vizionare retro - Da
Câmp de vedere – 105 grade 
Interval de observare – 4-60mm 
Diametrul capătului distal – 13,1 mm 
Diametrul porțiunii flexibile – 11,3 mm 
Diametru canal instrument – 4,5 mm 
Lungime de lucru - 1250 mm 
Capacitatea de îndoire (sus/jos) – 120/90 grade 
Capacitatea de îndoire (stânga/dreapta) – 90/110 grade 
Capacul distal de unica folosință – de unică folosință sau multifolosință 
Funcționalitatea mînerului de dirijare butoane ≥ 4 
înghețarea imaginii da 
eliberarea imagini da 
capturare imaginii da 
reglarea intensității lumnii da 
modificarea contrastului da 
zoom electronic da 
Spălarea obiectivului  da 
Metode de sterilizare  Chimic 
Etilen oxid opțional 
Posibilitatea de a se efectua multiple proceduri de sterilizare – Da
VideoDuodenoscopul trebuie să fie prevăzute cu conector integrat, care permite conectarea rapidă la processor printr-un singur pas, fara contacte electrice, asigurând alimentarea și transmisia datelor de mare viteză – prin protocol wireless. Designul conectorului trebuie să contribuie la simplificarea procesului de curățare și dezinfectare și să reducă riscul de deteriorare accidentală.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</si>
</sst>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name val="Times New Roman"/>
      <family val="1"/>
    </font>
    <font>
      <sz val="14"/>
      <color theme="1"/>
      <name val="Cambria"/>
      <family val="1"/>
    </font>
    <font>
      <sz val="9"/>
      <color theme="1"/>
      <name val="Cambria"/>
      <family val="1"/>
    </font>
    <font>
      <sz val="9"/>
      <name val="Times New Roman"/>
      <family val="1"/>
    </font>
    <font>
      <b/>
      <sz val="9"/>
      <color indexed="8"/>
      <name val="Times New Roman"/>
      <family val="1"/>
    </font>
    <font>
      <sz val="9"/>
      <color indexed="8"/>
      <name val="Times New Roman"/>
      <family val="1"/>
    </font>
    <font>
      <sz val="9"/>
      <color rgb="FF000000"/>
      <name val="Times New Roman"/>
      <family val="1"/>
      <charset val="204"/>
    </font>
    <font>
      <b/>
      <sz val="10"/>
      <name val="Times New Roman"/>
      <family val="1"/>
      <charset val="204"/>
    </font>
    <font>
      <b/>
      <sz val="12"/>
      <color indexed="8"/>
      <name val="Times New Roman"/>
      <family val="1"/>
      <charset val="204"/>
    </font>
    <font>
      <b/>
      <sz val="14"/>
      <color indexed="8"/>
      <name val="Times New Roman"/>
      <family val="1"/>
      <charset val="204"/>
    </font>
    <font>
      <sz val="8"/>
      <color theme="1"/>
      <name val="Cambria"/>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51">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88">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28" fillId="3" borderId="1" xfId="69" applyNumberFormat="1" applyFont="1" applyFill="1" applyBorder="1"/>
    <xf numFmtId="0" fontId="36" fillId="3" borderId="1" xfId="0" applyFont="1" applyFill="1" applyBorder="1" applyAlignment="1">
      <alignment horizontal="center" vertical="center"/>
    </xf>
    <xf numFmtId="0" fontId="30" fillId="0" borderId="1" xfId="1" applyFont="1" applyBorder="1" applyAlignment="1" applyProtection="1">
      <alignment wrapText="1"/>
      <protection locked="0"/>
    </xf>
    <xf numFmtId="0" fontId="37" fillId="3" borderId="1" xfId="0" applyFont="1" applyFill="1" applyBorder="1" applyAlignment="1">
      <alignment vertical="center" wrapText="1"/>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7" fillId="0" borderId="0" xfId="1" applyFont="1" applyFill="1" applyProtection="1">
      <protection locked="0"/>
    </xf>
    <xf numFmtId="49" fontId="35"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0" fontId="37" fillId="0" borderId="0" xfId="1" applyFont="1" applyFill="1" applyBorder="1" applyAlignment="1" applyProtection="1">
      <alignment vertical="center" wrapText="1"/>
    </xf>
    <xf numFmtId="0" fontId="35" fillId="3" borderId="0" xfId="0" applyFont="1" applyFill="1" applyBorder="1" applyAlignment="1">
      <alignment vertical="top"/>
    </xf>
    <xf numFmtId="0" fontId="13" fillId="2" borderId="1" xfId="1" applyFont="1" applyFill="1" applyBorder="1" applyAlignment="1" applyProtection="1">
      <alignment horizontal="center" vertical="center" wrapText="1"/>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9"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1" fillId="5" borderId="1" xfId="1" applyFont="1" applyFill="1" applyBorder="1" applyAlignment="1" applyProtection="1">
      <alignment wrapText="1"/>
      <protection locked="0"/>
    </xf>
    <xf numFmtId="0" fontId="39" fillId="3" borderId="0" xfId="0" applyFont="1" applyFill="1" applyBorder="1" applyAlignment="1">
      <alignment vertical="center" wrapText="1"/>
    </xf>
    <xf numFmtId="0" fontId="11" fillId="5" borderId="1" xfId="1" applyFont="1" applyFill="1" applyBorder="1" applyProtection="1">
      <protection locked="0"/>
    </xf>
    <xf numFmtId="0" fontId="17" fillId="0" borderId="3" xfId="1" applyFont="1" applyBorder="1" applyAlignment="1" applyProtection="1">
      <alignment vertical="top" wrapText="1"/>
      <protection locked="0"/>
    </xf>
    <xf numFmtId="0" fontId="12" fillId="2" borderId="1" xfId="1" applyFont="1" applyFill="1" applyBorder="1" applyAlignment="1" applyProtection="1">
      <alignment horizontal="center" vertical="center" wrapText="1"/>
    </xf>
    <xf numFmtId="0" fontId="38" fillId="0" borderId="1" xfId="24" applyFont="1" applyBorder="1" applyAlignment="1" applyProtection="1">
      <alignment horizontal="center" vertical="center" wrapText="1"/>
      <protection locked="0"/>
    </xf>
    <xf numFmtId="0" fontId="35" fillId="3" borderId="1" xfId="0" applyFont="1" applyFill="1" applyBorder="1" applyAlignment="1">
      <alignment horizontal="center" vertical="center"/>
    </xf>
    <xf numFmtId="0" fontId="17" fillId="3" borderId="1" xfId="1" applyFont="1" applyFill="1" applyBorder="1" applyAlignment="1" applyProtection="1">
      <alignment horizontal="center" vertical="center" wrapText="1"/>
      <protection locked="0"/>
    </xf>
    <xf numFmtId="0" fontId="41" fillId="0" borderId="1" xfId="24" applyFont="1" applyBorder="1" applyAlignment="1" applyProtection="1">
      <alignment horizontal="center" vertical="center" wrapText="1"/>
      <protection locked="0"/>
    </xf>
    <xf numFmtId="0" fontId="42" fillId="3" borderId="1" xfId="1" applyFont="1" applyFill="1" applyBorder="1" applyAlignment="1" applyProtection="1">
      <alignment horizontal="center" vertical="center" wrapText="1"/>
    </xf>
    <xf numFmtId="4" fontId="40" fillId="0" borderId="1" xfId="0" applyNumberFormat="1" applyFont="1" applyBorder="1" applyAlignment="1">
      <alignment horizontal="center" vertical="center"/>
    </xf>
    <xf numFmtId="0" fontId="42" fillId="0" borderId="0" xfId="1" applyFont="1" applyFill="1" applyBorder="1" applyAlignment="1" applyProtection="1">
      <alignment horizontal="center" vertical="center" wrapText="1"/>
    </xf>
    <xf numFmtId="1" fontId="42" fillId="0" borderId="0" xfId="1" applyNumberFormat="1" applyFont="1" applyFill="1" applyBorder="1" applyAlignment="1" applyProtection="1">
      <alignment horizontal="center" vertical="center" wrapText="1"/>
    </xf>
    <xf numFmtId="0" fontId="44" fillId="0" borderId="0" xfId="0" applyFont="1" applyBorder="1" applyAlignment="1">
      <alignment horizontal="center" vertical="center" wrapText="1"/>
    </xf>
    <xf numFmtId="0" fontId="43" fillId="3" borderId="1" xfId="0" applyFont="1" applyFill="1" applyBorder="1" applyAlignment="1" applyProtection="1">
      <alignment horizontal="center" vertical="center" wrapText="1"/>
    </xf>
    <xf numFmtId="0" fontId="43" fillId="3" borderId="0" xfId="0" applyFont="1" applyFill="1" applyBorder="1" applyAlignment="1" applyProtection="1">
      <alignment horizontal="center" vertical="center" wrapText="1"/>
    </xf>
    <xf numFmtId="4" fontId="41" fillId="0" borderId="0" xfId="1" applyNumberFormat="1" applyFont="1" applyAlignment="1" applyProtection="1">
      <alignment horizontal="center" vertical="center"/>
      <protection locked="0"/>
    </xf>
    <xf numFmtId="0" fontId="40" fillId="0" borderId="1" xfId="0" applyFont="1" applyFill="1" applyBorder="1" applyAlignment="1">
      <alignment horizontal="center" vertical="center"/>
    </xf>
    <xf numFmtId="0" fontId="45" fillId="0" borderId="1" xfId="24" applyFont="1" applyBorder="1" applyAlignment="1" applyProtection="1">
      <alignment horizontal="center" vertical="center"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46" fillId="6" borderId="1" xfId="1" applyFont="1" applyFill="1" applyBorder="1" applyAlignment="1" applyProtection="1">
      <alignment horizontal="center" vertical="center" wrapText="1"/>
      <protection locked="0"/>
    </xf>
    <xf numFmtId="0" fontId="47" fillId="7" borderId="1" xfId="1" applyFont="1" applyFill="1" applyBorder="1" applyAlignment="1" applyProtection="1">
      <alignment horizontal="center" vertical="top" wrapText="1"/>
      <protection locked="0"/>
    </xf>
    <xf numFmtId="0" fontId="48" fillId="0" borderId="4" xfId="0" applyFont="1" applyBorder="1" applyAlignment="1">
      <alignment horizontal="center" vertical="center" wrapText="1"/>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9"/>
  <sheetViews>
    <sheetView tabSelected="1" zoomScale="60" zoomScaleNormal="60" workbookViewId="0">
      <selection activeCell="M7" sqref="M7"/>
    </sheetView>
  </sheetViews>
  <sheetFormatPr defaultColWidth="9.140625" defaultRowHeight="15.75"/>
  <cols>
    <col min="1" max="1" width="5.7109375" style="18" customWidth="1"/>
    <col min="2" max="2" width="14.5703125" style="28" customWidth="1"/>
    <col min="3" max="3" width="40.5703125" style="18" customWidth="1"/>
    <col min="4" max="4" width="28.140625" style="18" customWidth="1"/>
    <col min="5" max="5" width="10.5703125" style="28" customWidth="1"/>
    <col min="6" max="6" width="11.28515625" style="28" customWidth="1"/>
    <col min="7" max="7" width="10.7109375" style="18" customWidth="1"/>
    <col min="8" max="8" width="141.28515625" style="18" customWidth="1"/>
    <col min="9" max="9" width="35.140625" style="28" customWidth="1"/>
    <col min="10" max="10" width="30" style="18" customWidth="1"/>
    <col min="11" max="11" width="14" style="18" customWidth="1"/>
    <col min="12" max="15" width="9.140625" style="18"/>
    <col min="16" max="16" width="18.7109375" style="29" customWidth="1"/>
    <col min="17" max="16384" width="9.140625" style="18"/>
  </cols>
  <sheetData>
    <row r="1" spans="1:18">
      <c r="A1" s="31"/>
      <c r="B1" s="31"/>
      <c r="C1" s="71" t="s">
        <v>24</v>
      </c>
      <c r="D1" s="71"/>
      <c r="E1" s="71"/>
      <c r="F1" s="71"/>
      <c r="G1" s="71"/>
      <c r="H1" s="71"/>
      <c r="I1" s="71"/>
      <c r="J1" s="71"/>
      <c r="K1" s="71"/>
    </row>
    <row r="2" spans="1:18">
      <c r="A2" s="31"/>
      <c r="B2" s="31"/>
      <c r="C2" s="31"/>
      <c r="D2" s="73" t="s">
        <v>30</v>
      </c>
      <c r="E2" s="73"/>
      <c r="F2" s="73"/>
      <c r="G2" s="73"/>
      <c r="H2" s="73"/>
      <c r="I2" s="32"/>
      <c r="J2" s="31"/>
      <c r="K2" s="31"/>
    </row>
    <row r="3" spans="1:18" ht="31.5">
      <c r="A3" s="74" t="s">
        <v>8</v>
      </c>
      <c r="B3" s="74"/>
      <c r="C3" s="74"/>
      <c r="D3" s="75" t="s">
        <v>25</v>
      </c>
      <c r="E3" s="75"/>
      <c r="F3" s="75"/>
      <c r="G3" s="75"/>
      <c r="H3" s="75"/>
      <c r="I3" s="33" t="s">
        <v>9</v>
      </c>
      <c r="J3" s="27" t="s">
        <v>10</v>
      </c>
      <c r="K3" s="31"/>
    </row>
    <row r="4" spans="1:18" s="17" customFormat="1" ht="45" customHeight="1">
      <c r="A4" s="76" t="s">
        <v>7</v>
      </c>
      <c r="B4" s="76"/>
      <c r="C4" s="76"/>
      <c r="D4" s="86" t="s">
        <v>35</v>
      </c>
      <c r="E4" s="86"/>
      <c r="F4" s="86"/>
      <c r="G4" s="86"/>
      <c r="H4" s="86"/>
      <c r="I4" s="86"/>
      <c r="J4" s="86"/>
      <c r="K4" s="26"/>
      <c r="P4" s="30"/>
    </row>
    <row r="5" spans="1:18" s="17" customFormat="1">
      <c r="A5" s="40"/>
      <c r="B5" s="40"/>
      <c r="C5" s="40"/>
      <c r="D5" s="72"/>
      <c r="E5" s="72"/>
      <c r="F5" s="72"/>
      <c r="G5" s="72"/>
      <c r="H5" s="72"/>
      <c r="I5" s="72"/>
      <c r="J5" s="72"/>
      <c r="K5" s="26"/>
      <c r="M5" s="48"/>
      <c r="P5" s="30"/>
    </row>
    <row r="6" spans="1:18" ht="48" customHeight="1">
      <c r="A6" s="49" t="s">
        <v>2</v>
      </c>
      <c r="B6" s="49" t="s">
        <v>0</v>
      </c>
      <c r="C6" s="49" t="s">
        <v>1</v>
      </c>
      <c r="D6" s="49" t="s">
        <v>3</v>
      </c>
      <c r="E6" s="49" t="s">
        <v>4</v>
      </c>
      <c r="F6" s="49" t="s">
        <v>27</v>
      </c>
      <c r="G6" s="49" t="s">
        <v>5</v>
      </c>
      <c r="H6" s="49" t="s">
        <v>6</v>
      </c>
      <c r="I6" s="49" t="s">
        <v>28</v>
      </c>
      <c r="J6" s="50" t="s">
        <v>29</v>
      </c>
      <c r="K6" s="51"/>
      <c r="L6" s="41"/>
      <c r="M6" s="41"/>
    </row>
    <row r="7" spans="1:18" ht="409.6" customHeight="1">
      <c r="A7" s="44" t="s">
        <v>26</v>
      </c>
      <c r="B7" s="43" t="s">
        <v>34</v>
      </c>
      <c r="C7" s="57" t="s">
        <v>36</v>
      </c>
      <c r="D7" s="57" t="s">
        <v>36</v>
      </c>
      <c r="E7" s="58"/>
      <c r="F7" s="37"/>
      <c r="G7" s="59"/>
      <c r="H7" s="87" t="s">
        <v>37</v>
      </c>
      <c r="I7" s="36"/>
      <c r="J7" s="38"/>
      <c r="K7" s="70"/>
      <c r="L7" s="55"/>
      <c r="M7" s="34"/>
      <c r="N7" s="34"/>
      <c r="O7" s="34"/>
      <c r="P7" s="35"/>
      <c r="Q7" s="34"/>
      <c r="R7" s="34"/>
    </row>
    <row r="8" spans="1:18" ht="20.25">
      <c r="B8" s="25"/>
      <c r="C8" s="53"/>
      <c r="D8" s="25"/>
      <c r="E8" s="25"/>
      <c r="F8" s="25"/>
      <c r="G8" s="25"/>
      <c r="H8" s="25"/>
      <c r="I8" s="25"/>
      <c r="J8" s="25"/>
      <c r="K8" s="42"/>
      <c r="L8" s="25"/>
      <c r="M8" s="25"/>
      <c r="N8" s="25"/>
      <c r="O8" s="25"/>
      <c r="P8" s="25"/>
      <c r="Q8" s="25"/>
    </row>
    <row r="9" spans="1:18" ht="20.25">
      <c r="B9" s="25" t="s">
        <v>13</v>
      </c>
      <c r="C9" s="25"/>
      <c r="D9" s="25"/>
      <c r="E9" s="25"/>
      <c r="F9" s="25"/>
      <c r="G9" s="25"/>
      <c r="H9" s="25"/>
      <c r="I9" s="25"/>
      <c r="J9" s="25"/>
      <c r="K9" s="25"/>
      <c r="L9" s="25"/>
      <c r="M9" s="25"/>
      <c r="N9" s="25"/>
      <c r="O9" s="25"/>
      <c r="P9" s="25"/>
      <c r="Q9" s="25"/>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85" zoomScaleNormal="85" workbookViewId="0">
      <selection activeCell="G14" sqref="G14"/>
    </sheetView>
  </sheetViews>
  <sheetFormatPr defaultColWidth="9.140625" defaultRowHeight="15.75"/>
  <cols>
    <col min="1" max="1" width="3.42578125" style="2" customWidth="1"/>
    <col min="2" max="2" width="6.140625" style="2" customWidth="1"/>
    <col min="3" max="3" width="5.85546875" style="22" customWidth="1"/>
    <col min="4" max="4" width="24" style="14" customWidth="1"/>
    <col min="5" max="5" width="27.42578125" style="14" customWidth="1"/>
    <col min="6" max="6" width="15.28515625" style="7" customWidth="1"/>
    <col min="7" max="7" width="14.7109375" style="21" customWidth="1"/>
    <col min="8" max="8" width="18.28515625" style="2" customWidth="1"/>
    <col min="9" max="9" width="12.140625" style="2" customWidth="1"/>
    <col min="10" max="10" width="13.140625" style="2" customWidth="1"/>
    <col min="11" max="11" width="22.28515625" style="2" customWidth="1"/>
    <col min="12" max="12" width="37.140625" style="2" customWidth="1"/>
    <col min="13" max="13" width="20" style="2" customWidth="1"/>
    <col min="14" max="16384" width="9.140625" style="2"/>
  </cols>
  <sheetData>
    <row r="1" spans="1:15">
      <c r="D1" s="80" t="s">
        <v>23</v>
      </c>
      <c r="E1" s="80"/>
      <c r="F1" s="80"/>
      <c r="G1" s="80"/>
      <c r="H1" s="80"/>
      <c r="I1" s="80"/>
      <c r="J1" s="80"/>
      <c r="K1" s="80"/>
      <c r="L1" s="80"/>
    </row>
    <row r="2" spans="1:15">
      <c r="D2" s="81" t="s">
        <v>14</v>
      </c>
      <c r="E2" s="81"/>
      <c r="F2" s="81"/>
      <c r="G2" s="81"/>
      <c r="H2" s="81"/>
      <c r="I2" s="81"/>
      <c r="J2" s="81"/>
      <c r="K2" s="13"/>
    </row>
    <row r="3" spans="1:15">
      <c r="B3" s="82" t="s">
        <v>8</v>
      </c>
      <c r="C3" s="82"/>
      <c r="D3" s="82"/>
      <c r="E3" s="83" t="s">
        <v>25</v>
      </c>
      <c r="F3" s="83"/>
      <c r="G3" s="83"/>
      <c r="H3" s="83"/>
      <c r="I3" s="83"/>
      <c r="K3" s="2" t="s">
        <v>9</v>
      </c>
      <c r="L3" s="2" t="s">
        <v>10</v>
      </c>
    </row>
    <row r="4" spans="1:15" s="4" customFormat="1" ht="48" customHeight="1">
      <c r="A4" s="3"/>
      <c r="B4" s="84" t="s">
        <v>7</v>
      </c>
      <c r="C4" s="84"/>
      <c r="D4" s="84"/>
      <c r="E4" s="85" t="s">
        <v>35</v>
      </c>
      <c r="F4" s="85"/>
      <c r="G4" s="85"/>
      <c r="H4" s="85"/>
      <c r="I4" s="85"/>
      <c r="J4" s="85"/>
      <c r="K4" s="85"/>
      <c r="L4" s="15" t="s">
        <v>11</v>
      </c>
    </row>
    <row r="5" spans="1:15" s="5" customFormat="1" ht="20.100000000000001" customHeight="1">
      <c r="A5" s="3"/>
      <c r="C5" s="23"/>
      <c r="D5" s="4"/>
      <c r="E5" s="78"/>
      <c r="F5" s="78"/>
      <c r="G5" s="78"/>
      <c r="H5" s="78"/>
      <c r="I5" s="78"/>
      <c r="J5" s="19"/>
      <c r="K5" s="19"/>
      <c r="L5" s="19"/>
    </row>
    <row r="6" spans="1:15" ht="47.25">
      <c r="A6" s="6"/>
      <c r="B6" s="1" t="s">
        <v>2</v>
      </c>
      <c r="C6" s="56" t="s">
        <v>0</v>
      </c>
      <c r="D6" s="1" t="s">
        <v>1</v>
      </c>
      <c r="E6" s="56" t="s">
        <v>3</v>
      </c>
      <c r="F6" s="56" t="s">
        <v>15</v>
      </c>
      <c r="G6" s="20" t="s">
        <v>16</v>
      </c>
      <c r="H6" s="56" t="s">
        <v>17</v>
      </c>
      <c r="I6" s="56" t="s">
        <v>18</v>
      </c>
      <c r="J6" s="16" t="s">
        <v>19</v>
      </c>
      <c r="K6" s="56" t="s">
        <v>20</v>
      </c>
      <c r="L6" s="56" t="s">
        <v>21</v>
      </c>
      <c r="M6" s="52" t="s">
        <v>33</v>
      </c>
    </row>
    <row r="7" spans="1:15">
      <c r="A7" s="6"/>
      <c r="B7" s="56">
        <v>1</v>
      </c>
      <c r="C7" s="79">
        <v>2</v>
      </c>
      <c r="D7" s="79"/>
      <c r="E7" s="79"/>
      <c r="F7" s="56">
        <v>3</v>
      </c>
      <c r="G7" s="20">
        <v>4</v>
      </c>
      <c r="H7" s="56">
        <v>5</v>
      </c>
      <c r="I7" s="56">
        <v>6</v>
      </c>
      <c r="J7" s="56">
        <v>7</v>
      </c>
      <c r="K7" s="56">
        <v>8</v>
      </c>
      <c r="L7" s="47">
        <v>9</v>
      </c>
      <c r="M7" s="54"/>
    </row>
    <row r="8" spans="1:15" s="24" customFormat="1" ht="83.25" customHeight="1">
      <c r="A8" s="6"/>
      <c r="B8" s="39" t="s">
        <v>26</v>
      </c>
      <c r="C8" s="43" t="s">
        <v>34</v>
      </c>
      <c r="D8" s="60" t="s">
        <v>36</v>
      </c>
      <c r="E8" s="60" t="s">
        <v>36</v>
      </c>
      <c r="F8" s="61" t="s">
        <v>32</v>
      </c>
      <c r="G8" s="69">
        <v>1</v>
      </c>
      <c r="H8" s="61"/>
      <c r="I8" s="61"/>
      <c r="J8" s="61"/>
      <c r="K8" s="61"/>
      <c r="L8" s="66" t="s">
        <v>31</v>
      </c>
      <c r="M8" s="62">
        <v>2000000</v>
      </c>
    </row>
    <row r="9" spans="1:15" s="24" customFormat="1" ht="43.5" customHeight="1">
      <c r="A9" s="6"/>
      <c r="B9" s="45"/>
      <c r="C9" s="46"/>
      <c r="D9" s="65"/>
      <c r="E9" s="65"/>
      <c r="F9" s="63"/>
      <c r="G9" s="64"/>
      <c r="H9" s="63"/>
      <c r="I9" s="63"/>
      <c r="J9" s="63"/>
      <c r="K9" s="63"/>
      <c r="L9" s="67"/>
      <c r="M9" s="68">
        <f>SUM(M8:M8)</f>
        <v>2000000</v>
      </c>
    </row>
    <row r="12" spans="1:15">
      <c r="D12" s="10"/>
      <c r="E12" s="10"/>
      <c r="F12" s="11"/>
      <c r="G12" s="10"/>
      <c r="H12" s="77" t="s">
        <v>22</v>
      </c>
      <c r="I12" s="77"/>
      <c r="J12" s="8"/>
      <c r="K12" s="8"/>
      <c r="L12" s="10"/>
      <c r="M12" s="24"/>
      <c r="N12" s="24"/>
      <c r="O12" s="24"/>
    </row>
    <row r="13" spans="1:15">
      <c r="D13" s="24"/>
      <c r="E13" s="24"/>
      <c r="G13" s="24"/>
      <c r="H13" s="24"/>
      <c r="I13" s="24"/>
      <c r="J13" s="24"/>
      <c r="K13" s="24"/>
      <c r="L13" s="24"/>
      <c r="M13" s="24"/>
      <c r="N13" s="24"/>
      <c r="O13" s="24"/>
    </row>
    <row r="14" spans="1:15">
      <c r="D14" s="24"/>
      <c r="E14" s="24"/>
      <c r="G14" s="24"/>
      <c r="H14" s="24"/>
      <c r="I14" s="24"/>
      <c r="J14" s="24"/>
      <c r="K14" s="24"/>
      <c r="L14" s="24"/>
      <c r="M14" s="24"/>
      <c r="N14" s="24"/>
      <c r="O14" s="24"/>
    </row>
    <row r="15" spans="1:15" ht="20.25">
      <c r="D15" s="25" t="s">
        <v>12</v>
      </c>
      <c r="E15" s="25"/>
      <c r="F15" s="25"/>
      <c r="G15" s="25"/>
      <c r="H15" s="25"/>
      <c r="I15" s="25"/>
      <c r="J15" s="25"/>
      <c r="K15" s="25"/>
      <c r="L15" s="25"/>
      <c r="M15" s="25"/>
      <c r="N15" s="25"/>
      <c r="O15" s="25"/>
    </row>
    <row r="16" spans="1:15" ht="20.25">
      <c r="D16" s="25"/>
      <c r="E16" s="25"/>
      <c r="F16" s="25"/>
      <c r="G16" s="25"/>
      <c r="H16" s="25"/>
      <c r="I16" s="25"/>
      <c r="J16" s="25"/>
      <c r="K16" s="25"/>
      <c r="L16" s="25"/>
      <c r="M16" s="25"/>
      <c r="N16" s="25"/>
      <c r="O16" s="25"/>
    </row>
    <row r="17" spans="4:15" ht="20.25">
      <c r="D17" s="25" t="s">
        <v>13</v>
      </c>
      <c r="E17" s="25"/>
      <c r="F17" s="25"/>
      <c r="G17" s="25"/>
      <c r="H17" s="25"/>
      <c r="I17" s="25"/>
      <c r="J17" s="25"/>
      <c r="K17" s="25"/>
      <c r="L17" s="25"/>
      <c r="M17" s="25"/>
      <c r="N17" s="25"/>
      <c r="O17" s="25"/>
    </row>
    <row r="18" spans="4:15">
      <c r="D18"/>
      <c r="E18"/>
      <c r="F18"/>
      <c r="G18"/>
      <c r="H18"/>
      <c r="I18"/>
      <c r="J18"/>
      <c r="K18"/>
      <c r="L18"/>
      <c r="M18"/>
      <c r="N18"/>
      <c r="O18"/>
    </row>
  </sheetData>
  <autoFilter ref="B6:L8"/>
  <mergeCells count="9">
    <mergeCell ref="H12:I12"/>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7" t="s">
        <v>22</v>
      </c>
      <c r="I12" s="7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2026-04-09T10:10:21Z</dcterms:modified>
</cp:coreProperties>
</file>