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166 AC Consumabile medicale de protecție\- Procedura subsecventă\Documente pentru demarare\"/>
    </mc:Choice>
  </mc:AlternateContent>
  <xr:revisionPtr revIDLastSave="0" documentId="13_ncr:1_{36DD6116-E2B8-42E4-AA8B-F46E9BE914C8}" xr6:coauthVersionLast="47" xr6:coauthVersionMax="47" xr10:uidLastSave="{00000000-0000-0000-0000-000000000000}"/>
  <bookViews>
    <workbookView xWindow="1770" yWindow="1770" windowWidth="23880" windowHeight="1273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9" i="5" l="1"/>
  <c r="K28" i="5"/>
  <c r="J28" i="5"/>
  <c r="K27" i="5"/>
  <c r="J27"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K12" i="7" l="1"/>
  <c r="J12" i="7"/>
</calcChain>
</file>

<file path=xl/sharedStrings.xml><?xml version="1.0" encoding="utf-8"?>
<sst xmlns="http://schemas.openxmlformats.org/spreadsheetml/2006/main" count="183" uniqueCount="83">
  <si>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</si>
  <si>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</si>
  <si>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</si>
  <si>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</si>
  <si>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</si>
  <si>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</si>
  <si>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</si>
  <si>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</si>
  <si>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</si>
  <si>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</si>
  <si>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</si>
  <si>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</si>
  <si>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</si>
  <si>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</si>
  <si>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</si>
  <si>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</si>
  <si>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</si>
  <si>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</si>
  <si>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</si>
  <si>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</si>
  <si>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</si>
  <si>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</si>
  <si>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</si>
  <si>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</si>
  <si>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</si>
  <si>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</si>
  <si>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</si>
  <si>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</si>
  <si>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</si>
  <si>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</si>
  <si>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</si>
  <si>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</si>
  <si>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Valoarea estimativă </t>
  </si>
  <si>
    <t>În conformitate cu cerințele/ condițiile de livrare stipulate în anunțul de participare</t>
  </si>
  <si>
    <t>Halat chirurgical eurostandard ranforsat</t>
  </si>
  <si>
    <t>Halat chirurgical eurostandard L ranforsat (003011)</t>
  </si>
  <si>
    <t>Halat chirurgical eurostandard M ranforsat (003012)</t>
  </si>
  <si>
    <t>Halat chirurgical eurostandard S ranforsat (003013)</t>
  </si>
  <si>
    <t>Halat chirurgical eurostandard XL ranforsat (003014)</t>
  </si>
  <si>
    <t>Halat chirurgical eurostandard XXL ranforsat (003015)</t>
  </si>
  <si>
    <t>Halat chirurgical steril ranforsat</t>
  </si>
  <si>
    <t>Halat chirurgical steril ranforsat L (003016)</t>
  </si>
  <si>
    <t>Halat chirurgical steril ranforsat M (003017)</t>
  </si>
  <si>
    <t>Halat chirurgical steril ranforsat S (003018)</t>
  </si>
  <si>
    <t>Halat chirurgical steril ranforsat XL (003019)</t>
  </si>
  <si>
    <t>Halat chirurgical steril ranforsat XXL (003020)</t>
  </si>
  <si>
    <t>Halat chirurgical steril</t>
  </si>
  <si>
    <t>Halat chirurgical steril S (003021)</t>
  </si>
  <si>
    <t>Halat chirurgical steril XL (003022)</t>
  </si>
  <si>
    <t>Halat chirurgical steril L (003023)</t>
  </si>
  <si>
    <t>Halat chirurgical steril M (003024)</t>
  </si>
  <si>
    <t>Halat chirurgical steril XXL</t>
  </si>
  <si>
    <t>Halat de unică folosință cu legături</t>
  </si>
  <si>
    <t>Halat de unică folosință cu legături L (003025)</t>
  </si>
  <si>
    <t>Halat de unică folosință cu legături M (003026)</t>
  </si>
  <si>
    <t>Halat de unică folosință cu legături S (003027)</t>
  </si>
  <si>
    <t>Halat de unică folosință cu legături XL (003028)</t>
  </si>
  <si>
    <t>Halat de unică folosință cu legături XXL (003029)</t>
  </si>
  <si>
    <t>Halat de unică folosință cu legături XXXL (003030)</t>
  </si>
  <si>
    <t>Bucată</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</si>
  <si>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75cm;
5.Cusutura cu laser pentru a asigura impermeabilitatea la microbi și lichide, se va exclude cusutura cu acul, impermeabilitatea în zona ranforsării 100%; (se acceptă și cusutura cu ultrasunet)
6.Lungimea mânicilor de 60cm (±3cm), lungimea halatului de 130cm (±3cm),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</si>
  <si>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70cm;
5.Cusutura cu laser pentru a asigura impermeabilitatea la microbi și lichide, se va exclude cusutura cu acul, impermeabilitatea în zona ranforsării 100%; (se acceptă și cusutura cu ultrasunet)
6.Lungimea mânicilor de 60cm (±3cm), lungimea halatului de 115cm (±3cm), din umeri până la poale, lățimea halatului în zona axilară 70cm(±3cm);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</si>
  <si>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35cm;
4.Ranforsat în față materialul ranforsării - film din polipropilenă și polietilenă, cu grosimea minim 33g/m²; dimensiunile ranforsării în față de la umeri la poale cu lungimea  de minim 65cm;
5.Cusutura cu laser pentru a asigura impermeabilitatea la microbi și lichide, se va exclude cusutura cu acul, impermeabilitatea în zona ranforsării 100%; (se acceptă și cusutura cu ultrasunet)
6.Lungimea mânicilor de 55cm (±3cm), lungimea halatului de 110cm (±3cm), din umeri până la poale, lățimea halatului în zona axilară 65cm(±3cm);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</si>
  <si>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75cm;
5.Cusutura cu laser pentru a asigura impermeabilitatea la microbi și lichide, se va exclude cusutura cu acul, impermeabilitatea în zona ranforsării 100%; (se acceptă și cusutura cu ultrasunet)
6.Lungimea mânicilor de 65cm (±3cm), lungimea halatului de 140cm (±5cm),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</si>
  <si>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mâneci, materialul ranforsării -film din polipropilenă și polietilenă, cu grosimea minim 40 g/m²; dimensiunile ranforsării la mâneci cu lungimea  de minim 40cm;
4.Ranforsat în față materialul ranforsării -film din polipropilenă și polietilenă, cu grosimea minim 33g/m²; dimensiunile ranforsării în față de la umeri la poale cu lungimea  de minim 90cm;
5.Cusutura cu laser pentru a asigura impermeabilitatea la microbi și lichide, se va exclude cusutura cu acul, impermeabilitatea în zona ranforsării 100%; (se acceptă și cusutura cu ultrasunet)
6.Lungimea mânicilor de 60cm(±3cm), lungimea halatului de 155cm (±3cm),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</si>
  <si>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Halat chirurgical steril ranforsat L 1.mărimea: 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 12. Marcaj CE.</t>
  </si>
  <si>
    <t>Halat chirurgical steril ranforsat M 1.mărimea: M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70cm.12. Marcaj CE.</t>
  </si>
  <si>
    <t>Halat chirurgical steril ranforsat S 1.mărimea: S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65cm.12. Marcaj CE.</t>
  </si>
  <si>
    <t>Halat chirurgical steril ranforsat XL 1.mărimea: 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75cm.12. Marcaj CE.</t>
  </si>
  <si>
    <t>Halat chirurgical steril ranforsat XXL 1.mărimea: XXL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90cm.12. Marcaj CE.</t>
  </si>
  <si>
    <t xml:space="preserve">1.mărimea: S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10. Marcaj CE.                                                      </t>
  </si>
  <si>
    <t xml:space="preserve">1.mărimea: 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10. Marcaj CE.                                                                                     </t>
  </si>
  <si>
    <t xml:space="preserve">1.mărimea: L  DIMENSIUNE EUROPEANĂ STANDARD 2.Material nețesut 3 straturi SMS rezistentă la penetrare de lichide în limita 50-80cm H2O conform testului EN
20811:1981 (metoda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10. Marcaj CE.                                                                        </t>
  </si>
  <si>
    <t xml:space="preserve">1.mărimea: M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10. Marcaj CE.                                                                        </t>
  </si>
  <si>
    <t xml:space="preserve">1.mărimea: XXL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 Marcaj CE.                                                                        </t>
  </si>
  <si>
    <t>Halat medical de uz unic, material nețesut, densitatea min 35g/m.p. înălțimea (115cm ±5cm), mărimea L                                                 DIMENSIUNE EUROPEANĂ STANDARD, cu fixare spate prin legături în două nivele, fixare ajustată la gât, manșetă pentru fixare la mâneci.</t>
  </si>
  <si>
    <t>Halat medical de uz unic, material nețesut, densitatea min 35g/m.p. înălțimea (110cm ±5cm), mărimea M DIMENSIUNE EUROPEANĂ STANDARD, cu fixare spate prin legături în două nivele, fixare ajustată la gât, manșetă pentru fixare la mâneci.</t>
  </si>
  <si>
    <t>Halat medical de uz unic, material nețesut, densitatea min 35g/m.p. înălțimea (110cm ±5cm), mărimea S DIMENSIUNE EUROPEANĂ STANDARD, cu fixare spate prin legături în două nivele, fixare ajustată la gât, manșetă pentru fixare la mâneci.</t>
  </si>
  <si>
    <t>Halat medical de uz unic, material nețesut, densitatea min 35g/m.p. înălțimea (120cm ±5cm), mărimea XL DIMENSIUNE EUROPEANĂ STANDARD, cu fixare spate prin legături în două nivele, fixare ajustată la gât, manșetă pentru fixare la mâneci.</t>
  </si>
  <si>
    <t>Halat medical de uz unic, material nețesut, densitatea min 35g/m.p. înălțimea (140cm ±5cm), mărimea XXL DIMENSIUNE EUROPEANĂ STANDARD, cu fixare spate prin legături în două nivele, fixare ajustată la gât, manșetă pentru fixare la mâneci.</t>
  </si>
  <si>
    <t>Halat medical de uz unic, material nețesut, densitatea min 35g/m.p. înălțimea (140cm ±5cm), mărimea XXXL DIMENSIUNE EUROPEANĂ STANDARD, cu fixare spate prin legături în două nivele, fixare ajustată la gât, manșetă pentru fixare la mâneci.</t>
  </si>
  <si>
    <t>TOTAL</t>
  </si>
  <si>
    <t>ACORD-CADRU Achiziționarea consumabilelor medicale de protecție pentru anii 2026-2028 - reofertare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</si>
</sst>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6">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2"/>
      <color rgb="FFFF0000"/>
      <name val="Times New Roman"/>
      <family val="1"/>
    </font>
    <font>
      <sz val="11"/>
      <color theme="1"/>
      <name val="Times New Roman"/>
      <family val="1"/>
      <charset val="204"/>
    </font>
    <font>
      <sz val="11"/>
      <color theme="1"/>
      <name val="Times New Roman"/>
      <family val="1"/>
    </font>
    <font>
      <sz val="11"/>
      <color rgb="FF000000"/>
      <name val="Times New Roman"/>
      <family val="1"/>
      <charset val="204"/>
    </font>
    <font>
      <sz val="12"/>
      <color theme="1"/>
      <name val="Times New Roman"/>
      <family val="1"/>
      <charset val="204"/>
    </font>
    <font>
      <sz val="12"/>
      <color rgb="FF000000"/>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0" fontId="14" fillId="0" borderId="0"/>
  </cellStyleXfs>
  <cellXfs count="105">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0"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29" fillId="0" borderId="0" xfId="1" applyFont="1" applyAlignment="1" applyProtection="1">
      <alignment horizontal="center" vertical="center"/>
      <protection locked="0"/>
    </xf>
    <xf numFmtId="0" fontId="29" fillId="0" borderId="0" xfId="1" applyFont="1" applyFill="1" applyBorder="1" applyAlignment="1" applyProtection="1">
      <alignment horizontal="center" vertical="center" wrapText="1"/>
      <protection locked="0"/>
    </xf>
    <xf numFmtId="0" fontId="29" fillId="3" borderId="0" xfId="1" applyFont="1" applyFill="1" applyBorder="1" applyAlignment="1" applyProtection="1">
      <alignment horizontal="center" vertical="center" wrapText="1"/>
    </xf>
    <xf numFmtId="0" fontId="29" fillId="2"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1" fillId="3"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32" fillId="3" borderId="1" xfId="0" applyFont="1" applyFill="1" applyBorder="1" applyAlignment="1">
      <alignment horizontal="center" vertical="center" wrapText="1"/>
    </xf>
    <xf numFmtId="3" fontId="31" fillId="3" borderId="1" xfId="70" applyNumberFormat="1" applyFont="1" applyFill="1" applyBorder="1" applyAlignment="1">
      <alignment horizontal="center" vertical="center"/>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33" fillId="3" borderId="1" xfId="12" applyFont="1" applyFill="1" applyBorder="1" applyAlignment="1">
      <alignment horizontal="center" vertical="center" wrapText="1"/>
    </xf>
    <xf numFmtId="0" fontId="31" fillId="3" borderId="1" xfId="1" applyFont="1" applyFill="1" applyBorder="1" applyAlignment="1" applyProtection="1">
      <alignment horizontal="center" vertical="center" wrapText="1"/>
      <protection locked="0"/>
    </xf>
    <xf numFmtId="0" fontId="35" fillId="3" borderId="1" xfId="12" applyFont="1" applyFill="1" applyBorder="1" applyAlignment="1">
      <alignment horizontal="center" vertical="center" wrapText="1"/>
    </xf>
    <xf numFmtId="0" fontId="31" fillId="3" borderId="1" xfId="17" applyFont="1" applyFill="1" applyBorder="1" applyAlignment="1">
      <alignment horizontal="center" vertical="center" wrapText="1"/>
    </xf>
    <xf numFmtId="0" fontId="34" fillId="3" borderId="1" xfId="17" applyFont="1" applyFill="1" applyBorder="1" applyAlignment="1">
      <alignment horizontal="center" vertical="center" wrapText="1"/>
    </xf>
    <xf numFmtId="0" fontId="34" fillId="3" borderId="1" xfId="2" applyFont="1" applyFill="1" applyBorder="1" applyAlignment="1">
      <alignment horizontal="center" vertical="center" wrapText="1"/>
    </xf>
    <xf numFmtId="0" fontId="31" fillId="3" borderId="1" xfId="2" applyFont="1" applyFill="1" applyBorder="1" applyAlignment="1">
      <alignment horizontal="center" vertical="center" wrapText="1"/>
    </xf>
    <xf numFmtId="0" fontId="34" fillId="3" borderId="1" xfId="2" applyFont="1" applyFill="1" applyBorder="1" applyAlignment="1" applyProtection="1">
      <alignment horizontal="center" vertical="center" wrapText="1"/>
      <protection locked="0"/>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xf numFmtId="0" fontId="32" fillId="3" borderId="10" xfId="0" applyFont="1" applyFill="1" applyBorder="1" applyAlignment="1" applyProtection="1">
      <alignment horizontal="center" vertical="center"/>
      <protection locked="0"/>
    </xf>
    <xf numFmtId="0" fontId="32" fillId="3" borderId="11" xfId="0" applyFont="1" applyFill="1" applyBorder="1" applyAlignment="1" applyProtection="1">
      <alignment horizontal="center" vertical="center"/>
      <protection locked="0"/>
    </xf>
    <xf numFmtId="0" fontId="32" fillId="3" borderId="2" xfId="0" applyFont="1" applyFill="1" applyBorder="1" applyAlignment="1" applyProtection="1">
      <alignment horizontal="center" vertical="center"/>
      <protection locked="0"/>
    </xf>
    <xf numFmtId="0" fontId="32" fillId="3" borderId="10" xfId="0" applyFont="1" applyFill="1" applyBorder="1" applyAlignment="1">
      <alignment horizontal="center" vertical="center" wrapText="1"/>
    </xf>
    <xf numFmtId="0" fontId="32" fillId="3" borderId="11" xfId="0" applyFont="1" applyFill="1" applyBorder="1" applyAlignment="1">
      <alignment horizontal="center" vertical="center" wrapText="1"/>
    </xf>
    <xf numFmtId="0" fontId="32" fillId="3" borderId="2" xfId="0" applyFont="1" applyFill="1" applyBorder="1" applyAlignment="1">
      <alignment horizontal="center" vertical="center" wrapText="1"/>
    </xf>
    <xf numFmtId="0" fontId="31" fillId="3" borderId="10" xfId="0" applyFont="1" applyFill="1" applyBorder="1" applyAlignment="1" applyProtection="1">
      <alignment horizontal="center" vertical="center"/>
      <protection locked="0"/>
    </xf>
    <xf numFmtId="0" fontId="31" fillId="3" borderId="11" xfId="0" applyFont="1" applyFill="1" applyBorder="1" applyAlignment="1" applyProtection="1">
      <alignment horizontal="center" vertical="center"/>
      <protection locked="0"/>
    </xf>
    <xf numFmtId="0" fontId="31" fillId="3" borderId="2" xfId="0" applyFont="1" applyFill="1" applyBorder="1" applyAlignment="1" applyProtection="1">
      <alignment horizontal="center" vertical="center"/>
      <protection locked="0"/>
    </xf>
    <xf numFmtId="0" fontId="31" fillId="3" borderId="10" xfId="0" applyFont="1" applyFill="1" applyBorder="1" applyAlignment="1">
      <alignment horizontal="center" vertical="center" wrapText="1"/>
    </xf>
    <xf numFmtId="0" fontId="31" fillId="3" borderId="11" xfId="0" applyFont="1" applyFill="1" applyBorder="1" applyAlignment="1">
      <alignment horizontal="center" vertical="center" wrapText="1"/>
    </xf>
    <xf numFmtId="0" fontId="31" fillId="3" borderId="2" xfId="0" applyFont="1" applyFill="1" applyBorder="1" applyAlignment="1">
      <alignment horizontal="center"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32" fillId="3" borderId="1" xfId="0" applyFont="1" applyFill="1" applyBorder="1" applyAlignment="1" applyProtection="1">
      <alignment horizontal="center" vertical="center"/>
      <protection locked="0"/>
    </xf>
    <xf numFmtId="0" fontId="32" fillId="3" borderId="1" xfId="0" applyFont="1" applyFill="1" applyBorder="1" applyAlignment="1">
      <alignment horizontal="center" vertical="center" wrapText="1"/>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164" fontId="29" fillId="0" borderId="0" xfId="1" applyNumberFormat="1" applyFont="1" applyAlignment="1" applyProtection="1">
      <alignment horizontal="center" vertical="center"/>
      <protection locked="0"/>
    </xf>
    <xf numFmtId="4" fontId="32" fillId="3" borderId="1" xfId="0" applyNumberFormat="1" applyFont="1" applyFill="1" applyBorder="1" applyAlignment="1">
      <alignment horizontal="center" vertical="center"/>
    </xf>
    <xf numFmtId="4" fontId="31" fillId="3" borderId="1" xfId="0" applyNumberFormat="1" applyFont="1" applyFill="1" applyBorder="1" applyAlignment="1">
      <alignment horizontal="center" vertical="center"/>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0" xr:uid="{EBD4DC9C-260D-44D6-9C9C-08BE36228EE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8"/>
  <sheetViews>
    <sheetView zoomScale="60" zoomScaleNormal="60" workbookViewId="0">
      <selection activeCell="H8" sqref="H8"/>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4" customWidth="1"/>
    <col min="9" max="9" width="30.42578125" style="9" customWidth="1"/>
    <col min="10" max="10" width="30" style="15" customWidth="1"/>
    <col min="11" max="11" width="1.7109375" style="9" customWidth="1"/>
    <col min="12" max="16384" width="9.140625" style="9"/>
  </cols>
  <sheetData>
    <row r="1" spans="1:11">
      <c r="C1" s="71" t="s">
        <v>27</v>
      </c>
      <c r="D1" s="72"/>
      <c r="E1" s="72"/>
      <c r="F1" s="72"/>
      <c r="G1" s="72"/>
      <c r="H1" s="72"/>
      <c r="I1" s="72"/>
      <c r="J1" s="72"/>
      <c r="K1" s="73"/>
    </row>
    <row r="2" spans="1:11">
      <c r="D2" s="77" t="s">
        <v>14</v>
      </c>
      <c r="E2" s="78"/>
      <c r="F2" s="78"/>
      <c r="G2" s="78"/>
      <c r="H2" s="79"/>
    </row>
    <row r="3" spans="1:11">
      <c r="A3" s="80" t="s">
        <v>9</v>
      </c>
      <c r="B3" s="81"/>
      <c r="C3" s="82"/>
      <c r="D3" s="83" t="s">
        <v>29</v>
      </c>
      <c r="E3" s="84"/>
      <c r="F3" s="84"/>
      <c r="G3" s="84"/>
      <c r="H3" s="85"/>
      <c r="I3" s="9" t="s">
        <v>10</v>
      </c>
      <c r="J3" s="15" t="s">
        <v>12</v>
      </c>
    </row>
    <row r="4" spans="1:11" s="13" customFormat="1">
      <c r="A4" s="86" t="s">
        <v>8</v>
      </c>
      <c r="B4" s="87"/>
      <c r="C4" s="88"/>
      <c r="D4" s="89" t="s">
        <v>82</v>
      </c>
      <c r="E4" s="90"/>
      <c r="F4" s="90"/>
      <c r="G4" s="90"/>
      <c r="H4" s="90"/>
      <c r="I4" s="91"/>
      <c r="J4" s="11" t="s">
        <v>13</v>
      </c>
      <c r="K4" s="12"/>
    </row>
    <row r="5" spans="1:11" s="14" customFormat="1">
      <c r="C5" s="13"/>
      <c r="D5" s="74"/>
      <c r="E5" s="75"/>
      <c r="F5" s="75"/>
      <c r="G5" s="75"/>
      <c r="H5" s="76"/>
      <c r="I5" s="74"/>
      <c r="J5" s="76"/>
      <c r="K5" s="12"/>
    </row>
    <row r="6" spans="1:11" ht="47.25">
      <c r="A6" s="18" t="s">
        <v>2</v>
      </c>
      <c r="B6" s="57" t="s">
        <v>0</v>
      </c>
      <c r="C6" s="42" t="s">
        <v>1</v>
      </c>
      <c r="D6" s="42" t="s">
        <v>3</v>
      </c>
      <c r="E6" s="42" t="s">
        <v>4</v>
      </c>
      <c r="F6" s="42" t="s">
        <v>5</v>
      </c>
      <c r="G6" s="58" t="s">
        <v>6</v>
      </c>
      <c r="H6" s="42" t="s">
        <v>7</v>
      </c>
      <c r="I6" s="19" t="s">
        <v>28</v>
      </c>
      <c r="J6" s="19" t="s">
        <v>31</v>
      </c>
      <c r="K6" s="8"/>
    </row>
    <row r="7" spans="1:11">
      <c r="A7" s="19">
        <v>1</v>
      </c>
      <c r="B7" s="26">
        <v>2</v>
      </c>
      <c r="C7" s="27"/>
      <c r="D7" s="28"/>
      <c r="E7" s="19">
        <v>3</v>
      </c>
      <c r="F7" s="19">
        <v>4</v>
      </c>
      <c r="G7" s="19">
        <v>5</v>
      </c>
      <c r="H7" s="42">
        <v>6</v>
      </c>
      <c r="I7" s="16">
        <v>7</v>
      </c>
      <c r="J7" s="18">
        <v>8</v>
      </c>
      <c r="K7" s="8"/>
    </row>
    <row r="8" spans="1:11" ht="345">
      <c r="A8" s="20" t="s">
        <v>30</v>
      </c>
      <c r="B8" s="59">
        <v>39</v>
      </c>
      <c r="C8" s="62" t="s">
        <v>34</v>
      </c>
      <c r="D8" s="45" t="s">
        <v>35</v>
      </c>
      <c r="E8" s="24"/>
      <c r="F8" s="24"/>
      <c r="G8" s="24"/>
      <c r="H8" s="52" t="s">
        <v>60</v>
      </c>
    </row>
    <row r="9" spans="1:11" ht="345">
      <c r="A9" s="20" t="s">
        <v>30</v>
      </c>
      <c r="B9" s="60"/>
      <c r="C9" s="63"/>
      <c r="D9" s="45" t="s">
        <v>36</v>
      </c>
      <c r="E9" s="24"/>
      <c r="F9" s="24"/>
      <c r="G9" s="24"/>
      <c r="H9" s="50" t="s">
        <v>61</v>
      </c>
    </row>
    <row r="10" spans="1:11" ht="345">
      <c r="A10" s="20" t="s">
        <v>30</v>
      </c>
      <c r="B10" s="60"/>
      <c r="C10" s="63"/>
      <c r="D10" s="45" t="s">
        <v>37</v>
      </c>
      <c r="E10" s="24"/>
      <c r="F10" s="24"/>
      <c r="G10" s="24"/>
      <c r="H10" s="50" t="s">
        <v>62</v>
      </c>
    </row>
    <row r="11" spans="1:11" ht="345">
      <c r="A11" s="20" t="s">
        <v>30</v>
      </c>
      <c r="B11" s="60"/>
      <c r="C11" s="63"/>
      <c r="D11" s="45" t="s">
        <v>38</v>
      </c>
      <c r="E11" s="24"/>
      <c r="F11" s="24"/>
      <c r="G11" s="24"/>
      <c r="H11" s="49" t="s">
        <v>63</v>
      </c>
    </row>
    <row r="12" spans="1:11" ht="345">
      <c r="A12" s="20" t="s">
        <v>30</v>
      </c>
      <c r="B12" s="61"/>
      <c r="C12" s="64"/>
      <c r="D12" s="45" t="s">
        <v>39</v>
      </c>
      <c r="E12" s="24"/>
      <c r="F12" s="24"/>
      <c r="G12" s="24"/>
      <c r="H12" s="49" t="s">
        <v>64</v>
      </c>
    </row>
    <row r="13" spans="1:11" ht="299.25">
      <c r="A13" s="20" t="s">
        <v>30</v>
      </c>
      <c r="B13" s="65">
        <v>40</v>
      </c>
      <c r="C13" s="68" t="s">
        <v>40</v>
      </c>
      <c r="D13" s="43" t="s">
        <v>41</v>
      </c>
      <c r="E13" s="24"/>
      <c r="F13" s="24"/>
      <c r="G13" s="24"/>
      <c r="H13" s="51" t="s">
        <v>65</v>
      </c>
    </row>
    <row r="14" spans="1:11" ht="299.25">
      <c r="A14" s="20" t="s">
        <v>30</v>
      </c>
      <c r="B14" s="66"/>
      <c r="C14" s="69"/>
      <c r="D14" s="43" t="s">
        <v>42</v>
      </c>
      <c r="E14" s="24"/>
      <c r="F14" s="24"/>
      <c r="G14" s="24"/>
      <c r="H14" s="56" t="s">
        <v>66</v>
      </c>
    </row>
    <row r="15" spans="1:11" ht="299.25">
      <c r="A15" s="20" t="s">
        <v>30</v>
      </c>
      <c r="B15" s="66"/>
      <c r="C15" s="69"/>
      <c r="D15" s="43" t="s">
        <v>43</v>
      </c>
      <c r="E15" s="24"/>
      <c r="F15" s="24"/>
      <c r="G15" s="24"/>
      <c r="H15" s="56" t="s">
        <v>67</v>
      </c>
    </row>
    <row r="16" spans="1:11" ht="299.25">
      <c r="A16" s="20" t="s">
        <v>30</v>
      </c>
      <c r="B16" s="66"/>
      <c r="C16" s="69"/>
      <c r="D16" s="43" t="s">
        <v>44</v>
      </c>
      <c r="E16" s="24"/>
      <c r="F16" s="24"/>
      <c r="G16" s="24"/>
      <c r="H16" s="53" t="s">
        <v>68</v>
      </c>
    </row>
    <row r="17" spans="1:8" ht="299.25">
      <c r="A17" s="20" t="s">
        <v>30</v>
      </c>
      <c r="B17" s="67"/>
      <c r="C17" s="70"/>
      <c r="D17" s="43" t="s">
        <v>45</v>
      </c>
      <c r="E17" s="24"/>
      <c r="F17" s="24"/>
      <c r="G17" s="24"/>
      <c r="H17" s="53" t="s">
        <v>69</v>
      </c>
    </row>
    <row r="18" spans="1:8" ht="157.5">
      <c r="A18" s="20" t="s">
        <v>30</v>
      </c>
      <c r="B18" s="65">
        <v>41</v>
      </c>
      <c r="C18" s="68" t="s">
        <v>46</v>
      </c>
      <c r="D18" s="43" t="s">
        <v>47</v>
      </c>
      <c r="E18" s="24"/>
      <c r="F18" s="24"/>
      <c r="G18" s="24"/>
      <c r="H18" s="51" t="s">
        <v>70</v>
      </c>
    </row>
    <row r="19" spans="1:8" ht="157.5">
      <c r="A19" s="20" t="s">
        <v>30</v>
      </c>
      <c r="B19" s="66"/>
      <c r="C19" s="69"/>
      <c r="D19" s="43" t="s">
        <v>48</v>
      </c>
      <c r="E19" s="24"/>
      <c r="F19" s="24"/>
      <c r="G19" s="24"/>
      <c r="H19" s="51" t="s">
        <v>71</v>
      </c>
    </row>
    <row r="20" spans="1:8" ht="157.5">
      <c r="A20" s="20" t="s">
        <v>30</v>
      </c>
      <c r="B20" s="66"/>
      <c r="C20" s="69"/>
      <c r="D20" s="43" t="s">
        <v>49</v>
      </c>
      <c r="E20" s="24"/>
      <c r="F20" s="24"/>
      <c r="G20" s="24"/>
      <c r="H20" s="54" t="s">
        <v>72</v>
      </c>
    </row>
    <row r="21" spans="1:8" ht="157.5">
      <c r="A21" s="20" t="s">
        <v>30</v>
      </c>
      <c r="B21" s="66"/>
      <c r="C21" s="69"/>
      <c r="D21" s="43" t="s">
        <v>50</v>
      </c>
      <c r="E21" s="24"/>
      <c r="F21" s="24"/>
      <c r="G21" s="24"/>
      <c r="H21" s="54" t="s">
        <v>73</v>
      </c>
    </row>
    <row r="22" spans="1:8" ht="173.25">
      <c r="A22" s="20" t="s">
        <v>30</v>
      </c>
      <c r="B22" s="67"/>
      <c r="C22" s="70"/>
      <c r="D22" s="43" t="s">
        <v>51</v>
      </c>
      <c r="E22" s="24"/>
      <c r="F22" s="24"/>
      <c r="G22" s="24"/>
      <c r="H22" s="54" t="s">
        <v>74</v>
      </c>
    </row>
    <row r="23" spans="1:8" ht="75">
      <c r="A23" s="20" t="s">
        <v>30</v>
      </c>
      <c r="B23" s="59">
        <v>42</v>
      </c>
      <c r="C23" s="62" t="s">
        <v>52</v>
      </c>
      <c r="D23" s="45" t="s">
        <v>53</v>
      </c>
      <c r="E23" s="24"/>
      <c r="F23" s="24"/>
      <c r="G23" s="24"/>
      <c r="H23" s="55" t="s">
        <v>75</v>
      </c>
    </row>
    <row r="24" spans="1:8" ht="75">
      <c r="A24" s="20" t="s">
        <v>30</v>
      </c>
      <c r="B24" s="60"/>
      <c r="C24" s="63"/>
      <c r="D24" s="45" t="s">
        <v>54</v>
      </c>
      <c r="E24" s="24"/>
      <c r="F24" s="24"/>
      <c r="G24" s="24"/>
      <c r="H24" s="55" t="s">
        <v>76</v>
      </c>
    </row>
    <row r="25" spans="1:8" ht="75">
      <c r="A25" s="20" t="s">
        <v>30</v>
      </c>
      <c r="B25" s="60"/>
      <c r="C25" s="63"/>
      <c r="D25" s="45" t="s">
        <v>55</v>
      </c>
      <c r="E25" s="24"/>
      <c r="F25" s="24"/>
      <c r="G25" s="24"/>
      <c r="H25" s="49" t="s">
        <v>77</v>
      </c>
    </row>
    <row r="26" spans="1:8" ht="75">
      <c r="A26" s="20" t="s">
        <v>30</v>
      </c>
      <c r="B26" s="60"/>
      <c r="C26" s="63"/>
      <c r="D26" s="45" t="s">
        <v>56</v>
      </c>
      <c r="E26" s="24"/>
      <c r="F26" s="24"/>
      <c r="G26" s="24"/>
      <c r="H26" s="49" t="s">
        <v>78</v>
      </c>
    </row>
    <row r="27" spans="1:8" ht="75">
      <c r="A27" s="20" t="s">
        <v>30</v>
      </c>
      <c r="B27" s="60"/>
      <c r="C27" s="63"/>
      <c r="D27" s="45" t="s">
        <v>57</v>
      </c>
      <c r="H27" s="49" t="s">
        <v>79</v>
      </c>
    </row>
    <row r="28" spans="1:8" ht="75">
      <c r="A28" s="20" t="s">
        <v>30</v>
      </c>
      <c r="B28" s="61"/>
      <c r="C28" s="64"/>
      <c r="D28" s="45" t="s">
        <v>58</v>
      </c>
      <c r="H28" s="49" t="s">
        <v>80</v>
      </c>
    </row>
  </sheetData>
  <autoFilter ref="A6:P7" xr:uid="{00000000-0001-0000-0000-000000000000}"/>
  <mergeCells count="16">
    <mergeCell ref="C1:K1"/>
    <mergeCell ref="D5:H5"/>
    <mergeCell ref="I5:J5"/>
    <mergeCell ref="D2:H2"/>
    <mergeCell ref="A3:C3"/>
    <mergeCell ref="D3:H3"/>
    <mergeCell ref="A4:C4"/>
    <mergeCell ref="D4:I4"/>
    <mergeCell ref="B23:B28"/>
    <mergeCell ref="C23:C28"/>
    <mergeCell ref="B8:B12"/>
    <mergeCell ref="C8:C12"/>
    <mergeCell ref="B13:B17"/>
    <mergeCell ref="C13:C17"/>
    <mergeCell ref="B18:B22"/>
    <mergeCell ref="C18:C22"/>
  </mergeCells>
  <phoneticPr fontId="14" type="noConversion"/>
  <conditionalFormatting sqref="B8:B28">
    <cfRule type="duplicateValues" dxfId="0" priority="5"/>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9"/>
  <sheetViews>
    <sheetView tabSelected="1" topLeftCell="A4" zoomScale="60" zoomScaleNormal="60" workbookViewId="0">
      <selection activeCell="L15" sqref="L15"/>
    </sheetView>
  </sheetViews>
  <sheetFormatPr defaultRowHeight="15.75"/>
  <cols>
    <col min="1" max="1" width="3.42578125" style="29" customWidth="1"/>
    <col min="2" max="2" width="5.7109375" style="29" customWidth="1"/>
    <col min="3" max="3" width="9.7109375" style="29" customWidth="1"/>
    <col min="4" max="4" width="28.7109375" style="29" customWidth="1"/>
    <col min="5" max="5" width="23" style="36" customWidth="1"/>
    <col min="6" max="6" width="15.28515625" style="29" customWidth="1"/>
    <col min="7" max="7" width="14.7109375" style="10" customWidth="1"/>
    <col min="8" max="8" width="15.85546875" style="29" customWidth="1"/>
    <col min="9" max="9" width="12.140625" style="29" customWidth="1"/>
    <col min="10" max="10" width="13.140625" style="29" customWidth="1"/>
    <col min="11" max="11" width="17" style="29" customWidth="1"/>
    <col min="12" max="12" width="30" style="29" customWidth="1"/>
    <col min="13" max="13" width="16.7109375" style="37" customWidth="1"/>
    <col min="14" max="16384" width="9.140625" style="29"/>
  </cols>
  <sheetData>
    <row r="1" spans="1:13">
      <c r="D1" s="96" t="s">
        <v>26</v>
      </c>
      <c r="E1" s="96"/>
      <c r="F1" s="96"/>
      <c r="G1" s="96"/>
      <c r="H1" s="96"/>
      <c r="I1" s="96"/>
      <c r="J1" s="96"/>
      <c r="K1" s="96"/>
      <c r="L1" s="96"/>
    </row>
    <row r="2" spans="1:13">
      <c r="D2" s="97" t="s">
        <v>17</v>
      </c>
      <c r="E2" s="97"/>
      <c r="F2" s="97"/>
      <c r="G2" s="97"/>
      <c r="H2" s="97"/>
      <c r="I2" s="97"/>
      <c r="J2" s="97"/>
      <c r="K2" s="30"/>
    </row>
    <row r="3" spans="1:13">
      <c r="B3" s="98" t="s">
        <v>9</v>
      </c>
      <c r="C3" s="98"/>
      <c r="D3" s="98"/>
      <c r="E3" s="99" t="s">
        <v>29</v>
      </c>
      <c r="F3" s="99"/>
      <c r="G3" s="99"/>
      <c r="H3" s="99"/>
      <c r="I3" s="99"/>
      <c r="K3" s="29" t="s">
        <v>10</v>
      </c>
      <c r="L3" s="29" t="s">
        <v>12</v>
      </c>
    </row>
    <row r="4" spans="1:13" s="33" customFormat="1" ht="31.5" customHeight="1">
      <c r="A4" s="31"/>
      <c r="B4" s="100" t="s">
        <v>8</v>
      </c>
      <c r="C4" s="100"/>
      <c r="D4" s="100"/>
      <c r="E4" s="89" t="s">
        <v>82</v>
      </c>
      <c r="F4" s="90"/>
      <c r="G4" s="90"/>
      <c r="H4" s="90"/>
      <c r="I4" s="90"/>
      <c r="J4" s="91"/>
      <c r="K4" s="32" t="s">
        <v>11</v>
      </c>
      <c r="L4" s="32" t="s">
        <v>13</v>
      </c>
      <c r="M4" s="38"/>
    </row>
    <row r="5" spans="1:13" s="34" customFormat="1">
      <c r="A5" s="31"/>
      <c r="E5" s="94"/>
      <c r="F5" s="94"/>
      <c r="G5" s="94"/>
      <c r="H5" s="94"/>
      <c r="I5" s="94"/>
      <c r="J5" s="17"/>
      <c r="K5" s="17"/>
      <c r="L5" s="17"/>
      <c r="M5" s="39"/>
    </row>
    <row r="6" spans="1:13" ht="47.25">
      <c r="A6" s="35"/>
      <c r="B6" s="23" t="s">
        <v>2</v>
      </c>
      <c r="C6" s="25" t="s">
        <v>0</v>
      </c>
      <c r="D6" s="25" t="s">
        <v>1</v>
      </c>
      <c r="E6" s="25" t="s">
        <v>3</v>
      </c>
      <c r="F6" s="25" t="s">
        <v>18</v>
      </c>
      <c r="G6" s="47" t="s">
        <v>19</v>
      </c>
      <c r="H6" s="25" t="s">
        <v>20</v>
      </c>
      <c r="I6" s="25" t="s">
        <v>21</v>
      </c>
      <c r="J6" s="25" t="s">
        <v>22</v>
      </c>
      <c r="K6" s="25" t="s">
        <v>23</v>
      </c>
      <c r="L6" s="25" t="s">
        <v>24</v>
      </c>
      <c r="M6" s="48" t="s">
        <v>32</v>
      </c>
    </row>
    <row r="7" spans="1:13">
      <c r="A7" s="35"/>
      <c r="B7" s="23">
        <v>1</v>
      </c>
      <c r="C7" s="95">
        <v>2</v>
      </c>
      <c r="D7" s="95"/>
      <c r="E7" s="95"/>
      <c r="F7" s="25">
        <v>3</v>
      </c>
      <c r="G7" s="41">
        <v>4</v>
      </c>
      <c r="H7" s="23">
        <v>5</v>
      </c>
      <c r="I7" s="23">
        <v>6</v>
      </c>
      <c r="J7" s="23">
        <v>7</v>
      </c>
      <c r="K7" s="23">
        <v>8</v>
      </c>
      <c r="L7" s="16">
        <v>9</v>
      </c>
      <c r="M7" s="40"/>
    </row>
    <row r="8" spans="1:13" ht="47.25">
      <c r="B8" s="20" t="s">
        <v>30</v>
      </c>
      <c r="C8" s="59">
        <v>39</v>
      </c>
      <c r="D8" s="62" t="s">
        <v>34</v>
      </c>
      <c r="E8" s="45" t="s">
        <v>35</v>
      </c>
      <c r="F8" s="62" t="s">
        <v>59</v>
      </c>
      <c r="G8" s="46">
        <v>7700</v>
      </c>
      <c r="H8" s="21"/>
      <c r="I8" s="21"/>
      <c r="J8" s="21">
        <f t="shared" ref="J8:J26" si="0">H8*G8</f>
        <v>0</v>
      </c>
      <c r="K8" s="21">
        <f t="shared" ref="K8:K26" si="1">I8*G8</f>
        <v>0</v>
      </c>
      <c r="L8" s="22" t="s">
        <v>33</v>
      </c>
      <c r="M8" s="103">
        <v>167706</v>
      </c>
    </row>
    <row r="9" spans="1:13" ht="47.25">
      <c r="B9" s="20" t="s">
        <v>30</v>
      </c>
      <c r="C9" s="60"/>
      <c r="D9" s="63"/>
      <c r="E9" s="45" t="s">
        <v>36</v>
      </c>
      <c r="F9" s="63"/>
      <c r="G9" s="46">
        <v>3160</v>
      </c>
      <c r="H9" s="21"/>
      <c r="I9" s="21"/>
      <c r="J9" s="21">
        <f t="shared" si="0"/>
        <v>0</v>
      </c>
      <c r="K9" s="21">
        <f t="shared" si="1"/>
        <v>0</v>
      </c>
      <c r="L9" s="22" t="s">
        <v>33</v>
      </c>
      <c r="M9" s="103">
        <v>68824.800000000003</v>
      </c>
    </row>
    <row r="10" spans="1:13" ht="47.25">
      <c r="B10" s="20" t="s">
        <v>30</v>
      </c>
      <c r="C10" s="60"/>
      <c r="D10" s="63"/>
      <c r="E10" s="45" t="s">
        <v>37</v>
      </c>
      <c r="F10" s="63"/>
      <c r="G10" s="46">
        <v>150</v>
      </c>
      <c r="H10" s="21"/>
      <c r="I10" s="21"/>
      <c r="J10" s="21">
        <f t="shared" si="0"/>
        <v>0</v>
      </c>
      <c r="K10" s="21">
        <f t="shared" si="1"/>
        <v>0</v>
      </c>
      <c r="L10" s="22" t="s">
        <v>33</v>
      </c>
      <c r="M10" s="103">
        <v>3267</v>
      </c>
    </row>
    <row r="11" spans="1:13" ht="47.25">
      <c r="B11" s="20" t="s">
        <v>30</v>
      </c>
      <c r="C11" s="60"/>
      <c r="D11" s="63"/>
      <c r="E11" s="45" t="s">
        <v>38</v>
      </c>
      <c r="F11" s="63"/>
      <c r="G11" s="46">
        <v>9325</v>
      </c>
      <c r="H11" s="21"/>
      <c r="I11" s="21"/>
      <c r="J11" s="21">
        <f t="shared" si="0"/>
        <v>0</v>
      </c>
      <c r="K11" s="21">
        <f t="shared" si="1"/>
        <v>0</v>
      </c>
      <c r="L11" s="22" t="s">
        <v>33</v>
      </c>
      <c r="M11" s="103">
        <v>203098.5</v>
      </c>
    </row>
    <row r="12" spans="1:13" ht="47.25">
      <c r="B12" s="20" t="s">
        <v>30</v>
      </c>
      <c r="C12" s="61"/>
      <c r="D12" s="64"/>
      <c r="E12" s="45" t="s">
        <v>39</v>
      </c>
      <c r="F12" s="64"/>
      <c r="G12" s="46">
        <v>9470</v>
      </c>
      <c r="H12" s="21"/>
      <c r="I12" s="21"/>
      <c r="J12" s="21">
        <f t="shared" si="0"/>
        <v>0</v>
      </c>
      <c r="K12" s="21">
        <f t="shared" si="1"/>
        <v>0</v>
      </c>
      <c r="L12" s="22" t="s">
        <v>33</v>
      </c>
      <c r="M12" s="103">
        <v>206256.6</v>
      </c>
    </row>
    <row r="13" spans="1:13" ht="47.25">
      <c r="B13" s="20" t="s">
        <v>30</v>
      </c>
      <c r="C13" s="65">
        <v>40</v>
      </c>
      <c r="D13" s="68" t="s">
        <v>40</v>
      </c>
      <c r="E13" s="43" t="s">
        <v>41</v>
      </c>
      <c r="F13" s="68" t="s">
        <v>59</v>
      </c>
      <c r="G13" s="46">
        <v>8440</v>
      </c>
      <c r="H13" s="21"/>
      <c r="I13" s="21"/>
      <c r="J13" s="21">
        <f t="shared" si="0"/>
        <v>0</v>
      </c>
      <c r="K13" s="21">
        <f t="shared" si="1"/>
        <v>0</v>
      </c>
      <c r="L13" s="22" t="s">
        <v>33</v>
      </c>
      <c r="M13" s="104">
        <v>146856</v>
      </c>
    </row>
    <row r="14" spans="1:13" ht="47.25">
      <c r="B14" s="20" t="s">
        <v>30</v>
      </c>
      <c r="C14" s="66"/>
      <c r="D14" s="69"/>
      <c r="E14" s="43" t="s">
        <v>42</v>
      </c>
      <c r="F14" s="69"/>
      <c r="G14" s="46">
        <v>4180</v>
      </c>
      <c r="H14" s="21"/>
      <c r="I14" s="21"/>
      <c r="J14" s="21">
        <f t="shared" si="0"/>
        <v>0</v>
      </c>
      <c r="K14" s="21">
        <f t="shared" si="1"/>
        <v>0</v>
      </c>
      <c r="L14" s="22" t="s">
        <v>33</v>
      </c>
      <c r="M14" s="104">
        <v>72732</v>
      </c>
    </row>
    <row r="15" spans="1:13" ht="47.25">
      <c r="B15" s="20" t="s">
        <v>30</v>
      </c>
      <c r="C15" s="66"/>
      <c r="D15" s="69"/>
      <c r="E15" s="43" t="s">
        <v>43</v>
      </c>
      <c r="F15" s="69"/>
      <c r="G15" s="46">
        <v>1165</v>
      </c>
      <c r="H15" s="21"/>
      <c r="I15" s="21"/>
      <c r="J15" s="21">
        <f t="shared" si="0"/>
        <v>0</v>
      </c>
      <c r="K15" s="21">
        <f t="shared" si="1"/>
        <v>0</v>
      </c>
      <c r="L15" s="22" t="s">
        <v>33</v>
      </c>
      <c r="M15" s="104">
        <v>20271</v>
      </c>
    </row>
    <row r="16" spans="1:13" ht="47.25">
      <c r="B16" s="20" t="s">
        <v>30</v>
      </c>
      <c r="C16" s="66"/>
      <c r="D16" s="69"/>
      <c r="E16" s="43" t="s">
        <v>44</v>
      </c>
      <c r="F16" s="69"/>
      <c r="G16" s="46">
        <v>16220</v>
      </c>
      <c r="H16" s="21"/>
      <c r="I16" s="21"/>
      <c r="J16" s="21">
        <f t="shared" si="0"/>
        <v>0</v>
      </c>
      <c r="K16" s="21">
        <f t="shared" si="1"/>
        <v>0</v>
      </c>
      <c r="L16" s="22" t="s">
        <v>33</v>
      </c>
      <c r="M16" s="104">
        <v>282228</v>
      </c>
    </row>
    <row r="17" spans="2:13" ht="47.25">
      <c r="B17" s="20" t="s">
        <v>30</v>
      </c>
      <c r="C17" s="67"/>
      <c r="D17" s="70"/>
      <c r="E17" s="43" t="s">
        <v>45</v>
      </c>
      <c r="F17" s="70"/>
      <c r="G17" s="46">
        <v>33250</v>
      </c>
      <c r="H17" s="21"/>
      <c r="I17" s="21"/>
      <c r="J17" s="21">
        <f t="shared" si="0"/>
        <v>0</v>
      </c>
      <c r="K17" s="21">
        <f t="shared" si="1"/>
        <v>0</v>
      </c>
      <c r="L17" s="22" t="s">
        <v>33</v>
      </c>
      <c r="M17" s="104">
        <v>578550</v>
      </c>
    </row>
    <row r="18" spans="2:13" ht="47.25">
      <c r="B18" s="20" t="s">
        <v>30</v>
      </c>
      <c r="C18" s="65">
        <v>41</v>
      </c>
      <c r="D18" s="68" t="s">
        <v>46</v>
      </c>
      <c r="E18" s="43" t="s">
        <v>47</v>
      </c>
      <c r="F18" s="68" t="s">
        <v>59</v>
      </c>
      <c r="G18" s="46">
        <v>2500</v>
      </c>
      <c r="H18" s="21"/>
      <c r="I18" s="21"/>
      <c r="J18" s="21">
        <f t="shared" si="0"/>
        <v>0</v>
      </c>
      <c r="K18" s="21">
        <f t="shared" si="1"/>
        <v>0</v>
      </c>
      <c r="L18" s="22" t="s">
        <v>33</v>
      </c>
      <c r="M18" s="104">
        <v>36950</v>
      </c>
    </row>
    <row r="19" spans="2:13" ht="47.25">
      <c r="B19" s="20" t="s">
        <v>30</v>
      </c>
      <c r="C19" s="66"/>
      <c r="D19" s="69"/>
      <c r="E19" s="43" t="s">
        <v>48</v>
      </c>
      <c r="F19" s="69"/>
      <c r="G19" s="46">
        <v>47450</v>
      </c>
      <c r="H19" s="21"/>
      <c r="I19" s="21"/>
      <c r="J19" s="21">
        <f t="shared" si="0"/>
        <v>0</v>
      </c>
      <c r="K19" s="21">
        <f t="shared" si="1"/>
        <v>0</v>
      </c>
      <c r="L19" s="22" t="s">
        <v>33</v>
      </c>
      <c r="M19" s="104">
        <v>701311</v>
      </c>
    </row>
    <row r="20" spans="2:13" ht="47.25">
      <c r="B20" s="20" t="s">
        <v>30</v>
      </c>
      <c r="C20" s="66"/>
      <c r="D20" s="69"/>
      <c r="E20" s="43" t="s">
        <v>49</v>
      </c>
      <c r="F20" s="69"/>
      <c r="G20" s="46">
        <v>23575</v>
      </c>
      <c r="H20" s="21"/>
      <c r="I20" s="21"/>
      <c r="J20" s="21">
        <f t="shared" si="0"/>
        <v>0</v>
      </c>
      <c r="K20" s="21">
        <f t="shared" si="1"/>
        <v>0</v>
      </c>
      <c r="L20" s="22" t="s">
        <v>33</v>
      </c>
      <c r="M20" s="104">
        <v>348438.5</v>
      </c>
    </row>
    <row r="21" spans="2:13" ht="47.25">
      <c r="B21" s="20" t="s">
        <v>30</v>
      </c>
      <c r="C21" s="66"/>
      <c r="D21" s="69"/>
      <c r="E21" s="43" t="s">
        <v>50</v>
      </c>
      <c r="F21" s="69"/>
      <c r="G21" s="46">
        <v>12590</v>
      </c>
      <c r="H21" s="21"/>
      <c r="I21" s="21"/>
      <c r="J21" s="21">
        <f t="shared" si="0"/>
        <v>0</v>
      </c>
      <c r="K21" s="21">
        <f t="shared" si="1"/>
        <v>0</v>
      </c>
      <c r="L21" s="22" t="s">
        <v>33</v>
      </c>
      <c r="M21" s="104">
        <v>186080.19999999998</v>
      </c>
    </row>
    <row r="22" spans="2:13" ht="47.25">
      <c r="B22" s="20" t="s">
        <v>30</v>
      </c>
      <c r="C22" s="67"/>
      <c r="D22" s="70"/>
      <c r="E22" s="43" t="s">
        <v>51</v>
      </c>
      <c r="F22" s="70"/>
      <c r="G22" s="46">
        <v>18</v>
      </c>
      <c r="H22" s="21"/>
      <c r="I22" s="21"/>
      <c r="J22" s="21">
        <f t="shared" si="0"/>
        <v>0</v>
      </c>
      <c r="K22" s="21">
        <f t="shared" si="1"/>
        <v>0</v>
      </c>
      <c r="L22" s="22" t="s">
        <v>33</v>
      </c>
      <c r="M22" s="104">
        <v>266.03999999999996</v>
      </c>
    </row>
    <row r="23" spans="2:13" ht="47.25">
      <c r="B23" s="20" t="s">
        <v>30</v>
      </c>
      <c r="C23" s="92">
        <v>42</v>
      </c>
      <c r="D23" s="93" t="s">
        <v>52</v>
      </c>
      <c r="E23" s="45" t="s">
        <v>53</v>
      </c>
      <c r="F23" s="93" t="s">
        <v>59</v>
      </c>
      <c r="G23" s="46">
        <v>62700</v>
      </c>
      <c r="H23" s="21"/>
      <c r="I23" s="21"/>
      <c r="J23" s="21">
        <f t="shared" si="0"/>
        <v>0</v>
      </c>
      <c r="K23" s="21">
        <f t="shared" si="1"/>
        <v>0</v>
      </c>
      <c r="L23" s="22" t="s">
        <v>33</v>
      </c>
      <c r="M23" s="104">
        <v>359898</v>
      </c>
    </row>
    <row r="24" spans="2:13" ht="47.25">
      <c r="B24" s="20" t="s">
        <v>30</v>
      </c>
      <c r="C24" s="92"/>
      <c r="D24" s="93"/>
      <c r="E24" s="45" t="s">
        <v>54</v>
      </c>
      <c r="F24" s="93"/>
      <c r="G24" s="46">
        <v>33090</v>
      </c>
      <c r="H24" s="21"/>
      <c r="I24" s="21"/>
      <c r="J24" s="21">
        <f t="shared" si="0"/>
        <v>0</v>
      </c>
      <c r="K24" s="21">
        <f t="shared" si="1"/>
        <v>0</v>
      </c>
      <c r="L24" s="22" t="s">
        <v>33</v>
      </c>
      <c r="M24" s="104">
        <v>189936.6</v>
      </c>
    </row>
    <row r="25" spans="2:13" ht="47.25">
      <c r="B25" s="20" t="s">
        <v>30</v>
      </c>
      <c r="C25" s="92"/>
      <c r="D25" s="93"/>
      <c r="E25" s="45" t="s">
        <v>55</v>
      </c>
      <c r="F25" s="93"/>
      <c r="G25" s="46">
        <v>3065</v>
      </c>
      <c r="H25" s="21"/>
      <c r="I25" s="21"/>
      <c r="J25" s="21">
        <f t="shared" si="0"/>
        <v>0</v>
      </c>
      <c r="K25" s="21">
        <f t="shared" si="1"/>
        <v>0</v>
      </c>
      <c r="L25" s="22" t="s">
        <v>33</v>
      </c>
      <c r="M25" s="104">
        <v>17593.100000000002</v>
      </c>
    </row>
    <row r="26" spans="2:13" ht="47.25">
      <c r="B26" s="20" t="s">
        <v>30</v>
      </c>
      <c r="C26" s="92"/>
      <c r="D26" s="93"/>
      <c r="E26" s="45" t="s">
        <v>56</v>
      </c>
      <c r="F26" s="93"/>
      <c r="G26" s="46">
        <v>194235</v>
      </c>
      <c r="H26" s="21"/>
      <c r="I26" s="21"/>
      <c r="J26" s="21">
        <f t="shared" si="0"/>
        <v>0</v>
      </c>
      <c r="K26" s="21">
        <f t="shared" si="1"/>
        <v>0</v>
      </c>
      <c r="L26" s="22" t="s">
        <v>33</v>
      </c>
      <c r="M26" s="104">
        <v>1114908.9000000001</v>
      </c>
    </row>
    <row r="27" spans="2:13" ht="47.25">
      <c r="B27" s="20" t="s">
        <v>30</v>
      </c>
      <c r="C27" s="92"/>
      <c r="D27" s="93"/>
      <c r="E27" s="45" t="s">
        <v>57</v>
      </c>
      <c r="F27" s="93"/>
      <c r="G27" s="46">
        <v>142715</v>
      </c>
      <c r="H27" s="21"/>
      <c r="I27" s="21"/>
      <c r="J27" s="21">
        <f t="shared" ref="J27:J28" si="2">H27*G27</f>
        <v>0</v>
      </c>
      <c r="K27" s="21">
        <f t="shared" ref="K27:K28" si="3">I27*G27</f>
        <v>0</v>
      </c>
      <c r="L27" s="22" t="s">
        <v>33</v>
      </c>
      <c r="M27" s="104">
        <v>819184.1</v>
      </c>
    </row>
    <row r="28" spans="2:13" ht="47.25">
      <c r="B28" s="20" t="s">
        <v>30</v>
      </c>
      <c r="C28" s="92"/>
      <c r="D28" s="93"/>
      <c r="E28" s="45" t="s">
        <v>58</v>
      </c>
      <c r="F28" s="93"/>
      <c r="G28" s="46">
        <v>23835</v>
      </c>
      <c r="H28" s="21"/>
      <c r="I28" s="21"/>
      <c r="J28" s="21">
        <f t="shared" si="2"/>
        <v>0</v>
      </c>
      <c r="K28" s="21">
        <f t="shared" si="3"/>
        <v>0</v>
      </c>
      <c r="L28" s="22" t="s">
        <v>33</v>
      </c>
      <c r="M28" s="104">
        <v>136812.9</v>
      </c>
    </row>
    <row r="29" spans="2:13">
      <c r="L29" s="29" t="s">
        <v>81</v>
      </c>
      <c r="M29" s="102">
        <f>SUM(M8:M28)</f>
        <v>5661169.2400000002</v>
      </c>
    </row>
  </sheetData>
  <mergeCells count="20">
    <mergeCell ref="E5:I5"/>
    <mergeCell ref="C7:E7"/>
    <mergeCell ref="D1:L1"/>
    <mergeCell ref="D2:J2"/>
    <mergeCell ref="B3:D3"/>
    <mergeCell ref="E3:I3"/>
    <mergeCell ref="B4:D4"/>
    <mergeCell ref="E4:J4"/>
    <mergeCell ref="C23:C28"/>
    <mergeCell ref="D23:D28"/>
    <mergeCell ref="F8:F12"/>
    <mergeCell ref="F13:F17"/>
    <mergeCell ref="F18:F22"/>
    <mergeCell ref="F23:F28"/>
    <mergeCell ref="C8:C12"/>
    <mergeCell ref="D8:D12"/>
    <mergeCell ref="C13:C17"/>
    <mergeCell ref="D13:D17"/>
    <mergeCell ref="C18:C22"/>
    <mergeCell ref="D18:D22"/>
  </mergeCells>
  <phoneticPr fontId="14" type="noConversion"/>
  <conditionalFormatting sqref="C8:C28">
    <cfRule type="duplicateValues" dxfId="1" priority="3"/>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1" t="s">
        <v>25</v>
      </c>
      <c r="I12" s="101"/>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2025-12-01T13:18:55Z</dcterms:modified>
</cp:coreProperties>
</file>