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11\initiere\"/>
    </mc:Choice>
  </mc:AlternateContent>
  <xr:revisionPtr revIDLastSave="0" documentId="13_ncr:1_{3F8DC7C8-BD51-40B0-9490-E0C2EEA81CA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heet1" sheetId="8" r:id="rId2"/>
    <sheet name="Specificaţii de preț        " sheetId="5" r:id="rId3"/>
    <sheet name="Sheet2" sheetId="7" r:id="rId4"/>
  </sheets>
  <definedNames>
    <definedName name="_xlnm._FilterDatabase" localSheetId="1" hidden="1">Sheet1!$A$1:$I$1</definedName>
    <definedName name="_xlnm._FilterDatabase" localSheetId="0" hidden="1">'Specificaţii tehnice         '!$A$6:$I$8</definedName>
    <definedName name="_Hlk125125747" localSheetId="2">'Specificaţii de preț        '!$D$8</definedName>
    <definedName name="OLE_LINK1" localSheetId="0">'Specificaţii tehnice         '!$G$8</definedName>
  </definedNames>
  <calcPr calcId="181029"/>
</workbook>
</file>

<file path=xl/calcChain.xml><?xml version="1.0" encoding="utf-8"?>
<calcChain xmlns="http://schemas.openxmlformats.org/spreadsheetml/2006/main">
  <c r="M27" i="5" l="1"/>
  <c r="O27" i="5"/>
  <c r="O9" i="5"/>
  <c r="O10" i="5"/>
  <c r="O11" i="5"/>
  <c r="O12" i="5"/>
  <c r="O13" i="5"/>
  <c r="O14" i="5"/>
  <c r="O15" i="5"/>
  <c r="O16" i="5"/>
  <c r="O17" i="5"/>
  <c r="O18" i="5"/>
  <c r="O19" i="5"/>
  <c r="O20" i="5"/>
  <c r="O21" i="5"/>
  <c r="O22" i="5"/>
  <c r="O23" i="5"/>
  <c r="O24" i="5"/>
  <c r="O25" i="5"/>
  <c r="O26" i="5"/>
  <c r="O8" i="5"/>
  <c r="K27" i="5"/>
  <c r="J27" i="5"/>
  <c r="I16" i="8"/>
  <c r="I3" i="8"/>
  <c r="I4" i="8"/>
  <c r="I5" i="8"/>
  <c r="I6" i="8"/>
  <c r="I7" i="8"/>
  <c r="I8" i="8"/>
  <c r="I9" i="8"/>
  <c r="I10" i="8"/>
  <c r="I11" i="8"/>
  <c r="I12" i="8"/>
  <c r="I13" i="8"/>
  <c r="I14" i="8"/>
  <c r="I15" i="8"/>
  <c r="I2" i="8"/>
  <c r="K12" i="7"/>
  <c r="J12" i="7"/>
</calcChain>
</file>

<file path=xl/sharedStrings.xml><?xml version="1.0" encoding="utf-8"?>
<sst xmlns="http://schemas.openxmlformats.org/spreadsheetml/2006/main" count="240" uniqueCount="95">
  <si>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</si>
  <si>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</si>
  <si>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</si>
  <si>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</si>
  <si>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</si>
  <si>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</si>
  <si>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</si>
  <si>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</si>
  <si>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</si>
  <si>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</si>
  <si>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</si>
  <si>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</si>
  <si>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</si>
  <si>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</si>
  <si>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</si>
  <si>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</si>
  <si>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</si>
  <si>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</si>
  <si>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</si>
  <si>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</si>
  <si>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</si>
  <si>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</si>
  <si>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</si>
  <si>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</si>
  <si>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</si>
  <si>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</si>
  <si>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</si>
  <si>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</si>
  <si>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</si>
  <si>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</si>
  <si>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</si>
  <si>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IMSP SCM ,,Gheorghe Paladi”</t>
  </si>
  <si>
    <t>Beneficiarul</t>
  </si>
  <si>
    <t>IMSP SCTO</t>
  </si>
  <si>
    <t>IMSP SR Ungheni</t>
  </si>
  <si>
    <t>IM Centrul Stomatologic  Raional Cimislia</t>
  </si>
  <si>
    <t>IM Centrul Stomatologic  Raional Șoldănești</t>
  </si>
  <si>
    <t>IMSP Sratenii Vechi</t>
  </si>
  <si>
    <t xml:space="preserve">Autoclav 100 l cu încărcare orizontală (oțel inox) cu ciclu de vacuum Cod 270130
</t>
  </si>
  <si>
    <t xml:space="preserve">Cîntar electronic pentru adulţi cu taliometru  Cod 130700 </t>
  </si>
  <si>
    <t xml:space="preserve"> Incubator (termostat) 80 - 100 l variația de temperatură Cod 250330</t>
  </si>
  <si>
    <t>Sterilizator 80 L</t>
  </si>
  <si>
    <t xml:space="preserve">Unitate stomatologică (fără braţ asistentă) 120100    
</t>
  </si>
  <si>
    <t xml:space="preserve">Brancarda sanitara (caracteristici de baza) Cod 140370  </t>
  </si>
  <si>
    <t xml:space="preserve">Centrifuga, de laborator (8-12 tuburi) viteza redusa Cod 150940 </t>
  </si>
  <si>
    <t>Spirograf  Cod 260500</t>
  </si>
  <si>
    <t xml:space="preserve">Oftalmoscop direct Cod 170500  </t>
  </si>
  <si>
    <t xml:space="preserve">Frigider pentru reactivi cu usa transparenta 200-300L-Cod 140710 </t>
  </si>
  <si>
    <t xml:space="preserve">Cîntar electronic, pentru nou-născuţi Cod 130800  </t>
  </si>
  <si>
    <t xml:space="preserve">Electrocardiograf cu 3 canale, caracteristici avansate  260210 </t>
  </si>
  <si>
    <t>Analizator hematologic, automat (3 diff), 40 probe Cod 150510</t>
  </si>
  <si>
    <t>Hotă cu flux laminar Cod 250100</t>
  </si>
  <si>
    <t>totoal</t>
  </si>
  <si>
    <t xml:space="preserve">Incubator (termostat) 80 - 100 l
Cod 250320
</t>
  </si>
  <si>
    <t>Modelul articolului</t>
  </si>
  <si>
    <t>lampă pentru examinare, cu brat articulat Cod 130110</t>
  </si>
  <si>
    <t>incubator, cod 250310</t>
  </si>
  <si>
    <t>Distilator cu mono distilare 8L cu rezervor, cod 270440</t>
  </si>
  <si>
    <t>Pat pentru examinare (mecanic) adulti 140310</t>
  </si>
  <si>
    <t>Targa sanitară 140360</t>
  </si>
  <si>
    <t>Brancarda sanitara (caracteristici de baza) 140370</t>
  </si>
  <si>
    <t>Glucometru (caracteristici de bază) 151200</t>
  </si>
  <si>
    <t xml:space="preserve"> Incubator (termostat) 80 - 100 l variația de temperatură 250330</t>
  </si>
  <si>
    <t>Pulsoximetru de buzunar 260440</t>
  </si>
  <si>
    <t>Termometru mecanic 260600</t>
  </si>
  <si>
    <t>Termometru digital 260610</t>
  </si>
  <si>
    <t>Termometru digital cu infrarosu 260620</t>
  </si>
  <si>
    <t>Higrometru/Psihrometru 0-25C  260630</t>
  </si>
  <si>
    <t>Higrometru / Psihrometru 15-40C 260640</t>
  </si>
  <si>
    <t>Tensiometru Adult cu fonoendoscop 260710</t>
  </si>
  <si>
    <t>Tensiometru electronic automat Adult 260760</t>
  </si>
  <si>
    <t xml:space="preserve">Distilator cu mono distilare 2L 270400 </t>
  </si>
  <si>
    <t xml:space="preserve">Sistem integrat de procesare a probelor tisulare colorare uzuală (H-e), </t>
  </si>
  <si>
    <t xml:space="preserve">" -Capacitate de procesare minim 200 casete;
Sistem cu retortă închisă, procesarea are loc prin pomparea reactivilor în retorță.
-Echipamentul posedă sistem de filtrare a vaporilor prin filtru de cărbune activ și colectare de condensat;
-La deschidere, un ventilator va trage vaporii printr-un filtru pentru a proteja utilizatorul de expunerea cu formaldehida.
-Controlat de microprocessor prin software  multilingv prin intermediul unui ecran senzitiv (touch-screen) color rezistent la solvenți;
-Protecție automata la supratemperatura și suprapresiune;
-Protecție prin parola pentru evitarea modificării accidentale a parametrilor;
-Echipamentul posedă minim 4 moduri de procesare: în condiții atmosferice, sub vacuum, sub presiune și vacuum și presiune alternat.
-Dotat cu sistem de management al regenților (prin anunțarea necesității schimbării reagenților în funcție de maxim trei criterii la alegere: număr de casete, număr de protocoale sau număr de zile)
-Memorie aprox. 10 programe complet configurabile  de utilizare și  minim 2 programe preinstalate de producător si un program de spalare ; 
- Compatibilitate cu metodele de lucru cu și fără xilen pentru reducerea costului de productivitate.
-Program de infiltrare rapida pentru biopsii urgente;
-Minim 3 bai de parafina cu temperatura setabila - între 50 si 65°C;
-Recipientele pentru parafina cu volum minim de 3,5 L, pentru un consum redus de parafina.
-Recipientele pentru reactivi cu volum minim de 3,5 L, pentru un consum redus de reactivi.
-Minim 13 recipiente (10 regenți de lucru, 2 regenți de spalare, 1 colectare condens);
-Senzori de detecție de subumplere sau supraumplere vas de reactive;
-Sistem ce funcționeze fără consumabile specific de producător.
-Dotat cu un sistem de control al calității care monitorizează parametrii de performanta ai procesorului si ai reactivilor.
-Economisirea semnificativa a reactivilor prin măsurarea concentrației alcoolului si prin trecerea automata in treapta de concentrație inferioara, eficientizează fluxul de lucru si creste productivitatea
"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</si>
  <si>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</si>
  <si>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</si>
  <si>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</si>
  <si>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</si>
  <si>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</si>
  <si>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</si>
  <si>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 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</si>
  <si>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</si>
  <si>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</si>
  <si>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</si>
  <si>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</si>
  <si>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</si>
  <si>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</si>
  <si>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</si>
  <si>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</si>
  <si>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</si>
  <si>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Înghetarea imaginii obligatoriu
  Iris automat obligatoriu
  "Reducerea zgomotului
imaginii" obligatoriu
  Zoom electronic obligatoriu       
Tehnologia NBI sau echivalentu;                                                                                                                                                  
 Ieșiri RGB 1
  Y/C ≥1
  Digital (DVI, SDI, HD-SDI) obligatoriu
Tehnologia de banda ingusta de culoare, care are rolul de a evidentia capilarele si structurile de pe suprafata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lampii Xenon)
 Contor lampă  da, (doar in cazul lampii Xenon)
 Mod standby  da
 Lampă de rezervă   da, (doar in cazul lampii Xenon)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lampii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electrocutarii pacientilor si medicilor in timpul procedurilor 1 unit. (să se indice modelul)
  Polițe reglabile la înălțime 4 unit. 
Videogastroscop Să se indice modelul oferit  modelul
 Tip HDTV / HD  ≥  1920x1080 pixeli
 Compatibilitatea cu Tehnologia de banda ingusta de culoare, care are rolul de a evidentia capilarele si structurile de pe suprafata mucoasei, pentru o mai buna delimitarea a leziunilor de la nivelul mucoasei  obligatoriu
 Tubul de inserție Lungime totală ≥ 1300 mm
  Lungime de lucru  ≥  1000 mm 
  Diametrul exterior ≤ 9.3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 4
  înghețarea imaginii obligatoriu
  eliberarea imagini obligatoriu
  capturare imaginii obligatoriu
  reglarea intensității lumnii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
</t>
  </si>
  <si>
    <t xml:space="preserve">Sistem videoendoscopic pentru videogastroscopie (caracteristici avansate)  </t>
  </si>
  <si>
    <t xml:space="preserve">Achiziționarea Dispozitivelor medicale conform necesităților instituțiilor-medico sanitare
publice (lista suplimentată 11)
</t>
  </si>
  <si>
    <t>Țara de origine</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</si>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</sst>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9"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color theme="1"/>
      <name val="Times New Roman"/>
      <family val="1"/>
      <charset val="204"/>
    </font>
    <font>
      <sz val="11"/>
      <name val="Times New Roman"/>
      <family val="1"/>
    </font>
    <font>
      <sz val="11"/>
      <color rgb="FF000000"/>
      <name val="Calibri"/>
      <family val="2"/>
    </font>
    <font>
      <u/>
      <sz val="10"/>
      <color theme="10"/>
      <name val="Arial"/>
      <family val="2"/>
      <charset val="204"/>
    </font>
    <font>
      <sz val="11"/>
      <color indexed="8"/>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8">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8" fillId="0" borderId="0"/>
    <xf numFmtId="43" fontId="19" fillId="0" borderId="0" applyFont="0" applyFill="0" applyBorder="0" applyAlignment="0" applyProtection="0"/>
    <xf numFmtId="0" fontId="26" fillId="0" borderId="0"/>
    <xf numFmtId="0" fontId="16" fillId="0" borderId="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cellStyleXfs>
  <cellXfs count="95">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xf>
    <xf numFmtId="0" fontId="10" fillId="2" borderId="1" xfId="0" applyFont="1" applyFill="1" applyBorder="1" applyAlignment="1" applyProtection="1">
      <alignment horizontal="center" vertical="top" wrapText="1"/>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1" fontId="10" fillId="2" borderId="1" xfId="1" applyNumberFormat="1" applyFont="1" applyFill="1" applyBorder="1" applyAlignment="1" applyProtection="1">
      <alignment horizontal="center" vertical="center" wrapText="1"/>
    </xf>
    <xf numFmtId="1" fontId="9" fillId="0" borderId="1" xfId="0" applyNumberFormat="1" applyFont="1" applyBorder="1" applyAlignment="1" applyProtection="1">
      <alignment horizontal="center" vertical="center"/>
      <protection locked="0"/>
    </xf>
    <xf numFmtId="1" fontId="9" fillId="0" borderId="0" xfId="1" applyNumberFormat="1" applyFont="1" applyAlignment="1" applyProtection="1">
      <alignment horizontal="center" vertical="center"/>
      <protection locked="0"/>
    </xf>
    <xf numFmtId="0" fontId="13" fillId="3" borderId="1" xfId="0"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0" fillId="0" borderId="1" xfId="0" applyBorder="1" applyAlignment="1">
      <alignment vertical="center"/>
    </xf>
    <xf numFmtId="0" fontId="10"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10" fillId="2" borderId="5" xfId="0" applyFont="1" applyFill="1" applyBorder="1" applyAlignment="1" applyProtection="1">
      <alignment vertical="top" wrapText="1"/>
    </xf>
    <xf numFmtId="0" fontId="9" fillId="0" borderId="1" xfId="0" applyFont="1" applyBorder="1" applyAlignment="1" applyProtection="1">
      <alignment horizontal="center" vertical="top"/>
      <protection locked="0"/>
    </xf>
    <xf numFmtId="0" fontId="11" fillId="2" borderId="5" xfId="1" applyFont="1" applyFill="1" applyBorder="1" applyAlignment="1" applyProtection="1">
      <alignment horizontal="center" vertical="top" wrapText="1"/>
    </xf>
    <xf numFmtId="3" fontId="9" fillId="0" borderId="1" xfId="1" applyNumberFormat="1" applyFont="1" applyBorder="1" applyAlignment="1" applyProtection="1">
      <alignment horizontal="center" wrapText="1"/>
      <protection locked="0"/>
    </xf>
    <xf numFmtId="0" fontId="23" fillId="0" borderId="1" xfId="0" applyFont="1" applyBorder="1" applyAlignment="1">
      <alignment horizontal="left" vertical="top" wrapText="1"/>
    </xf>
    <xf numFmtId="0" fontId="10" fillId="2" borderId="1" xfId="0" applyFont="1" applyFill="1" applyBorder="1" applyAlignment="1" applyProtection="1">
      <alignment horizontal="left" vertical="top"/>
    </xf>
    <xf numFmtId="0" fontId="23" fillId="0" borderId="1" xfId="0" applyFont="1" applyBorder="1" applyAlignment="1">
      <alignment vertical="top" wrapText="1"/>
    </xf>
    <xf numFmtId="0" fontId="10" fillId="2" borderId="1" xfId="0" applyFont="1" applyFill="1" applyBorder="1" applyAlignment="1" applyProtection="1">
      <alignment horizontal="center" wrapText="1"/>
    </xf>
    <xf numFmtId="0" fontId="10" fillId="2" borderId="5" xfId="0" applyFont="1" applyFill="1" applyBorder="1" applyAlignment="1" applyProtection="1">
      <alignment horizontal="left" wrapText="1"/>
    </xf>
    <xf numFmtId="0" fontId="9" fillId="0" borderId="1" xfId="0" applyFont="1" applyBorder="1" applyAlignment="1" applyProtection="1">
      <protection locked="0"/>
    </xf>
    <xf numFmtId="0" fontId="0" fillId="0" borderId="1" xfId="0" applyBorder="1"/>
    <xf numFmtId="0" fontId="0" fillId="0" borderId="4" xfId="0" applyFill="1" applyBorder="1" applyAlignment="1">
      <alignment vertical="center" wrapText="1"/>
    </xf>
    <xf numFmtId="0" fontId="10" fillId="2" borderId="5" xfId="0" applyFont="1" applyFill="1" applyBorder="1" applyAlignment="1" applyProtection="1">
      <alignment horizontal="center" vertical="top" wrapText="1"/>
    </xf>
    <xf numFmtId="0" fontId="18" fillId="0" borderId="4" xfId="0" applyFont="1" applyBorder="1" applyAlignment="1">
      <alignment vertical="center" wrapText="1"/>
    </xf>
    <xf numFmtId="0" fontId="0" fillId="0" borderId="5" xfId="0" applyBorder="1"/>
    <xf numFmtId="0" fontId="0" fillId="0" borderId="5" xfId="0" applyBorder="1" applyAlignment="1">
      <alignment vertical="center"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9" fillId="0" borderId="1" xfId="0" applyFont="1" applyBorder="1" applyAlignment="1" applyProtection="1">
      <alignment wrapText="1"/>
      <protection locked="0"/>
    </xf>
    <xf numFmtId="0" fontId="25" fillId="3" borderId="1" xfId="4" applyFont="1" applyFill="1" applyBorder="1" applyAlignment="1">
      <alignment vertical="center" wrapText="1"/>
    </xf>
    <xf numFmtId="1" fontId="10" fillId="2" borderId="5" xfId="1" applyNumberFormat="1" applyFont="1" applyFill="1" applyBorder="1" applyAlignment="1" applyProtection="1">
      <alignment horizontal="center" vertical="center" wrapText="1"/>
    </xf>
    <xf numFmtId="0" fontId="13" fillId="3" borderId="6" xfId="0" applyFont="1" applyFill="1" applyBorder="1" applyAlignment="1" applyProtection="1">
      <alignment horizontal="left" vertical="top" wrapText="1"/>
    </xf>
    <xf numFmtId="0" fontId="18" fillId="0" borderId="0" xfId="2"/>
    <xf numFmtId="0" fontId="13" fillId="0" borderId="1" xfId="2" applyFont="1" applyBorder="1" applyAlignment="1">
      <alignment horizontal="center" vertical="center" wrapText="1"/>
    </xf>
    <xf numFmtId="0" fontId="18" fillId="0" borderId="1" xfId="2" applyBorder="1"/>
    <xf numFmtId="0" fontId="9" fillId="0" borderId="1" xfId="2" applyFont="1" applyBorder="1" applyAlignment="1" applyProtection="1">
      <alignment vertical="center" wrapText="1"/>
      <protection locked="0"/>
    </xf>
    <xf numFmtId="0" fontId="24" fillId="0" borderId="1" xfId="29" applyFont="1" applyBorder="1" applyAlignment="1">
      <alignment horizontal="left" vertical="center" wrapText="1"/>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25" fillId="3" borderId="1" xfId="29" applyFont="1" applyFill="1" applyBorder="1" applyAlignment="1">
      <alignment horizontal="left" vertical="center" wrapText="1"/>
    </xf>
    <xf numFmtId="0" fontId="14" fillId="0" borderId="0" xfId="1" applyFont="1" applyAlignment="1" applyProtection="1">
      <alignment horizontal="center" vertical="top"/>
      <protection locked="0"/>
    </xf>
    <xf numFmtId="0" fontId="10" fillId="0" borderId="1" xfId="0" applyFont="1" applyFill="1" applyBorder="1" applyAlignment="1" applyProtection="1">
      <alignment horizontal="center" vertical="top" wrapText="1"/>
      <protection locked="0"/>
    </xf>
    <xf numFmtId="0" fontId="12" fillId="0" borderId="1" xfId="0" applyFont="1" applyBorder="1" applyAlignment="1" applyProtection="1">
      <alignment horizontal="center" vertical="top"/>
      <protection locked="0"/>
    </xf>
    <xf numFmtId="0" fontId="8" fillId="0" borderId="1" xfId="0" applyFont="1" applyBorder="1" applyAlignment="1" applyProtection="1">
      <alignment horizontal="right" vertical="top"/>
      <protection locked="0"/>
    </xf>
    <xf numFmtId="0" fontId="9" fillId="0" borderId="1" xfId="0" applyFont="1" applyBorder="1" applyAlignment="1" applyProtection="1">
      <alignment horizontal="left" vertical="top"/>
      <protection locked="0"/>
    </xf>
    <xf numFmtId="0" fontId="10" fillId="0" borderId="1" xfId="0"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5"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cellXfs>
  <cellStyles count="58">
    <cellStyle name="Comma 2" xfId="31" xr:uid="{0395D00F-043E-485D-93A3-9BCD69E502C3}"/>
    <cellStyle name="Excel Built-in Normal" xfId="57" xr:uid="{A2062947-A956-4130-8E7D-8EC0CCFD20E6}"/>
    <cellStyle name="Normal" xfId="0" builtinId="0"/>
    <cellStyle name="Normal 10" xfId="30" xr:uid="{DCFA5838-5876-44C3-894E-9F8E2D9FB09D}"/>
    <cellStyle name="Normal 2" xfId="1" xr:uid="{00000000-0005-0000-0000-000000000000}"/>
    <cellStyle name="Normal 2 2" xfId="4" xr:uid="{00000000-0005-0000-0000-000001000000}"/>
    <cellStyle name="Normal 2 2 2" xfId="29" xr:uid="{9B7664E5-9E25-405C-A8F9-1B17E9A362ED}"/>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2 2 2" xfId="26" xr:uid="{FA81CC88-7CBE-4CA7-B753-4DE5BC30157C}"/>
    <cellStyle name="Normal 5 2 2 2 2" xfId="54" xr:uid="{B446A5AB-5C6D-4C3E-8F31-D44502D30ED6}"/>
    <cellStyle name="Normal 5 2 2 3" xfId="47" xr:uid="{35909828-9E80-413F-8498-6D267663317A}"/>
    <cellStyle name="Normal 5 2 2 4" xfId="39" xr:uid="{C51C4FA6-7AC7-4974-AC6D-95A16FBBBBB4}"/>
    <cellStyle name="Normal 5 2 3" xfId="23" xr:uid="{62DE2347-5A22-4F64-B823-8A706A8F90B1}"/>
    <cellStyle name="Normal 5 2 3 2" xfId="51" xr:uid="{F4F442B1-8C1D-402B-B86C-0D705B01BF80}"/>
    <cellStyle name="Normal 5 2 4" xfId="44" xr:uid="{D8A738AA-9F29-41E8-B8E4-68D26101C0D7}"/>
    <cellStyle name="Normal 5 2 5" xfId="36" xr:uid="{ADFEBD77-0894-4457-8966-DFC04E23958F}"/>
    <cellStyle name="Normal 5 3" xfId="12" xr:uid="{F334C691-9E93-4AE9-8E68-E107274DF6EA}"/>
    <cellStyle name="Normal 5 3 2" xfId="25" xr:uid="{89F96632-CD6A-4D66-8BA1-6E730AF41DBF}"/>
    <cellStyle name="Normal 5 3 2 2" xfId="53" xr:uid="{E8FD330B-C481-4DA7-A5BD-D216D4CBD76D}"/>
    <cellStyle name="Normal 5 3 3" xfId="46" xr:uid="{F78E6669-AED0-4445-A555-AC92138485B6}"/>
    <cellStyle name="Normal 5 3 4" xfId="38" xr:uid="{00997505-291F-41BE-BE00-17AC7F833F78}"/>
    <cellStyle name="Normal 5 4" xfId="20" xr:uid="{4DEECEA9-D4AA-4698-A38E-03B2B852BC34}"/>
    <cellStyle name="Normal 5 5" xfId="22" xr:uid="{C53A7A7B-0A1C-434B-847C-EB47C679E5DC}"/>
    <cellStyle name="Normal 5 5 2" xfId="50" xr:uid="{488910E6-7A4F-4E54-AE6C-66934EDBB553}"/>
    <cellStyle name="Normal 5 6" xfId="43" xr:uid="{BD2ED6B3-6B75-44E2-A0D4-79C7B40595EC}"/>
    <cellStyle name="Normal 5 7" xfId="35" xr:uid="{406C60EF-35FD-41D2-A9FE-EE3937615546}"/>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Normal 9 2 2" xfId="27" xr:uid="{59798C31-D390-4D62-835B-87522BDD87BA}"/>
    <cellStyle name="Normal 9 2 2 2" xfId="55" xr:uid="{E28C9F06-111C-4633-9958-9DB31C1272F5}"/>
    <cellStyle name="Normal 9 2 3" xfId="48" xr:uid="{0856D82B-ACFD-4DC4-99FD-E0189001BE17}"/>
    <cellStyle name="Normal 9 2 4" xfId="40" xr:uid="{29815DD4-F1E8-419A-91ED-B7223221590B}"/>
    <cellStyle name="Normal 9 3" xfId="24" xr:uid="{D29ED1E8-52C6-44FE-BAC8-476E68768674}"/>
    <cellStyle name="Normal 9 3 2" xfId="52" xr:uid="{5719B8F5-4C39-4655-9FEE-C9BE5E363D03}"/>
    <cellStyle name="Normal 9 4" xfId="45" xr:uid="{9A39005C-4660-4EF1-9493-B597EAE99B07}"/>
    <cellStyle name="Normal 9 5" xfId="37" xr:uid="{15EF5EE4-0C80-4A76-8409-F0894FEF8524}"/>
    <cellStyle name="Гиперссылка 2" xfId="34" xr:uid="{0FD08D26-69FE-4585-83F4-069E3E62991C}"/>
    <cellStyle name="Обычный 2" xfId="16" xr:uid="{06E1ED82-75BD-44C6-AE31-5D6503E942A1}"/>
    <cellStyle name="Обычный 2 2" xfId="21" xr:uid="{00E318D3-C686-4912-B633-4924A2772363}"/>
    <cellStyle name="Обычный 2 3" xfId="41" xr:uid="{E8805595-1247-42B6-A3C9-591A8A0F2150}"/>
    <cellStyle name="Обычный 2 4" xfId="32" xr:uid="{84AE7E99-7CE9-4DE7-B1EE-41F9659C395C}"/>
    <cellStyle name="Обычный 3" xfId="11" xr:uid="{D4276490-0F58-4391-8463-3E2FADD84981}"/>
    <cellStyle name="Обычный 3 2" xfId="19" xr:uid="{5FBA9347-07A0-40E0-BF32-E82320026208}"/>
    <cellStyle name="Обычный 3 2 2" xfId="28" xr:uid="{6FFA73B2-C794-43DD-9788-F934B8283284}"/>
    <cellStyle name="Обычный 3 2 2 2" xfId="56" xr:uid="{D44C4F15-6160-4447-9EB1-F2CF60679F86}"/>
    <cellStyle name="Обычный 3 2 3" xfId="49" xr:uid="{15F7DC2E-45DF-4274-A287-4A8A96CAC142}"/>
    <cellStyle name="Обычный 3 2 4" xfId="42" xr:uid="{A77E50D1-8E62-45A8-A7F8-C51FB065A401}"/>
    <cellStyle name="Обычный 4" xfId="33" xr:uid="{E072B285-AB63-4A0E-A4E6-EC291B149B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tabSelected="1" zoomScale="70" zoomScaleNormal="70" workbookViewId="0">
      <selection activeCell="E9" sqref="E9"/>
    </sheetView>
  </sheetViews>
  <sheetFormatPr defaultRowHeight="15.75" x14ac:dyDescent="0.25"/>
  <cols>
    <col min="1" max="2" width="5.7109375" style="30" customWidth="1"/>
    <col min="3" max="3" width="49.28515625" style="30" customWidth="1"/>
    <col min="4" max="4" width="14" style="33" customWidth="1"/>
    <col min="5" max="5" width="10.5703125" style="33" customWidth="1"/>
    <col min="6" max="6" width="11.28515625" style="30" customWidth="1"/>
    <col min="7" max="7" width="124.28515625" style="57" customWidth="1"/>
    <col min="8" max="8" width="22.7109375" style="49" customWidth="1"/>
    <col min="9" max="9" width="30" style="29" customWidth="1"/>
    <col min="10" max="10" width="14" style="30" customWidth="1"/>
    <col min="11" max="16384" width="9.140625" style="30"/>
  </cols>
  <sheetData>
    <row r="1" spans="1:10" x14ac:dyDescent="0.2">
      <c r="C1" s="80" t="s">
        <v>24</v>
      </c>
      <c r="D1" s="80"/>
      <c r="E1" s="80"/>
      <c r="F1" s="80"/>
      <c r="G1" s="80"/>
      <c r="H1" s="80"/>
      <c r="I1" s="80"/>
      <c r="J1" s="80"/>
    </row>
    <row r="2" spans="1:10" x14ac:dyDescent="0.2">
      <c r="D2" s="82" t="s">
        <v>11</v>
      </c>
      <c r="E2" s="82"/>
      <c r="F2" s="82"/>
      <c r="G2" s="82"/>
    </row>
    <row r="3" spans="1:10" x14ac:dyDescent="0.2">
      <c r="A3" s="83" t="s">
        <v>7</v>
      </c>
      <c r="B3" s="83"/>
      <c r="C3" s="83"/>
      <c r="D3" s="84" t="s">
        <v>26</v>
      </c>
      <c r="E3" s="84"/>
      <c r="F3" s="84"/>
      <c r="G3" s="84"/>
      <c r="H3" s="49" t="s">
        <v>8</v>
      </c>
      <c r="I3" s="29" t="s">
        <v>9</v>
      </c>
    </row>
    <row r="4" spans="1:10" s="21" customFormat="1" ht="53.25" customHeight="1" x14ac:dyDescent="0.2">
      <c r="A4" s="85" t="s">
        <v>6</v>
      </c>
      <c r="B4" s="85"/>
      <c r="C4" s="85"/>
      <c r="D4" s="86" t="s">
        <v>92</v>
      </c>
      <c r="E4" s="86"/>
      <c r="F4" s="86"/>
      <c r="G4" s="86"/>
      <c r="H4" s="86"/>
      <c r="I4" s="25" t="s">
        <v>10</v>
      </c>
      <c r="J4" s="26"/>
    </row>
    <row r="5" spans="1:10" s="22" customFormat="1" x14ac:dyDescent="0.2">
      <c r="D5" s="81"/>
      <c r="E5" s="81"/>
      <c r="F5" s="81"/>
      <c r="G5" s="81"/>
      <c r="H5" s="81"/>
      <c r="I5" s="81"/>
      <c r="J5" s="26"/>
    </row>
    <row r="6" spans="1:10" ht="31.5" x14ac:dyDescent="0.25">
      <c r="A6" s="27" t="s">
        <v>2</v>
      </c>
      <c r="B6" s="27" t="s">
        <v>0</v>
      </c>
      <c r="C6" s="53" t="s">
        <v>1</v>
      </c>
      <c r="D6" s="65" t="s">
        <v>54</v>
      </c>
      <c r="E6" s="64" t="s">
        <v>93</v>
      </c>
      <c r="F6" s="64" t="s">
        <v>4</v>
      </c>
      <c r="G6" s="55" t="s">
        <v>5</v>
      </c>
      <c r="H6" s="28" t="s">
        <v>30</v>
      </c>
      <c r="I6" s="27" t="s">
        <v>32</v>
      </c>
      <c r="J6" s="24"/>
    </row>
    <row r="7" spans="1:10" x14ac:dyDescent="0.25">
      <c r="A7" s="40">
        <v>1</v>
      </c>
      <c r="B7" s="48">
        <v>2</v>
      </c>
      <c r="C7" s="48"/>
      <c r="D7" s="60"/>
      <c r="E7" s="41">
        <v>3</v>
      </c>
      <c r="F7" s="40">
        <v>4</v>
      </c>
      <c r="G7" s="56">
        <v>6</v>
      </c>
      <c r="H7" s="50"/>
      <c r="I7" s="40">
        <v>8</v>
      </c>
      <c r="J7" s="24"/>
    </row>
    <row r="8" spans="1:10" ht="299.25" x14ac:dyDescent="0.25">
      <c r="A8" s="23" t="s">
        <v>27</v>
      </c>
      <c r="B8" s="73">
        <v>1</v>
      </c>
      <c r="C8" s="75" t="s">
        <v>55</v>
      </c>
      <c r="D8" s="75" t="s">
        <v>55</v>
      </c>
      <c r="E8" s="38"/>
      <c r="F8" s="36"/>
      <c r="G8" s="34" t="s">
        <v>74</v>
      </c>
      <c r="H8"/>
      <c r="I8" s="51"/>
      <c r="J8" s="31"/>
    </row>
    <row r="9" spans="1:10" ht="315" x14ac:dyDescent="0.25">
      <c r="A9" s="23" t="s">
        <v>27</v>
      </c>
      <c r="B9" s="73">
        <v>2</v>
      </c>
      <c r="C9" s="75" t="s">
        <v>56</v>
      </c>
      <c r="D9" s="75" t="s">
        <v>56</v>
      </c>
      <c r="G9" s="68" t="s">
        <v>94</v>
      </c>
      <c r="H9"/>
    </row>
    <row r="10" spans="1:10" ht="409.5" x14ac:dyDescent="0.25">
      <c r="A10" s="23" t="s">
        <v>27</v>
      </c>
      <c r="B10" s="73">
        <v>5</v>
      </c>
      <c r="C10" s="75" t="s">
        <v>91</v>
      </c>
      <c r="D10" s="75" t="s">
        <v>91</v>
      </c>
      <c r="G10" s="68" t="s">
        <v>90</v>
      </c>
      <c r="H10"/>
    </row>
    <row r="11" spans="1:10" ht="378" x14ac:dyDescent="0.25">
      <c r="A11" s="23" t="s">
        <v>27</v>
      </c>
      <c r="B11" s="73">
        <v>6</v>
      </c>
      <c r="C11" s="75" t="s">
        <v>57</v>
      </c>
      <c r="D11" s="75" t="s">
        <v>57</v>
      </c>
      <c r="G11" s="68" t="s">
        <v>75</v>
      </c>
      <c r="H11"/>
    </row>
    <row r="12" spans="1:10" ht="220.5" x14ac:dyDescent="0.25">
      <c r="A12" s="23" t="s">
        <v>27</v>
      </c>
      <c r="B12" s="73">
        <v>7</v>
      </c>
      <c r="C12" s="76" t="s">
        <v>58</v>
      </c>
      <c r="D12" s="76" t="s">
        <v>58</v>
      </c>
      <c r="G12" s="68" t="s">
        <v>76</v>
      </c>
      <c r="H12"/>
    </row>
    <row r="13" spans="1:10" ht="220.5" x14ac:dyDescent="0.25">
      <c r="A13" s="23" t="s">
        <v>27</v>
      </c>
      <c r="B13" s="73">
        <v>8</v>
      </c>
      <c r="C13" s="76" t="s">
        <v>59</v>
      </c>
      <c r="D13" s="76" t="s">
        <v>59</v>
      </c>
      <c r="G13" s="68" t="s">
        <v>77</v>
      </c>
      <c r="H13"/>
    </row>
    <row r="14" spans="1:10" ht="283.5" x14ac:dyDescent="0.25">
      <c r="A14" s="23" t="s">
        <v>27</v>
      </c>
      <c r="B14" s="73">
        <v>9</v>
      </c>
      <c r="C14" s="76" t="s">
        <v>60</v>
      </c>
      <c r="D14" s="76" t="s">
        <v>60</v>
      </c>
      <c r="G14" s="68" t="s">
        <v>78</v>
      </c>
      <c r="H14"/>
    </row>
    <row r="15" spans="1:10" ht="409.5" x14ac:dyDescent="0.25">
      <c r="A15" s="23" t="s">
        <v>27</v>
      </c>
      <c r="B15" s="73">
        <v>10</v>
      </c>
      <c r="C15" s="76" t="s">
        <v>61</v>
      </c>
      <c r="D15" s="76" t="s">
        <v>61</v>
      </c>
      <c r="G15" s="68" t="s">
        <v>79</v>
      </c>
      <c r="H15"/>
    </row>
    <row r="16" spans="1:10" ht="330.75" x14ac:dyDescent="0.25">
      <c r="A16" s="23" t="s">
        <v>27</v>
      </c>
      <c r="B16" s="73">
        <v>11</v>
      </c>
      <c r="C16" s="77" t="s">
        <v>62</v>
      </c>
      <c r="D16" s="77" t="s">
        <v>62</v>
      </c>
      <c r="G16" s="68" t="s">
        <v>80</v>
      </c>
      <c r="H16"/>
    </row>
    <row r="17" spans="1:12" ht="409.5" x14ac:dyDescent="0.25">
      <c r="A17" s="23" t="s">
        <v>27</v>
      </c>
      <c r="B17" s="73">
        <v>12</v>
      </c>
      <c r="C17" s="77" t="s">
        <v>63</v>
      </c>
      <c r="D17" s="77" t="s">
        <v>63</v>
      </c>
      <c r="G17" s="68" t="s">
        <v>81</v>
      </c>
      <c r="H17"/>
    </row>
    <row r="18" spans="1:12" ht="141.75" x14ac:dyDescent="0.25">
      <c r="A18" s="23" t="s">
        <v>27</v>
      </c>
      <c r="B18" s="73">
        <v>13</v>
      </c>
      <c r="C18" s="77" t="s">
        <v>64</v>
      </c>
      <c r="D18" s="77" t="s">
        <v>64</v>
      </c>
      <c r="G18" s="68" t="s">
        <v>82</v>
      </c>
      <c r="H18"/>
    </row>
    <row r="19" spans="1:12" ht="283.5" x14ac:dyDescent="0.25">
      <c r="A19" s="23" t="s">
        <v>27</v>
      </c>
      <c r="B19" s="73">
        <v>14</v>
      </c>
      <c r="C19" s="77" t="s">
        <v>65</v>
      </c>
      <c r="D19" s="77" t="s">
        <v>65</v>
      </c>
      <c r="G19" s="68" t="s">
        <v>83</v>
      </c>
      <c r="H19"/>
    </row>
    <row r="20" spans="1:12" ht="330.75" x14ac:dyDescent="0.25">
      <c r="A20" s="23" t="s">
        <v>27</v>
      </c>
      <c r="B20" s="73">
        <v>15</v>
      </c>
      <c r="C20" s="77" t="s">
        <v>66</v>
      </c>
      <c r="D20" s="77" t="s">
        <v>66</v>
      </c>
      <c r="G20" s="68" t="s">
        <v>84</v>
      </c>
      <c r="H20"/>
    </row>
    <row r="21" spans="1:12" ht="220.5" x14ac:dyDescent="0.25">
      <c r="A21" s="23" t="s">
        <v>27</v>
      </c>
      <c r="B21" s="73">
        <v>16</v>
      </c>
      <c r="C21" s="77" t="s">
        <v>67</v>
      </c>
      <c r="D21" s="77" t="s">
        <v>67</v>
      </c>
      <c r="G21" s="68" t="s">
        <v>85</v>
      </c>
      <c r="H21"/>
    </row>
    <row r="22" spans="1:12" ht="220.5" x14ac:dyDescent="0.25">
      <c r="A22" s="23" t="s">
        <v>27</v>
      </c>
      <c r="B22" s="73">
        <v>17</v>
      </c>
      <c r="C22" s="77" t="s">
        <v>68</v>
      </c>
      <c r="D22" s="77" t="s">
        <v>68</v>
      </c>
      <c r="G22" s="68" t="s">
        <v>86</v>
      </c>
      <c r="H22"/>
    </row>
    <row r="23" spans="1:12" ht="204.75" x14ac:dyDescent="0.25">
      <c r="A23" s="23" t="s">
        <v>27</v>
      </c>
      <c r="B23" s="73">
        <v>18</v>
      </c>
      <c r="C23" s="77" t="s">
        <v>69</v>
      </c>
      <c r="D23" s="77" t="s">
        <v>69</v>
      </c>
      <c r="G23" s="68" t="s">
        <v>87</v>
      </c>
      <c r="H23"/>
    </row>
    <row r="24" spans="1:12" ht="315" x14ac:dyDescent="0.25">
      <c r="A24" s="23" t="s">
        <v>27</v>
      </c>
      <c r="B24" s="73">
        <v>19</v>
      </c>
      <c r="C24" s="77" t="s">
        <v>70</v>
      </c>
      <c r="D24" s="77" t="s">
        <v>70</v>
      </c>
      <c r="G24" s="68" t="s">
        <v>88</v>
      </c>
      <c r="H24"/>
    </row>
    <row r="25" spans="1:12" ht="330.75" x14ac:dyDescent="0.25">
      <c r="A25" s="23" t="s">
        <v>27</v>
      </c>
      <c r="B25" s="73">
        <v>20</v>
      </c>
      <c r="C25" s="78" t="s">
        <v>71</v>
      </c>
      <c r="D25" s="78" t="s">
        <v>71</v>
      </c>
      <c r="G25" s="68" t="s">
        <v>89</v>
      </c>
      <c r="H25"/>
    </row>
    <row r="26" spans="1:12" ht="393.75" x14ac:dyDescent="0.25">
      <c r="A26" s="23" t="s">
        <v>27</v>
      </c>
      <c r="B26" s="72">
        <v>21</v>
      </c>
      <c r="C26" s="79" t="s">
        <v>72</v>
      </c>
      <c r="D26" s="79" t="s">
        <v>72</v>
      </c>
      <c r="G26" s="68" t="s">
        <v>73</v>
      </c>
      <c r="H26" s="69"/>
    </row>
    <row r="29" spans="1:12" x14ac:dyDescent="0.25">
      <c r="A29" s="2"/>
      <c r="B29" s="2"/>
      <c r="C29" s="2"/>
      <c r="D29" s="7"/>
      <c r="E29" s="2"/>
      <c r="F29" s="2"/>
      <c r="G29" s="2"/>
      <c r="H29" s="2"/>
      <c r="I29" s="2"/>
      <c r="J29" s="2"/>
      <c r="K29" s="2"/>
      <c r="L29" s="2"/>
    </row>
    <row r="30" spans="1:12" x14ac:dyDescent="0.25">
      <c r="A30" s="2"/>
      <c r="B30" s="2"/>
      <c r="C30" s="2"/>
      <c r="D30" s="7"/>
      <c r="E30" s="2"/>
      <c r="F30" s="2"/>
      <c r="G30" s="2"/>
      <c r="H30" s="2"/>
      <c r="I30" s="2"/>
      <c r="J30" s="2"/>
      <c r="K30" s="2"/>
      <c r="L30" s="2"/>
    </row>
    <row r="31" spans="1:12" ht="20.25" x14ac:dyDescent="0.3">
      <c r="A31" s="2"/>
      <c r="B31" s="9" t="s">
        <v>12</v>
      </c>
      <c r="C31" s="9"/>
      <c r="D31" s="9"/>
      <c r="E31" s="9"/>
      <c r="F31" s="9"/>
      <c r="G31" s="9"/>
      <c r="H31" s="9"/>
      <c r="I31" s="9"/>
      <c r="J31" s="9"/>
      <c r="K31" s="9"/>
      <c r="L31" s="9"/>
    </row>
    <row r="32" spans="1:12" ht="20.25" x14ac:dyDescent="0.3">
      <c r="A32" s="2"/>
      <c r="B32" s="9"/>
      <c r="C32" s="9"/>
      <c r="D32" s="9"/>
      <c r="E32" s="9"/>
      <c r="F32" s="9"/>
      <c r="G32" s="9"/>
      <c r="H32" s="9"/>
      <c r="I32" s="9"/>
      <c r="J32" s="9"/>
      <c r="K32" s="9"/>
      <c r="L32" s="9"/>
    </row>
    <row r="33" spans="1:12" ht="20.25" x14ac:dyDescent="0.3">
      <c r="A33" s="2"/>
      <c r="B33" s="9" t="s">
        <v>13</v>
      </c>
      <c r="C33" s="9"/>
      <c r="D33" s="9"/>
      <c r="E33" s="9"/>
      <c r="F33" s="9"/>
      <c r="G33" s="9"/>
      <c r="H33" s="9"/>
      <c r="I33" s="9"/>
      <c r="J33" s="9"/>
      <c r="K33" s="9"/>
      <c r="L33" s="9"/>
    </row>
    <row r="34" spans="1:12" x14ac:dyDescent="0.25">
      <c r="A34" s="2"/>
      <c r="B34"/>
      <c r="C34"/>
      <c r="D34"/>
      <c r="E34"/>
      <c r="F34"/>
      <c r="G34"/>
      <c r="H34"/>
      <c r="I34"/>
      <c r="J34"/>
      <c r="K34"/>
      <c r="L34"/>
    </row>
    <row r="35" spans="1:12" x14ac:dyDescent="0.25">
      <c r="A35" s="2"/>
      <c r="B35"/>
      <c r="C35"/>
      <c r="D35"/>
      <c r="E35"/>
      <c r="F35"/>
      <c r="G35"/>
      <c r="H35"/>
      <c r="I35"/>
      <c r="J35"/>
      <c r="K35"/>
      <c r="L35"/>
    </row>
  </sheetData>
  <autoFilter ref="A6:I8" xr:uid="{00000000-0001-0000-0000-000000000000}"/>
  <mergeCells count="8">
    <mergeCell ref="C1:J1"/>
    <mergeCell ref="D5:G5"/>
    <mergeCell ref="H5:I5"/>
    <mergeCell ref="D2:G2"/>
    <mergeCell ref="A3:C3"/>
    <mergeCell ref="D3:G3"/>
    <mergeCell ref="A4:C4"/>
    <mergeCell ref="D4:H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C121-A7A9-4E74-9F6F-6153614BA522}">
  <dimension ref="A1:I16"/>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defaultRowHeight="12.75" x14ac:dyDescent="0.2"/>
  <cols>
    <col min="2" max="2" width="64.28515625" customWidth="1"/>
    <col min="3" max="3" width="13.7109375" customWidth="1"/>
    <col min="4" max="4" width="10.85546875" customWidth="1"/>
  </cols>
  <sheetData>
    <row r="1" spans="1:9" ht="77.25" customHeight="1" x14ac:dyDescent="0.2">
      <c r="A1" s="62"/>
      <c r="B1" s="62"/>
      <c r="C1" s="63" t="s">
        <v>35</v>
      </c>
      <c r="D1" s="63" t="s">
        <v>36</v>
      </c>
      <c r="E1" s="63" t="s">
        <v>33</v>
      </c>
      <c r="F1" s="63" t="s">
        <v>37</v>
      </c>
      <c r="G1" s="63" t="s">
        <v>34</v>
      </c>
      <c r="H1" s="61" t="s">
        <v>31</v>
      </c>
      <c r="I1" s="59" t="s">
        <v>52</v>
      </c>
    </row>
    <row r="2" spans="1:9" ht="22.5" customHeight="1" x14ac:dyDescent="0.2">
      <c r="A2" s="44">
        <v>1</v>
      </c>
      <c r="B2" s="52" t="s">
        <v>42</v>
      </c>
      <c r="C2" s="47">
        <v>1</v>
      </c>
      <c r="D2" s="47">
        <v>2</v>
      </c>
      <c r="E2" s="45"/>
      <c r="F2" s="45"/>
      <c r="G2" s="45"/>
      <c r="H2" s="45"/>
      <c r="I2" s="58">
        <f t="shared" ref="I2:I15" si="0">SUM(C2:G2)</f>
        <v>3</v>
      </c>
    </row>
    <row r="3" spans="1:9" ht="21" customHeight="1" x14ac:dyDescent="0.2">
      <c r="A3" s="44">
        <v>2</v>
      </c>
      <c r="B3" s="52" t="s">
        <v>49</v>
      </c>
      <c r="C3" s="45"/>
      <c r="D3" s="45"/>
      <c r="E3" s="45">
        <v>1</v>
      </c>
      <c r="F3" s="45">
        <v>2</v>
      </c>
      <c r="G3" s="45">
        <v>1</v>
      </c>
      <c r="H3" s="45"/>
      <c r="I3" s="58">
        <f t="shared" si="0"/>
        <v>4</v>
      </c>
    </row>
    <row r="4" spans="1:9" ht="22.5" customHeight="1" x14ac:dyDescent="0.2">
      <c r="A4" s="44">
        <v>3</v>
      </c>
      <c r="B4" s="52" t="s">
        <v>43</v>
      </c>
      <c r="C4" s="45"/>
      <c r="D4" s="45"/>
      <c r="E4" s="45">
        <v>8</v>
      </c>
      <c r="F4" s="45"/>
      <c r="G4" s="45"/>
      <c r="H4" s="45"/>
      <c r="I4" s="58">
        <f t="shared" si="0"/>
        <v>8</v>
      </c>
    </row>
    <row r="5" spans="1:9" ht="15.75" x14ac:dyDescent="0.2">
      <c r="A5" s="44">
        <v>4</v>
      </c>
      <c r="B5" s="52" t="s">
        <v>50</v>
      </c>
      <c r="C5" s="45"/>
      <c r="D5" s="45"/>
      <c r="E5" s="45">
        <v>1</v>
      </c>
      <c r="F5" s="45"/>
      <c r="G5" s="45"/>
      <c r="H5" s="45"/>
      <c r="I5" s="58">
        <f t="shared" si="0"/>
        <v>1</v>
      </c>
    </row>
    <row r="6" spans="1:9" ht="24" customHeight="1" x14ac:dyDescent="0.2">
      <c r="A6" s="44">
        <v>5</v>
      </c>
      <c r="B6" s="52" t="s">
        <v>44</v>
      </c>
      <c r="C6" s="45"/>
      <c r="D6" s="45"/>
      <c r="E6" s="45">
        <v>1</v>
      </c>
      <c r="F6" s="45"/>
      <c r="G6" s="45"/>
      <c r="H6" s="45"/>
      <c r="I6" s="58">
        <f t="shared" si="0"/>
        <v>1</v>
      </c>
    </row>
    <row r="7" spans="1:9" ht="25.5" customHeight="1" x14ac:dyDescent="0.2">
      <c r="A7" s="44">
        <v>6</v>
      </c>
      <c r="B7" s="29" t="s">
        <v>51</v>
      </c>
      <c r="C7" s="45"/>
      <c r="D7" s="45"/>
      <c r="E7" s="45">
        <v>1</v>
      </c>
      <c r="F7" s="45"/>
      <c r="G7" s="45"/>
      <c r="H7" s="45"/>
      <c r="I7" s="58">
        <f t="shared" si="0"/>
        <v>1</v>
      </c>
    </row>
    <row r="8" spans="1:9" ht="25.5" customHeight="1" x14ac:dyDescent="0.2">
      <c r="A8" s="44">
        <v>7</v>
      </c>
      <c r="B8" s="52" t="s">
        <v>40</v>
      </c>
      <c r="C8" s="45"/>
      <c r="D8" s="45"/>
      <c r="E8" s="45">
        <v>2</v>
      </c>
      <c r="F8" s="45"/>
      <c r="G8" s="45"/>
      <c r="H8" s="45"/>
      <c r="I8" s="58">
        <f t="shared" si="0"/>
        <v>2</v>
      </c>
    </row>
    <row r="9" spans="1:9" ht="37.5" customHeight="1" x14ac:dyDescent="0.2">
      <c r="A9" s="44">
        <v>8</v>
      </c>
      <c r="B9" s="52" t="s">
        <v>38</v>
      </c>
      <c r="C9" s="45"/>
      <c r="D9" s="45"/>
      <c r="E9" s="45">
        <v>1</v>
      </c>
      <c r="F9" s="45"/>
      <c r="G9" s="45"/>
      <c r="H9" s="45"/>
      <c r="I9" s="58">
        <f t="shared" si="0"/>
        <v>1</v>
      </c>
    </row>
    <row r="10" spans="1:9" ht="24.75" customHeight="1" x14ac:dyDescent="0.2">
      <c r="A10" s="44">
        <v>9</v>
      </c>
      <c r="B10" s="54" t="s">
        <v>39</v>
      </c>
      <c r="C10" s="45"/>
      <c r="D10" s="45"/>
      <c r="E10" s="45"/>
      <c r="F10" s="45"/>
      <c r="G10" s="45">
        <v>1</v>
      </c>
      <c r="H10" s="45"/>
      <c r="I10" s="58">
        <f t="shared" si="0"/>
        <v>1</v>
      </c>
    </row>
    <row r="11" spans="1:9" ht="22.5" customHeight="1" x14ac:dyDescent="0.2">
      <c r="A11" s="44">
        <v>10</v>
      </c>
      <c r="B11" s="54" t="s">
        <v>48</v>
      </c>
      <c r="C11" s="45"/>
      <c r="D11" s="45"/>
      <c r="E11" s="45"/>
      <c r="F11" s="45"/>
      <c r="G11" s="45">
        <v>1</v>
      </c>
      <c r="H11" s="45"/>
      <c r="I11" s="58">
        <f t="shared" si="0"/>
        <v>1</v>
      </c>
    </row>
    <row r="12" spans="1:9" ht="21.75" customHeight="1" x14ac:dyDescent="0.2">
      <c r="A12" s="44">
        <v>11</v>
      </c>
      <c r="B12" s="54" t="s">
        <v>47</v>
      </c>
      <c r="C12" s="45"/>
      <c r="D12" s="45"/>
      <c r="E12" s="45"/>
      <c r="F12" s="45"/>
      <c r="G12" s="45">
        <v>1</v>
      </c>
      <c r="H12" s="45"/>
      <c r="I12" s="58">
        <f t="shared" si="0"/>
        <v>1</v>
      </c>
    </row>
    <row r="13" spans="1:9" ht="21.75" customHeight="1" x14ac:dyDescent="0.2">
      <c r="A13" s="44">
        <v>12</v>
      </c>
      <c r="B13" s="54" t="s">
        <v>46</v>
      </c>
      <c r="C13" s="45"/>
      <c r="D13" s="45"/>
      <c r="E13" s="45"/>
      <c r="F13" s="45"/>
      <c r="G13" s="45">
        <v>1</v>
      </c>
      <c r="H13" s="45"/>
      <c r="I13" s="58">
        <f t="shared" si="0"/>
        <v>1</v>
      </c>
    </row>
    <row r="14" spans="1:9" ht="15.75" x14ac:dyDescent="0.2">
      <c r="A14" s="44">
        <v>13</v>
      </c>
      <c r="B14" s="29" t="s">
        <v>45</v>
      </c>
      <c r="C14" s="45"/>
      <c r="D14" s="45"/>
      <c r="E14" s="45"/>
      <c r="F14" s="45"/>
      <c r="G14" s="45">
        <v>1</v>
      </c>
      <c r="H14" s="45"/>
      <c r="I14" s="58">
        <f t="shared" si="0"/>
        <v>1</v>
      </c>
    </row>
    <row r="15" spans="1:9" ht="21.75" customHeight="1" x14ac:dyDescent="0.2">
      <c r="A15" s="44">
        <v>14</v>
      </c>
      <c r="B15" s="29" t="s">
        <v>41</v>
      </c>
      <c r="C15" s="45"/>
      <c r="D15" s="45"/>
      <c r="E15" s="45">
        <v>1</v>
      </c>
      <c r="F15" s="45"/>
      <c r="G15" s="45"/>
      <c r="H15" s="45"/>
      <c r="I15" s="58">
        <f t="shared" si="0"/>
        <v>1</v>
      </c>
    </row>
    <row r="16" spans="1:9" ht="47.25" x14ac:dyDescent="0.2">
      <c r="A16" s="44">
        <v>16</v>
      </c>
      <c r="B16" s="29" t="s">
        <v>53</v>
      </c>
      <c r="C16" s="58"/>
      <c r="D16" s="58"/>
      <c r="E16" s="58"/>
      <c r="F16" s="58"/>
      <c r="G16" s="58"/>
      <c r="H16" s="58">
        <v>1</v>
      </c>
      <c r="I16" s="58">
        <f>SUM(C16:H16)</f>
        <v>1</v>
      </c>
    </row>
  </sheetData>
  <autoFilter ref="A1:I1" xr:uid="{E054C121-A7A9-4E74-9F6F-6153614BA52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zoomScale="70" zoomScaleNormal="70" workbookViewId="0">
      <selection activeCell="X10" sqref="X10"/>
    </sheetView>
  </sheetViews>
  <sheetFormatPr defaultRowHeight="15.75" x14ac:dyDescent="0.25"/>
  <cols>
    <col min="1" max="1" width="3.42578125" style="2" customWidth="1"/>
    <col min="2" max="2" width="5.7109375" style="2" customWidth="1"/>
    <col min="3" max="3" width="4.42578125" style="42"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9.140625" style="2"/>
    <col min="15" max="15" width="15.42578125" style="2" customWidth="1"/>
    <col min="16" max="16384" width="9.140625" style="2"/>
  </cols>
  <sheetData>
    <row r="1" spans="1:15" x14ac:dyDescent="0.25">
      <c r="D1" s="90" t="s">
        <v>23</v>
      </c>
      <c r="E1" s="90"/>
      <c r="F1" s="90"/>
      <c r="G1" s="90"/>
      <c r="H1" s="90"/>
      <c r="I1" s="90"/>
      <c r="J1" s="90"/>
      <c r="K1" s="90"/>
      <c r="L1" s="90"/>
    </row>
    <row r="2" spans="1:15" x14ac:dyDescent="0.25">
      <c r="D2" s="91" t="s">
        <v>14</v>
      </c>
      <c r="E2" s="91"/>
      <c r="F2" s="91"/>
      <c r="G2" s="91"/>
      <c r="H2" s="91"/>
      <c r="I2" s="91"/>
      <c r="J2" s="91"/>
      <c r="K2" s="13"/>
    </row>
    <row r="3" spans="1:15" x14ac:dyDescent="0.25">
      <c r="B3" s="92" t="s">
        <v>7</v>
      </c>
      <c r="C3" s="92"/>
      <c r="D3" s="92"/>
      <c r="E3" s="93" t="s">
        <v>26</v>
      </c>
      <c r="F3" s="93"/>
      <c r="G3" s="93"/>
      <c r="H3" s="93"/>
      <c r="I3" s="93"/>
      <c r="K3" s="2" t="s">
        <v>8</v>
      </c>
      <c r="L3" s="2" t="s">
        <v>9</v>
      </c>
    </row>
    <row r="4" spans="1:15" s="4" customFormat="1" ht="32.25" customHeight="1" x14ac:dyDescent="0.25">
      <c r="A4" s="3"/>
      <c r="B4" s="94" t="s">
        <v>6</v>
      </c>
      <c r="C4" s="94"/>
      <c r="D4" s="94"/>
      <c r="E4" s="86" t="s">
        <v>92</v>
      </c>
      <c r="F4" s="86"/>
      <c r="G4" s="86"/>
      <c r="H4" s="86"/>
      <c r="I4" s="86"/>
      <c r="J4" s="86"/>
      <c r="K4" s="86"/>
      <c r="L4" s="15" t="s">
        <v>10</v>
      </c>
    </row>
    <row r="5" spans="1:15" s="5" customFormat="1" ht="20.100000000000001" customHeight="1" x14ac:dyDescent="0.25">
      <c r="A5" s="3"/>
      <c r="C5" s="43"/>
      <c r="D5" s="4"/>
      <c r="E5" s="88"/>
      <c r="F5" s="88"/>
      <c r="G5" s="88"/>
      <c r="H5" s="88"/>
      <c r="I5" s="88"/>
      <c r="J5" s="32"/>
      <c r="K5" s="32"/>
      <c r="L5" s="32"/>
    </row>
    <row r="6" spans="1:15" ht="47.25" x14ac:dyDescent="0.25">
      <c r="A6" s="6"/>
      <c r="B6" s="1" t="s">
        <v>2</v>
      </c>
      <c r="C6" s="39" t="s">
        <v>0</v>
      </c>
      <c r="D6" s="1" t="s">
        <v>1</v>
      </c>
      <c r="E6" s="39" t="s">
        <v>3</v>
      </c>
      <c r="F6" s="39" t="s">
        <v>15</v>
      </c>
      <c r="G6" s="35" t="s">
        <v>16</v>
      </c>
      <c r="H6" s="39" t="s">
        <v>17</v>
      </c>
      <c r="I6" s="39" t="s">
        <v>18</v>
      </c>
      <c r="J6" s="18" t="s">
        <v>19</v>
      </c>
      <c r="K6" s="39" t="s">
        <v>20</v>
      </c>
      <c r="L6" s="39" t="s">
        <v>21</v>
      </c>
      <c r="M6" s="46" t="s">
        <v>29</v>
      </c>
    </row>
    <row r="7" spans="1:15" x14ac:dyDescent="0.25">
      <c r="A7" s="6"/>
      <c r="B7" s="67">
        <v>1</v>
      </c>
      <c r="C7" s="89">
        <v>2</v>
      </c>
      <c r="D7" s="89"/>
      <c r="E7" s="89"/>
      <c r="F7" s="67">
        <v>3</v>
      </c>
      <c r="G7" s="70">
        <v>4</v>
      </c>
      <c r="H7" s="67">
        <v>5</v>
      </c>
      <c r="I7" s="67">
        <v>6</v>
      </c>
      <c r="J7" s="67">
        <v>7</v>
      </c>
      <c r="K7" s="67">
        <v>8</v>
      </c>
      <c r="L7" s="66">
        <v>9</v>
      </c>
      <c r="M7" s="14"/>
    </row>
    <row r="8" spans="1:15" ht="76.5" x14ac:dyDescent="0.25">
      <c r="A8" s="17"/>
      <c r="B8" s="23" t="s">
        <v>27</v>
      </c>
      <c r="C8" s="73">
        <v>1</v>
      </c>
      <c r="D8" s="75" t="s">
        <v>55</v>
      </c>
      <c r="E8" s="75" t="s">
        <v>55</v>
      </c>
      <c r="F8" s="38" t="s">
        <v>25</v>
      </c>
      <c r="H8" s="19"/>
      <c r="I8" s="20"/>
      <c r="J8" s="20"/>
      <c r="K8" s="20"/>
      <c r="L8" s="16" t="s">
        <v>28</v>
      </c>
      <c r="M8" s="58">
        <v>6370</v>
      </c>
      <c r="O8" s="2">
        <f>M8</f>
        <v>6370</v>
      </c>
    </row>
    <row r="9" spans="1:15" ht="76.5" x14ac:dyDescent="0.25">
      <c r="B9" s="23" t="s">
        <v>27</v>
      </c>
      <c r="C9" s="73">
        <v>2</v>
      </c>
      <c r="D9" s="75" t="s">
        <v>56</v>
      </c>
      <c r="E9" s="75" t="s">
        <v>56</v>
      </c>
      <c r="F9" s="38" t="s">
        <v>25</v>
      </c>
      <c r="H9" s="20"/>
      <c r="I9" s="20"/>
      <c r="J9" s="20"/>
      <c r="K9" s="20"/>
      <c r="L9" s="16" t="s">
        <v>28</v>
      </c>
      <c r="M9" s="58">
        <v>10245</v>
      </c>
      <c r="O9" s="2">
        <f t="shared" ref="O9:O26" si="0">M9</f>
        <v>10245</v>
      </c>
    </row>
    <row r="10" spans="1:15" ht="94.5" x14ac:dyDescent="0.25">
      <c r="B10" s="23" t="s">
        <v>27</v>
      </c>
      <c r="C10" s="73">
        <v>5</v>
      </c>
      <c r="D10" s="75" t="s">
        <v>91</v>
      </c>
      <c r="E10" s="75" t="s">
        <v>91</v>
      </c>
      <c r="F10" s="38" t="s">
        <v>25</v>
      </c>
      <c r="H10" s="20"/>
      <c r="I10" s="20"/>
      <c r="J10" s="20"/>
      <c r="K10" s="20"/>
      <c r="L10" s="16" t="s">
        <v>28</v>
      </c>
      <c r="M10" s="58">
        <v>326390</v>
      </c>
      <c r="O10" s="2">
        <f t="shared" si="0"/>
        <v>326390</v>
      </c>
    </row>
    <row r="11" spans="1:15" ht="76.5" x14ac:dyDescent="0.25">
      <c r="B11" s="23" t="s">
        <v>27</v>
      </c>
      <c r="C11" s="73">
        <v>6</v>
      </c>
      <c r="D11" s="75" t="s">
        <v>57</v>
      </c>
      <c r="E11" s="75" t="s">
        <v>57</v>
      </c>
      <c r="F11" s="38" t="s">
        <v>25</v>
      </c>
      <c r="H11" s="20"/>
      <c r="I11" s="20"/>
      <c r="J11" s="20"/>
      <c r="K11" s="20"/>
      <c r="L11" s="16" t="s">
        <v>28</v>
      </c>
      <c r="M11" s="58">
        <v>45834</v>
      </c>
      <c r="O11" s="2">
        <f t="shared" si="0"/>
        <v>45834</v>
      </c>
    </row>
    <row r="12" spans="1:15" ht="76.5" x14ac:dyDescent="0.25">
      <c r="B12" s="23" t="s">
        <v>27</v>
      </c>
      <c r="C12" s="73">
        <v>7</v>
      </c>
      <c r="D12" s="76" t="s">
        <v>58</v>
      </c>
      <c r="E12" s="76" t="s">
        <v>58</v>
      </c>
      <c r="F12" s="38" t="s">
        <v>25</v>
      </c>
      <c r="H12" s="20"/>
      <c r="I12" s="20"/>
      <c r="J12" s="20"/>
      <c r="K12" s="20"/>
      <c r="L12" s="16" t="s">
        <v>28</v>
      </c>
      <c r="M12" s="58">
        <v>15000</v>
      </c>
      <c r="O12" s="2">
        <f t="shared" si="0"/>
        <v>15000</v>
      </c>
    </row>
    <row r="13" spans="1:15" ht="76.5" x14ac:dyDescent="0.25">
      <c r="B13" s="23" t="s">
        <v>27</v>
      </c>
      <c r="C13" s="73">
        <v>8</v>
      </c>
      <c r="D13" s="76" t="s">
        <v>59</v>
      </c>
      <c r="E13" s="76" t="s">
        <v>59</v>
      </c>
      <c r="F13" s="38" t="s">
        <v>25</v>
      </c>
      <c r="H13" s="20"/>
      <c r="I13" s="20"/>
      <c r="J13" s="20"/>
      <c r="K13" s="20"/>
      <c r="L13" s="16" t="s">
        <v>28</v>
      </c>
      <c r="M13" s="58">
        <v>8000</v>
      </c>
      <c r="O13" s="2">
        <f t="shared" si="0"/>
        <v>8000</v>
      </c>
    </row>
    <row r="14" spans="1:15" ht="76.5" x14ac:dyDescent="0.25">
      <c r="B14" s="23" t="s">
        <v>27</v>
      </c>
      <c r="C14" s="73">
        <v>9</v>
      </c>
      <c r="D14" s="76" t="s">
        <v>60</v>
      </c>
      <c r="E14" s="76" t="s">
        <v>60</v>
      </c>
      <c r="F14" s="38" t="s">
        <v>25</v>
      </c>
      <c r="H14" s="20"/>
      <c r="I14" s="20"/>
      <c r="J14" s="20"/>
      <c r="K14" s="20"/>
      <c r="L14" s="16" t="s">
        <v>28</v>
      </c>
      <c r="M14" s="58">
        <v>17500</v>
      </c>
      <c r="O14" s="2">
        <f t="shared" si="0"/>
        <v>17500</v>
      </c>
    </row>
    <row r="15" spans="1:15" ht="76.5" x14ac:dyDescent="0.25">
      <c r="B15" s="23" t="s">
        <v>27</v>
      </c>
      <c r="C15" s="73">
        <v>10</v>
      </c>
      <c r="D15" s="76" t="s">
        <v>61</v>
      </c>
      <c r="E15" s="76" t="s">
        <v>61</v>
      </c>
      <c r="F15" s="38" t="s">
        <v>25</v>
      </c>
      <c r="H15" s="20"/>
      <c r="I15" s="20"/>
      <c r="J15" s="20"/>
      <c r="K15" s="20"/>
      <c r="L15" s="16" t="s">
        <v>28</v>
      </c>
      <c r="M15" s="58">
        <v>23970</v>
      </c>
      <c r="O15" s="2">
        <f t="shared" si="0"/>
        <v>23970</v>
      </c>
    </row>
    <row r="16" spans="1:15" ht="76.5" x14ac:dyDescent="0.25">
      <c r="B16" s="23" t="s">
        <v>27</v>
      </c>
      <c r="C16" s="73">
        <v>11</v>
      </c>
      <c r="D16" s="77" t="s">
        <v>62</v>
      </c>
      <c r="E16" s="77" t="s">
        <v>62</v>
      </c>
      <c r="F16" s="38" t="s">
        <v>25</v>
      </c>
      <c r="H16" s="20"/>
      <c r="I16" s="20"/>
      <c r="J16" s="20"/>
      <c r="K16" s="20"/>
      <c r="L16" s="16" t="s">
        <v>28</v>
      </c>
      <c r="M16" s="58">
        <v>54417</v>
      </c>
      <c r="O16" s="2">
        <f t="shared" si="0"/>
        <v>54417</v>
      </c>
    </row>
    <row r="17" spans="2:16" ht="76.5" x14ac:dyDescent="0.25">
      <c r="B17" s="23" t="s">
        <v>27</v>
      </c>
      <c r="C17" s="73">
        <v>12</v>
      </c>
      <c r="D17" s="77" t="s">
        <v>63</v>
      </c>
      <c r="E17" s="77" t="s">
        <v>63</v>
      </c>
      <c r="F17" s="38" t="s">
        <v>25</v>
      </c>
      <c r="H17" s="20"/>
      <c r="I17" s="20"/>
      <c r="J17" s="20"/>
      <c r="K17" s="20"/>
      <c r="L17" s="16" t="s">
        <v>28</v>
      </c>
      <c r="M17" s="58">
        <v>3000</v>
      </c>
      <c r="O17" s="2">
        <f t="shared" si="0"/>
        <v>3000</v>
      </c>
    </row>
    <row r="18" spans="2:16" ht="76.5" x14ac:dyDescent="0.25">
      <c r="B18" s="23" t="s">
        <v>27</v>
      </c>
      <c r="C18" s="73">
        <v>13</v>
      </c>
      <c r="D18" s="77" t="s">
        <v>64</v>
      </c>
      <c r="E18" s="77" t="s">
        <v>64</v>
      </c>
      <c r="F18" s="38" t="s">
        <v>25</v>
      </c>
      <c r="H18" s="20"/>
      <c r="I18" s="20"/>
      <c r="J18" s="20"/>
      <c r="K18" s="20"/>
      <c r="L18" s="16" t="s">
        <v>28</v>
      </c>
      <c r="M18" s="58">
        <v>11550</v>
      </c>
      <c r="O18" s="2">
        <f t="shared" si="0"/>
        <v>11550</v>
      </c>
    </row>
    <row r="19" spans="2:16" ht="76.5" x14ac:dyDescent="0.25">
      <c r="B19" s="23" t="s">
        <v>27</v>
      </c>
      <c r="C19" s="73">
        <v>14</v>
      </c>
      <c r="D19" s="77" t="s">
        <v>65</v>
      </c>
      <c r="E19" s="77" t="s">
        <v>65</v>
      </c>
      <c r="F19" s="38" t="s">
        <v>25</v>
      </c>
      <c r="H19" s="20"/>
      <c r="I19" s="20"/>
      <c r="J19" s="20"/>
      <c r="K19" s="20"/>
      <c r="L19" s="16" t="s">
        <v>28</v>
      </c>
      <c r="M19" s="58">
        <v>8109</v>
      </c>
      <c r="O19" s="2">
        <f t="shared" si="0"/>
        <v>8109</v>
      </c>
    </row>
    <row r="20" spans="2:16" ht="76.5" x14ac:dyDescent="0.25">
      <c r="B20" s="23" t="s">
        <v>27</v>
      </c>
      <c r="C20" s="73">
        <v>15</v>
      </c>
      <c r="D20" s="77" t="s">
        <v>66</v>
      </c>
      <c r="E20" s="77" t="s">
        <v>66</v>
      </c>
      <c r="F20" s="38" t="s">
        <v>25</v>
      </c>
      <c r="H20" s="20"/>
      <c r="I20" s="20"/>
      <c r="J20" s="20"/>
      <c r="K20" s="20"/>
      <c r="L20" s="16" t="s">
        <v>28</v>
      </c>
      <c r="M20" s="58">
        <v>3196</v>
      </c>
      <c r="O20" s="2">
        <f t="shared" si="0"/>
        <v>3196</v>
      </c>
    </row>
    <row r="21" spans="2:16" ht="76.5" x14ac:dyDescent="0.25">
      <c r="B21" s="23" t="s">
        <v>27</v>
      </c>
      <c r="C21" s="73">
        <v>16</v>
      </c>
      <c r="D21" s="77" t="s">
        <v>67</v>
      </c>
      <c r="E21" s="77" t="s">
        <v>67</v>
      </c>
      <c r="F21" s="38" t="s">
        <v>25</v>
      </c>
      <c r="H21" s="20"/>
      <c r="I21" s="20"/>
      <c r="J21" s="20"/>
      <c r="K21" s="20"/>
      <c r="L21" s="16" t="s">
        <v>28</v>
      </c>
      <c r="M21" s="58">
        <v>5275</v>
      </c>
      <c r="O21" s="2">
        <f t="shared" si="0"/>
        <v>5275</v>
      </c>
    </row>
    <row r="22" spans="2:16" ht="76.5" x14ac:dyDescent="0.25">
      <c r="B22" s="23" t="s">
        <v>27</v>
      </c>
      <c r="C22" s="73">
        <v>17</v>
      </c>
      <c r="D22" s="77" t="s">
        <v>68</v>
      </c>
      <c r="E22" s="77" t="s">
        <v>68</v>
      </c>
      <c r="F22" s="38" t="s">
        <v>25</v>
      </c>
      <c r="H22" s="20"/>
      <c r="I22" s="20"/>
      <c r="J22" s="20"/>
      <c r="K22" s="20"/>
      <c r="L22" s="16" t="s">
        <v>28</v>
      </c>
      <c r="M22" s="58">
        <v>3165</v>
      </c>
      <c r="O22" s="2">
        <f t="shared" si="0"/>
        <v>3165</v>
      </c>
    </row>
    <row r="23" spans="2:16" ht="76.5" x14ac:dyDescent="0.25">
      <c r="B23" s="23" t="s">
        <v>27</v>
      </c>
      <c r="C23" s="73">
        <v>18</v>
      </c>
      <c r="D23" s="77" t="s">
        <v>69</v>
      </c>
      <c r="E23" s="77" t="s">
        <v>69</v>
      </c>
      <c r="F23" s="38" t="s">
        <v>25</v>
      </c>
      <c r="H23" s="20"/>
      <c r="I23" s="20"/>
      <c r="J23" s="20"/>
      <c r="K23" s="20"/>
      <c r="L23" s="16" t="s">
        <v>28</v>
      </c>
      <c r="M23" s="58">
        <v>3000</v>
      </c>
      <c r="O23" s="2">
        <f t="shared" si="0"/>
        <v>3000</v>
      </c>
    </row>
    <row r="24" spans="2:16" ht="76.5" x14ac:dyDescent="0.25">
      <c r="B24" s="23" t="s">
        <v>27</v>
      </c>
      <c r="C24" s="73">
        <v>19</v>
      </c>
      <c r="D24" s="77" t="s">
        <v>70</v>
      </c>
      <c r="E24" s="77" t="s">
        <v>70</v>
      </c>
      <c r="F24" s="38" t="s">
        <v>25</v>
      </c>
      <c r="H24" s="20"/>
      <c r="I24" s="20"/>
      <c r="J24" s="20"/>
      <c r="K24" s="20"/>
      <c r="L24" s="16" t="s">
        <v>28</v>
      </c>
      <c r="M24" s="58">
        <v>1192</v>
      </c>
      <c r="O24" s="2">
        <f t="shared" si="0"/>
        <v>1192</v>
      </c>
    </row>
    <row r="25" spans="2:16" ht="76.5" x14ac:dyDescent="0.25">
      <c r="B25" s="23" t="s">
        <v>27</v>
      </c>
      <c r="C25" s="73">
        <v>20</v>
      </c>
      <c r="D25" s="78" t="s">
        <v>71</v>
      </c>
      <c r="E25" s="78" t="s">
        <v>71</v>
      </c>
      <c r="F25" s="38" t="s">
        <v>25</v>
      </c>
      <c r="H25" s="20"/>
      <c r="I25" s="20"/>
      <c r="J25" s="20"/>
      <c r="K25" s="20"/>
      <c r="L25" s="16" t="s">
        <v>28</v>
      </c>
      <c r="M25" s="58">
        <v>25833</v>
      </c>
      <c r="O25" s="2">
        <f t="shared" si="0"/>
        <v>25833</v>
      </c>
    </row>
    <row r="26" spans="2:16" ht="76.5" x14ac:dyDescent="0.25">
      <c r="B26" s="23" t="s">
        <v>27</v>
      </c>
      <c r="C26" s="74">
        <v>21</v>
      </c>
      <c r="D26" s="79" t="s">
        <v>72</v>
      </c>
      <c r="E26" s="79" t="s">
        <v>72</v>
      </c>
      <c r="F26" s="38" t="s">
        <v>25</v>
      </c>
      <c r="H26" s="20"/>
      <c r="I26" s="20"/>
      <c r="J26" s="20"/>
      <c r="K26" s="20"/>
      <c r="L26" s="16" t="s">
        <v>28</v>
      </c>
      <c r="M26" s="69">
        <v>1980000</v>
      </c>
      <c r="O26" s="2">
        <f t="shared" si="0"/>
        <v>1980000</v>
      </c>
    </row>
    <row r="27" spans="2:16" x14ac:dyDescent="0.25">
      <c r="H27" s="87" t="s">
        <v>22</v>
      </c>
      <c r="I27" s="87"/>
      <c r="J27" s="8" t="e">
        <f>SUM(#REF!)</f>
        <v>#REF!</v>
      </c>
      <c r="K27" s="8" t="e">
        <f>SUM(#REF!)</f>
        <v>#REF!</v>
      </c>
      <c r="L27" s="71"/>
      <c r="M27" s="2">
        <f>SUM(M8:M26)</f>
        <v>2552046</v>
      </c>
      <c r="O27" s="2">
        <f>SUM(O8:O26)</f>
        <v>2552046</v>
      </c>
    </row>
    <row r="29" spans="2:16" x14ac:dyDescent="0.25">
      <c r="B29" s="10"/>
      <c r="C29" s="10"/>
      <c r="D29" s="11"/>
      <c r="E29" s="10"/>
      <c r="F29" s="87"/>
      <c r="G29" s="87"/>
      <c r="H29" s="8"/>
      <c r="I29" s="8"/>
      <c r="J29" s="10"/>
    </row>
    <row r="30" spans="2:16" x14ac:dyDescent="0.25">
      <c r="C30" s="2"/>
      <c r="D30" s="7"/>
      <c r="E30" s="2"/>
      <c r="F30" s="2"/>
      <c r="G30" s="2"/>
    </row>
    <row r="31" spans="2:16" x14ac:dyDescent="0.25">
      <c r="C31" s="2"/>
      <c r="D31" s="7"/>
      <c r="E31" s="2"/>
      <c r="F31" s="2"/>
      <c r="G31" s="2"/>
    </row>
    <row r="32" spans="2:16" ht="20.25" x14ac:dyDescent="0.3">
      <c r="B32" s="9" t="s">
        <v>12</v>
      </c>
      <c r="C32" s="9"/>
      <c r="D32" s="9"/>
      <c r="E32" s="9"/>
      <c r="F32" s="9"/>
      <c r="G32" s="9"/>
      <c r="H32" s="9"/>
      <c r="I32" s="9"/>
      <c r="J32" s="9"/>
      <c r="K32" s="9"/>
      <c r="L32" s="9"/>
      <c r="M32" s="9"/>
      <c r="N32" s="9"/>
      <c r="O32" s="9"/>
      <c r="P32" s="9"/>
    </row>
    <row r="33" spans="2:16" ht="20.25" x14ac:dyDescent="0.3">
      <c r="B33" s="9"/>
      <c r="C33" s="9"/>
      <c r="D33" s="9"/>
      <c r="E33" s="9"/>
      <c r="F33" s="9"/>
      <c r="G33" s="9"/>
      <c r="H33" s="9"/>
      <c r="I33" s="9"/>
      <c r="J33" s="9"/>
      <c r="K33" s="9"/>
      <c r="L33" s="9"/>
      <c r="M33" s="9"/>
      <c r="N33" s="9"/>
      <c r="O33" s="9"/>
      <c r="P33" s="9"/>
    </row>
    <row r="34" spans="2:16" ht="20.25" x14ac:dyDescent="0.3">
      <c r="B34" s="9" t="s">
        <v>13</v>
      </c>
      <c r="C34" s="9"/>
      <c r="D34" s="9"/>
      <c r="E34" s="9"/>
      <c r="F34" s="9"/>
      <c r="G34" s="9"/>
      <c r="H34" s="9"/>
      <c r="I34" s="9"/>
      <c r="J34" s="9"/>
      <c r="K34" s="9"/>
      <c r="L34" s="9"/>
      <c r="M34" s="9"/>
      <c r="N34" s="9"/>
      <c r="O34" s="9"/>
      <c r="P34" s="9"/>
    </row>
    <row r="35" spans="2:16" x14ac:dyDescent="0.25">
      <c r="B35"/>
      <c r="C35"/>
      <c r="D35"/>
      <c r="E35"/>
      <c r="F35"/>
      <c r="G35"/>
      <c r="H35"/>
      <c r="I35"/>
      <c r="J35"/>
      <c r="K35"/>
      <c r="L35"/>
      <c r="M35"/>
      <c r="N35"/>
      <c r="O35"/>
      <c r="P35"/>
    </row>
    <row r="36" spans="2:16" x14ac:dyDescent="0.25">
      <c r="B36"/>
      <c r="C36"/>
      <c r="D36"/>
      <c r="E36"/>
      <c r="F36"/>
      <c r="G36"/>
      <c r="H36"/>
      <c r="I36"/>
      <c r="J36"/>
      <c r="K36"/>
      <c r="L36"/>
      <c r="M36"/>
      <c r="N36"/>
      <c r="O36"/>
      <c r="P36"/>
    </row>
  </sheetData>
  <mergeCells count="10">
    <mergeCell ref="F29:G29"/>
    <mergeCell ref="H27:I27"/>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7" t="s">
        <v>22</v>
      </c>
      <c r="I12" s="8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Specificaţii tehnice         </vt:lpstr>
      <vt:lpstr>Sheet1</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2024-08-08T10:01:37Z</dcterms:modified>
</cp:coreProperties>
</file>