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192.168.110.2\Dispozitive\+LP ADM 2026\+PROCEDURI CENTRALIZATE\Reagenți CLinici repetat\DEMARARE\"/>
    </mc:Choice>
  </mc:AlternateContent>
  <xr:revisionPtr revIDLastSave="0" documentId="13_ncr:1_{84D0772D-FB82-47A5-8F87-5301280E4D17}" xr6:coauthVersionLast="47" xr6:coauthVersionMax="47" xr10:uidLastSave="{00000000-0000-0000-0000-000000000000}"/>
  <bookViews>
    <workbookView xWindow="-120" yWindow="-120" windowWidth="29040" windowHeight="15720" xr2:uid="{00000000-000D-0000-FFFF-FFFF00000000}"/>
  </bookViews>
  <sheets>
    <sheet name="Specificaţii tehnice         " sheetId="4" r:id="rId1"/>
    <sheet name="Specificaţii de preț        " sheetId="5" r:id="rId2"/>
    <sheet name="Sheet2" sheetId="7" r:id="rId3"/>
  </sheets>
  <definedNames>
    <definedName name="_xlnm._FilterDatabase" localSheetId="0" hidden="1">'Specificaţii tehnice         '!$A$6:$P$130</definedName>
    <definedName name="_Hlk125125747" localSheetId="1">'Specificaţii de preț        '!#REF!</definedName>
  </definedNames>
  <calcPr calcId="191029" refMode="R1C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J131" i="5" l="1"/>
  <c r="M131" i="5"/>
  <c r="J8" i="5"/>
  <c r="K8" i="5"/>
  <c r="J9" i="5"/>
  <c r="K9" i="5"/>
  <c r="J10" i="5"/>
  <c r="K10" i="5"/>
  <c r="J11" i="5"/>
  <c r="K11" i="5"/>
  <c r="J12" i="5"/>
  <c r="K12" i="5"/>
  <c r="J13" i="5"/>
  <c r="K13" i="5"/>
  <c r="J14" i="5"/>
  <c r="K14" i="5"/>
  <c r="J15" i="5"/>
  <c r="K15" i="5"/>
  <c r="J16" i="5"/>
  <c r="K16" i="5"/>
  <c r="J17" i="5"/>
  <c r="K17" i="5"/>
  <c r="J18" i="5"/>
  <c r="K18" i="5"/>
  <c r="J19" i="5"/>
  <c r="K19" i="5"/>
  <c r="J20" i="5"/>
  <c r="K20" i="5"/>
  <c r="J21" i="5"/>
  <c r="K21" i="5"/>
  <c r="J22" i="5"/>
  <c r="K22" i="5"/>
  <c r="J23" i="5"/>
  <c r="K23" i="5"/>
  <c r="J24" i="5"/>
  <c r="K24" i="5"/>
  <c r="J25" i="5"/>
  <c r="K25" i="5"/>
  <c r="J26" i="5"/>
  <c r="K26" i="5"/>
  <c r="J27" i="5"/>
  <c r="K27" i="5"/>
  <c r="J28" i="5"/>
  <c r="K28" i="5"/>
  <c r="J29" i="5"/>
  <c r="K29" i="5"/>
  <c r="J30" i="5"/>
  <c r="K30" i="5"/>
  <c r="J31" i="5"/>
  <c r="K31" i="5"/>
  <c r="J32" i="5"/>
  <c r="K32" i="5"/>
  <c r="J33" i="5"/>
  <c r="K33" i="5"/>
  <c r="J34" i="5"/>
  <c r="K34" i="5"/>
  <c r="J35" i="5"/>
  <c r="K35" i="5"/>
  <c r="J36" i="5"/>
  <c r="K36" i="5"/>
  <c r="J37" i="5"/>
  <c r="K37" i="5"/>
  <c r="J38" i="5"/>
  <c r="K38" i="5"/>
  <c r="J39" i="5"/>
  <c r="K39" i="5"/>
  <c r="J40" i="5"/>
  <c r="K40" i="5"/>
  <c r="J41" i="5"/>
  <c r="K41" i="5"/>
  <c r="J42" i="5"/>
  <c r="K42" i="5"/>
  <c r="J43" i="5"/>
  <c r="K43" i="5"/>
  <c r="J44" i="5"/>
  <c r="K44" i="5"/>
  <c r="J45" i="5"/>
  <c r="K45" i="5"/>
  <c r="J46" i="5"/>
  <c r="K46" i="5"/>
  <c r="J47" i="5"/>
  <c r="K47" i="5"/>
  <c r="J48" i="5"/>
  <c r="K48" i="5"/>
  <c r="J49" i="5"/>
  <c r="K49" i="5"/>
  <c r="J50" i="5"/>
  <c r="K50" i="5"/>
  <c r="J51" i="5"/>
  <c r="K51" i="5"/>
  <c r="J52" i="5"/>
  <c r="K52" i="5"/>
  <c r="J53" i="5"/>
  <c r="K53" i="5"/>
  <c r="J54" i="5"/>
  <c r="K54" i="5"/>
  <c r="J55" i="5"/>
  <c r="K55" i="5"/>
  <c r="J56" i="5"/>
  <c r="K56" i="5"/>
  <c r="J57" i="5"/>
  <c r="K57" i="5"/>
  <c r="J58" i="5"/>
  <c r="K58" i="5"/>
  <c r="J59" i="5"/>
  <c r="K59" i="5"/>
  <c r="J60" i="5"/>
  <c r="K60" i="5"/>
  <c r="J61" i="5"/>
  <c r="K61" i="5"/>
  <c r="J62" i="5"/>
  <c r="K62" i="5"/>
  <c r="J63" i="5"/>
  <c r="K63" i="5"/>
  <c r="J64" i="5"/>
  <c r="K64" i="5"/>
  <c r="J65" i="5"/>
  <c r="K65" i="5"/>
  <c r="J66" i="5"/>
  <c r="K66" i="5"/>
  <c r="J67" i="5"/>
  <c r="K67" i="5"/>
  <c r="J68" i="5"/>
  <c r="K68" i="5"/>
  <c r="J69" i="5"/>
  <c r="K69" i="5"/>
  <c r="J70" i="5"/>
  <c r="K70" i="5"/>
  <c r="J71" i="5"/>
  <c r="K71" i="5"/>
  <c r="J72" i="5"/>
  <c r="K72" i="5"/>
  <c r="J73" i="5"/>
  <c r="K73" i="5"/>
  <c r="J74" i="5"/>
  <c r="K74" i="5"/>
  <c r="J75" i="5"/>
  <c r="K75" i="5"/>
  <c r="J76" i="5"/>
  <c r="K76" i="5"/>
  <c r="J77" i="5"/>
  <c r="K77" i="5"/>
  <c r="J78" i="5"/>
  <c r="K78" i="5"/>
  <c r="J79" i="5"/>
  <c r="K79" i="5"/>
  <c r="J80" i="5"/>
  <c r="K80" i="5"/>
  <c r="J81" i="5"/>
  <c r="K81" i="5"/>
  <c r="J82" i="5"/>
  <c r="K82" i="5"/>
  <c r="J83" i="5"/>
  <c r="K83" i="5"/>
  <c r="J84" i="5"/>
  <c r="K84" i="5"/>
  <c r="J85" i="5"/>
  <c r="K85" i="5"/>
  <c r="J86" i="5"/>
  <c r="K86" i="5"/>
  <c r="J87" i="5"/>
  <c r="K87" i="5"/>
  <c r="J88" i="5"/>
  <c r="K88" i="5"/>
  <c r="J89" i="5"/>
  <c r="K89" i="5"/>
  <c r="J90" i="5"/>
  <c r="K90" i="5"/>
  <c r="J91" i="5"/>
  <c r="K91" i="5"/>
  <c r="J92" i="5"/>
  <c r="K92" i="5"/>
  <c r="J93" i="5"/>
  <c r="K93" i="5"/>
  <c r="J94" i="5"/>
  <c r="K94" i="5"/>
  <c r="J95" i="5"/>
  <c r="K95" i="5"/>
  <c r="J96" i="5"/>
  <c r="K96" i="5"/>
  <c r="J97" i="5"/>
  <c r="K97" i="5"/>
  <c r="J98" i="5"/>
  <c r="K98" i="5"/>
  <c r="J99" i="5"/>
  <c r="K99" i="5"/>
  <c r="J100" i="5"/>
  <c r="K100" i="5"/>
  <c r="J101" i="5"/>
  <c r="K101" i="5"/>
  <c r="J102" i="5"/>
  <c r="K102" i="5"/>
  <c r="J103" i="5"/>
  <c r="K103" i="5"/>
  <c r="J104" i="5"/>
  <c r="K104" i="5"/>
  <c r="J105" i="5"/>
  <c r="K105" i="5"/>
  <c r="J106" i="5"/>
  <c r="K106" i="5"/>
  <c r="J107" i="5"/>
  <c r="K107" i="5"/>
  <c r="J108" i="5"/>
  <c r="K108" i="5"/>
  <c r="J109" i="5"/>
  <c r="K109" i="5"/>
  <c r="J110" i="5"/>
  <c r="K110" i="5"/>
  <c r="J111" i="5"/>
  <c r="K111" i="5"/>
  <c r="J112" i="5"/>
  <c r="K112" i="5"/>
  <c r="J113" i="5"/>
  <c r="K113" i="5"/>
  <c r="J114" i="5"/>
  <c r="K114" i="5"/>
  <c r="J115" i="5"/>
  <c r="K115" i="5"/>
  <c r="J116" i="5"/>
  <c r="K116" i="5"/>
  <c r="J117" i="5"/>
  <c r="K117" i="5"/>
  <c r="J118" i="5"/>
  <c r="K118" i="5"/>
  <c r="J119" i="5"/>
  <c r="K119" i="5"/>
  <c r="J120" i="5"/>
  <c r="K120" i="5"/>
  <c r="J121" i="5"/>
  <c r="K121" i="5"/>
  <c r="J122" i="5"/>
  <c r="K122" i="5"/>
  <c r="J123" i="5"/>
  <c r="K123" i="5"/>
  <c r="J124" i="5"/>
  <c r="K124" i="5"/>
  <c r="J125" i="5"/>
  <c r="K125" i="5"/>
  <c r="J126" i="5"/>
  <c r="K126" i="5"/>
  <c r="J127" i="5"/>
  <c r="K127" i="5"/>
  <c r="J128" i="5"/>
  <c r="K128" i="5"/>
  <c r="J129" i="5"/>
  <c r="K129" i="5"/>
  <c r="J130" i="5"/>
  <c r="K130" i="5"/>
  <c r="K131" i="5" l="1"/>
  <c r="K12" i="7"/>
  <c r="J12" i="7"/>
</calcChain>
</file>

<file path=xl/sharedStrings.xml><?xml version="1.0" encoding="utf-8"?>
<sst xmlns="http://schemas.openxmlformats.org/spreadsheetml/2006/main" count="1152" uniqueCount="292">
  <si>
    <t>Nr. Lot</t>
  </si>
  <si>
    <t>Denumire Lot</t>
  </si>
  <si>
    <t>Cod CPV</t>
  </si>
  <si>
    <t>Denumirea poziției</t>
  </si>
  <si>
    <t>Modelul articolului</t>
  </si>
  <si>
    <t>Ţara de origine</t>
  </si>
  <si>
    <t>Produ-cătorul</t>
  </si>
  <si>
    <t>Specificarea tehnică deplină solicitată de către autoritatea contractantă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</si>
  <si>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</si>
  <si>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</si>
  <si>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</si>
  <si>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</si>
  <si>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</si>
  <si>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</si>
  <si>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</si>
  <si>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</si>
  <si>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</si>
  <si>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</si>
  <si>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</si>
  <si>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</si>
  <si>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</si>
  <si>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</si>
  <si>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</si>
  <si>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</si>
  <si>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</si>
  <si>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</si>
  <si>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</si>
  <si>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</si>
  <si>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Specificația tehnică propusă de operatorul economic</t>
  </si>
  <si>
    <t xml:space="preserve">LP nr.     </t>
  </si>
  <si>
    <t xml:space="preserve">valoarea estimativă </t>
  </si>
  <si>
    <t>Standarde de referință/ Număr de înregistrare AMDM</t>
  </si>
  <si>
    <t xml:space="preserve">În conformitate cu cerințele/ condițiile de livrare stipulate la pct.11 din anunțul de participare
</t>
  </si>
  <si>
    <t>SUMA TOTALĂ</t>
  </si>
  <si>
    <t>Test</t>
  </si>
  <si>
    <t>10% NB Formaldehyde     ( 006880 )</t>
  </si>
  <si>
    <t>37 % Formaldehyde     ( 006881 )</t>
  </si>
  <si>
    <t>4% NB Formaldehyde     ( 006882 )</t>
  </si>
  <si>
    <t>Acetona     ( 006918 )</t>
  </si>
  <si>
    <t>Acid alcohol     ( 006884 )</t>
  </si>
  <si>
    <t>Acid azotic (HNO3) (Amb max. 1 litru)     ( 006802 )</t>
  </si>
  <si>
    <t>Acid azotic (HNO3) ( Amb max 0,1 litru)     ( 006803 )</t>
  </si>
  <si>
    <t>Acid azotic (HNO3) (Amb max 0,5 litru)     ( 006804 )</t>
  </si>
  <si>
    <t>Acid boric concentrat (kg)     ( 006868 )</t>
  </si>
  <si>
    <t>Acid carbolic (fenol- (C6H5OH))     ( 006805 )</t>
  </si>
  <si>
    <t>Acid citric monohidrat (amb. 1 kg.)     ( 006806 )</t>
  </si>
  <si>
    <t>Acid sulfuric, H2SO4 (Amb max 0,5 litru)     ( 006808 )</t>
  </si>
  <si>
    <t>Acid sulfuric, H2SO4 (Amb max 1 litru)     ( 006809 )</t>
  </si>
  <si>
    <t>ALAUN DE POTASIU     ( 006885 )</t>
  </si>
  <si>
    <t>Albastru de metilen     ( 006810 )</t>
  </si>
  <si>
    <t>Albastru de metilen sol.apoasa 1% (liq)     ( 006874 )</t>
  </si>
  <si>
    <t>Alcian Blue Kit PH 2,5     ( 006921 )</t>
  </si>
  <si>
    <t>Alcian Blue PAS Kit     ( 006919 )</t>
  </si>
  <si>
    <t>Alcool Izopropilic 99.9%     ( 006887 )</t>
  </si>
  <si>
    <t>Alcool prepreparat 100%     ( 006888 )</t>
  </si>
  <si>
    <t>Alcool prepreparat 70%     ( 006889 )</t>
  </si>
  <si>
    <t>Alcool prepreparat 80%     ( 006890 )</t>
  </si>
  <si>
    <t>Azopiram 50ml, pentru identificarea sângelui în materiile fecale     ( 006811 )</t>
  </si>
  <si>
    <t>Azur –Eozină Romanovski  (Ambalaj flacoane până la 1000 ml)     ( 006812 )</t>
  </si>
  <si>
    <t>Azur –Eozină Romanovski  (Ambalaj flacoane până la 250 ml)     ( 006813 )</t>
  </si>
  <si>
    <t>Azur –Eozină Romanovski  (Ambalaj flacoane până la 500 ml)     ( 006814 )</t>
  </si>
  <si>
    <t>Azur II     ( 006815 )</t>
  </si>
  <si>
    <t>Bluing Reagent pentru histopatologie     ( 006892 )</t>
  </si>
  <si>
    <t>Carbol fuxin (liq)     ( 006875 )</t>
  </si>
  <si>
    <t>Citrat de natriu     ( 006816 )</t>
  </si>
  <si>
    <t>Cloroform     ( 006903 )</t>
  </si>
  <si>
    <t>Clorură de natriu (NaCl) (Amb max 0,5 kg)     ( 006817 )</t>
  </si>
  <si>
    <t>Clorură de natriu (NaCl) (Amb max 1 kg)     ( 006818 )</t>
  </si>
  <si>
    <t>Colorant Main-Grunvald (Ambalaj flacoane până la 1000 ml)     ( 006819 )</t>
  </si>
  <si>
    <t>Colorant Main-Grunvald (Ambalaj flacoane până la 250 ml)     ( 006820 )</t>
  </si>
  <si>
    <t>Colorant Main-Grunvald (Ambalaj flacoane până la 500 ml)     ( 006821 )</t>
  </si>
  <si>
    <t>Coloratia Masson Fontana Kit     ( 006917 )</t>
  </si>
  <si>
    <t>Congo Red  Higman KIT 3x100 mL     ( 006894 )</t>
  </si>
  <si>
    <t>Cy-fix 1 1     ( 006896 )</t>
  </si>
  <si>
    <t>Eosin Y 0,5 % solutie alcoolica.     ( 006897 )</t>
  </si>
  <si>
    <t>Eosin Y 1  % solutie apoasa.     ( 006898 )</t>
  </si>
  <si>
    <t>Fenol     ( 006899 )</t>
  </si>
  <si>
    <t>Fenolftaleină     ( 006825 )</t>
  </si>
  <si>
    <t>Fuxină acidă     ( 006826 )</t>
  </si>
  <si>
    <t>Gel (Biomount)     ( 006929 )</t>
  </si>
  <si>
    <t>Glicerină (Ambalaj max 0,1 kg)     ( 006828 )</t>
  </si>
  <si>
    <t>Glicerină (Ambalaj max 0,5 kg)     ( 006829 )</t>
  </si>
  <si>
    <t>Glucoză  (Ambalaj  max 1 kg)     ( 006831 )</t>
  </si>
  <si>
    <t>Glucoză  (Ambalaj max 0,5 kg)     ( 006830 )</t>
  </si>
  <si>
    <t>Hematoxilin Harris     ( 006924 )</t>
  </si>
  <si>
    <t>Hematoxilina prepreparata     ( 006900 )</t>
  </si>
  <si>
    <t>Hematoxylin Carazzi (1 litru)     ( 006901 )</t>
  </si>
  <si>
    <t>Hematoxylin Mayer-Lillie (1 litru)     ( 006902 )</t>
  </si>
  <si>
    <t>Impregnare cu argint p/u reticulina set     ( 006923 )</t>
  </si>
  <si>
    <t>Kit-periodic-Acid-Argint-Methenamină     ( 006904 )</t>
  </si>
  <si>
    <t>Mediu de montare rapid lamele     ( 006905 )</t>
  </si>
  <si>
    <t>Mucicarmin Kit     ( 006920 )</t>
  </si>
  <si>
    <t>PAS Periodic Acid Schiff Kit PH 2,5     ( 006883 )</t>
  </si>
  <si>
    <t>Reagent pentru acoperirea preparatelor histologice cu lamela     ( 006909 )</t>
  </si>
  <si>
    <t>Reticulin kit 7x50 mL     ( 006910 )</t>
  </si>
  <si>
    <t>Set p/u determinarea timpului de tromboplastină parţial activat (TTPA) (Set 50 teste)     ( 006852 )</t>
  </si>
  <si>
    <t>Set p/u determinarera fibrinogenului  (Set 100 teste)     ( 006854 )</t>
  </si>
  <si>
    <t>Set p/u determinarera fibrinogenului  (Set 50 teste)     ( 006855 )</t>
  </si>
  <si>
    <t>Set tusuri pentru tesuturi     ( 006911 )</t>
  </si>
  <si>
    <t>Soluție Alcool absolut     ( 006856 )</t>
  </si>
  <si>
    <t>Solutie de decalcinare     ( 006912 )</t>
  </si>
  <si>
    <t>Soluție EA-50     ( 006858 )</t>
  </si>
  <si>
    <t>Soluție Hematoxilin G-2     ( 006859 )</t>
  </si>
  <si>
    <t>Soluție Lugol (amb. max 0,1 litri)     ( 006860 )</t>
  </si>
  <si>
    <t>Soluție OG-6     ( 006861 )</t>
  </si>
  <si>
    <t>Solutie pentru decalcinare cu EDTA     ( 006913 )</t>
  </si>
  <si>
    <t>Sudan-III     ( 006862 )</t>
  </si>
  <si>
    <t>Sulfasalicyl-Na     ( 006872 )</t>
  </si>
  <si>
    <t>Tetraborat de sodiu     ( 006869 )</t>
  </si>
  <si>
    <t>Trilon B     ( 006866 )</t>
  </si>
  <si>
    <t>Ulei de imersie     ( 006867 )</t>
  </si>
  <si>
    <t>Van Ghiezon kit     ( 006922 )</t>
  </si>
  <si>
    <t>Van Gieson Trichrome kit 3x100 mL     ( 006915 )</t>
  </si>
  <si>
    <t>Acetylcholinesterase (AchE) Stain     ( 008014 )</t>
  </si>
  <si>
    <t>Acid acetic concentrat     ( 008015 )</t>
  </si>
  <si>
    <t>Acid acetic sintetic     ( 008016 )</t>
  </si>
  <si>
    <t>Acid carbolic     ( 008017 )</t>
  </si>
  <si>
    <t>Acid clorchidric 0,1N-Pentru determinarea concentrației ionelor clor în transpirație Acid chlorchidric 0,1N-Pentru determinarea concentrației ionelor clor în transpirație    ( 008018 )</t>
  </si>
  <si>
    <t>Acid clorchidric 1N-Pentru metoda I-FISH Acid chlorchidric 1N-Pentru metoda I-FISH    ( 008019 )</t>
  </si>
  <si>
    <t>Acid clorhidric concentrat     ( 008020 )</t>
  </si>
  <si>
    <t>Acid clorhidric, Concentrație ≥ 37%     ( 008021 )</t>
  </si>
  <si>
    <t>Antigel cardiolipin MRS sifilis     ( 008108 )</t>
  </si>
  <si>
    <t>Azopiram 50 ml pentru controlul prelucrării instrumentelor     ( 008109 )</t>
  </si>
  <si>
    <t>Briliant Crezyl Blue     ( 008110 )</t>
  </si>
  <si>
    <t>Bromtimol Albastru     ( 008111 )</t>
  </si>
  <si>
    <t>Colchicină reactiv 97%     ( 008113 )</t>
  </si>
  <si>
    <t>Colorant Orcein acetic (la cour)  sol.1%, flac-80-100     ( 008115 )</t>
  </si>
  <si>
    <t>DPX mounting medium-(xilen), 1 litru, pentru metoda Papa Nicolau - frotiu conventional     ( 008118 )</t>
  </si>
  <si>
    <t>Eozin (tip Leişman)     ( 008119 )</t>
  </si>
  <si>
    <t>FISH Probe kit pentru determinarea simultană a cromozomilor 13, 18, 21, X, Y (pentru investigații în lichidul amniotic), pentru 10 teste (100mkl)     ( 008120 )</t>
  </si>
  <si>
    <t>Fixativ Cyto Spray pe baza de alcool, flacon 100ml, pentru metoda Papa Nicolau - frotiu conventional     ( 008121 )</t>
  </si>
  <si>
    <t>Fixator May-Grunwald Giemsa     ( 008122 )</t>
  </si>
  <si>
    <t>Formamida ulttrapură pentru electroforeza capilară de ADN.     ( 008123 )</t>
  </si>
  <si>
    <t>Giemsa HP Kit     ( 008124 )</t>
  </si>
  <si>
    <t>Hematoxil Weigert A     ( 008125 )</t>
  </si>
  <si>
    <t>Hematoxil Weigert B     ( 008126 )</t>
  </si>
  <si>
    <t>Hematoxilin Mayer     ( 008127 )</t>
  </si>
  <si>
    <t>Inlocuitor de xilen     ( 008132 )</t>
  </si>
  <si>
    <t>Lichid fixativ pentru frotiuri ginecologice     ( 008133 )</t>
  </si>
  <si>
    <t>Material de control a stripurilor de urina   Nivel Normal si Nivel Patologic     ( 008134 )</t>
  </si>
  <si>
    <t>NADPH DIAPHORASE Stain     ( 008135 )</t>
  </si>
  <si>
    <t>Reactiv pentru evidențierea reticulocitelor     ( 008136 )</t>
  </si>
  <si>
    <t>Reagenţi  p/u determinarea timpului de trombină (TT) şi a TT cu protaminsulfat     ( 008137 )</t>
  </si>
  <si>
    <t>Reagenţi p/u determinarea timpului de recalcificare activat (TRA)     ( 008138 )</t>
  </si>
  <si>
    <t>Salin Sodium Citrat 20xSSC, flac ambalaj de la producător-Pentru analiza I-FISH     ( 008140 )</t>
  </si>
  <si>
    <t>Set pentru colorarea micobacteriilor la BAAR după Țil Nilson (după autor), set - 300-350ml     ( 008142 )</t>
  </si>
  <si>
    <t>Silitra, Puritatea analitică sau chimică, 1kg     ( 008143 )</t>
  </si>
  <si>
    <t>Soluție briliant crezol albastru pentru clorarea reticulocitelor     ( 008144 )</t>
  </si>
  <si>
    <t>Soluție Bufer 10x PBS     ( 008145 )</t>
  </si>
  <si>
    <t>Soluție de spălare 1-Pentru analiza I-FISH     ( 008146 )</t>
  </si>
  <si>
    <t>Soluție de spălare 2-Pentru analiza I-FISH     ( 008147 )</t>
  </si>
  <si>
    <t>Soluție pentru colectarea reticulocite, ambalaj 50-60ml     ( 008148 )</t>
  </si>
  <si>
    <t>Test – strip rapid pentru determinarea prezenței Proteinei Bence-Jones     ( 008150 )</t>
  </si>
  <si>
    <t>Test rapid HBV panel.     ( 008153 )</t>
  </si>
  <si>
    <t>Teste pentru determinarea PH -ului vaginal     ( 008158 )</t>
  </si>
  <si>
    <t>Ulei de imersie de cedru, fl. min 80 ml – max 100 ml-Pentru investigații citogenetice     ( 008161 )</t>
  </si>
  <si>
    <t>Ulei de imersie non-fluorescent, fl. min 10 ml-max 20 ml-Microscopie frotiurilor     ( 008162 )</t>
  </si>
  <si>
    <t>Set p/u determinarera fibrinogenului (Set 20 teste) ( G48038 )</t>
  </si>
  <si>
    <t>33600000-6</t>
  </si>
  <si>
    <t>10% NB Formaldehyde     ( 006880 ), Butelie maximum 20 litri
Solutie de formalina de 25%, stabilizata, neutra, tamponata, pH7,0, litru</t>
  </si>
  <si>
    <t>37 % Formaldehyde     ( 006881 ), Butelie de maximum 20 litri
Solutie de formalina de 37 % , stabilizata, neutra, tamponata, pH7,1, litru</t>
  </si>
  <si>
    <t>4% NB Formaldehyde     ( 006882 ), Butelie de maximum 20 litri
Solutie de formalina de 4% , stabilizata, neutra, tamponata, pH7,1, litru</t>
  </si>
  <si>
    <t>Acetona     ( 006918 ), Acetona, pur pentru analiza,ambalaj flacon., litru</t>
  </si>
  <si>
    <t>Acid alcohol     ( 006884 ), Acid alcohol, litru</t>
  </si>
  <si>
    <t>Acid azotic (HNO3) (Amb max. 1 litru)     ( 006802 ), Acid azotic (HNO3)  Ambalat în formă lichidă până la 1 litru, litru</t>
  </si>
  <si>
    <t>Acid azotic (HNO3) ( Amb max 0,1 litru)     ( 006803 ), Acid azotic (HNO3)
 Amb max 0,1  litru, litru</t>
  </si>
  <si>
    <t>Acid azotic (HNO3) (Amb max 0,5 litru)     ( 006804 ), Acid azotic (HNO3)
Amb max 0,5  litru, litru</t>
  </si>
  <si>
    <t>Acid boric concentrat (kg)     ( 006868 ), Acid boric concentrat (kg), kg</t>
  </si>
  <si>
    <t>Acid carbolic (fenol- (C6H5OH))     ( 006805 ), Acid carbolic (fenol- (C6H5OH))
Ambalaj flacon până la 0,5 kg, kg</t>
  </si>
  <si>
    <t>Acid citric monohidrat (amb. 1 kg.)     ( 006806 ), Acid citric monohidrat 
1. Substanță 2. Amb max. 1 kg Acid citric monohidrat, Puritate ≥ 99,5 % , ambalat in recipient de plastic a cite 1  kg, kg</t>
  </si>
  <si>
    <t>Acid sulfuric, H2SO4 (Amb max 0,5 litru)     ( 006808 ), Acid sulfuric, H2SO4
Ambalaj max 0,5 litru, litru</t>
  </si>
  <si>
    <t>Acid sulfuric, H2SO4 (Amb max 1 litru)     ( 006809 ), Acid sulfuric, H2SO4
Ambalaj max 1 litru, litru</t>
  </si>
  <si>
    <t>ALAUN DE POTASIU     ( 006885 ), KAl(SO4)2, kg</t>
  </si>
  <si>
    <t>Albastru de metilen     ( 006810 ), Albastru de metilen
1. Puritatea analit 2. Ambalaj până la 0,100 kg, kg</t>
  </si>
  <si>
    <t>Albastru de metilen sol.apoasa 1% (liq)     ( 006874 ), Albastru de metilen sol.apoasa 1% (liq) Ambalare până la 1000 ml, ml</t>
  </si>
  <si>
    <t>Alcian Blue Kit PH 2,5     ( 006921 ), Alcian Blue Kit PH 2,5, set</t>
  </si>
  <si>
    <t>Alcian Blue PAS Kit     ( 006919 ), Alcian Blue PAS Kit 7x100ml prezinta un set din 100 teste, set</t>
  </si>
  <si>
    <t>Alcool Izopropilic 99.9%     ( 006887 ), Alcool Izopropilic 99.9% Cerinte de calitate: IVD, litru</t>
  </si>
  <si>
    <t>Alcool prepreparat 100%     ( 006888 ), Solutie alcool etilic 100% denaturat, gata pentru folosire in laborator Butelie 10 l., litru</t>
  </si>
  <si>
    <t>Alcool prepreparat 70%     ( 006889 ), Solutie alcool etilic 70% denaturat, gata pentru folosire in laborator Butelie maxim 10 l., litru</t>
  </si>
  <si>
    <t>Alcool prepreparat 80%     ( 006890 ), Solutie alcool etilic 80% denaturat, gata pentru folosire in laborator Butelie  maxim 10 l., litru</t>
  </si>
  <si>
    <t>Azopiram 50ml, pentru identificarea sângelui în materiile fecale     ( 006811 ), Azopiram 50ml, pentru identificarea sângelui în materiile fecale
Setul include: Amidopirină și Clorhidrat de anilină necesar pentru 50 ml de azopiram., set</t>
  </si>
  <si>
    <t>Azur –Eozină Romanovski  (Ambalaj flacoane până la 1000 ml)     ( 006812 ), Azur –Eozină Romanovski 
1. Soluție 2. Ambalaj flacoane până la 1000 ml, ml</t>
  </si>
  <si>
    <t>Azur –Eozină Romanovski  (Ambalaj flacoane până la 250 ml)     ( 006813 ), Azur –Eozină Romanovski 
1. Soluție 2. Ambalaj flacoane până la 250 ml, ml</t>
  </si>
  <si>
    <t>Azur –Eozină Romanovski  (Ambalaj flacoane până la 500 ml)     ( 006814 ), Azur –Eozină Romanovski 
1. Soluție 2. Ambalaj flacoane până la 500 ml, ml</t>
  </si>
  <si>
    <t>Azur II     ( 006815 ), Azur II
1. Puritatea analit 2. Ambalaj până la 100 g, gram</t>
  </si>
  <si>
    <t>Bluing Reagent pentru histopatologie     ( 006892 ), Apa(&gt;99%), Sulfat de magneziu(&lt;1%), Bicarbonat de sodium(&lt;1%), 1-tetradecanaminium, certificate IVD, preambalata si sigilate de producator.  Certificare IVD. Preambalate si sigilate de la producator., litru</t>
  </si>
  <si>
    <t>Carbol fuxin (liq)     ( 006875 ), Carbol fuxin (liq) (Fenol 5% + Fuxin 0,3%) (Standart), ml</t>
  </si>
  <si>
    <t>Citrat de natriu     ( 006816 ), Citrat de natriu
Amb max 1 kg, kg</t>
  </si>
  <si>
    <t>Cloroform     ( 006903 ), Cloroform, kg</t>
  </si>
  <si>
    <t>Clorură de natriu (NaCl) (Amb max 0,5 kg)     ( 006817 ), Clorură de natriu (NaCl)
Amb max 0,5 kg, kg</t>
  </si>
  <si>
    <t>Clorură de natriu (NaCl) (Amb max 1 kg)     ( 006818 ), Clorură de natriu (NaCl)
Amb max 1 kg, kg</t>
  </si>
  <si>
    <t>Colorant Main-Grunvald (Ambalaj flacoane până la 1000 ml)     ( 006819 ), Colorant Main-Grunvald
1. Soluție 2. Ambalaj flacoane până la 1000 ml, ml</t>
  </si>
  <si>
    <t>Colorant Main-Grunvald (Ambalaj flacoane până la 250 ml)     ( 006820 ), Colorant Main-Grunvald
1. Soluție 2. Ambalaj flacoane până la 250 ml, ml</t>
  </si>
  <si>
    <t>Colorant Main-Grunvald (Ambalaj flacoane până la 500 ml)     ( 006821 ), Colorant Main-Grunvald
1. Soluție 2. Ambalaj flacoane până la 500 ml, ml</t>
  </si>
  <si>
    <t>Coloratia Masson Fontana Kit     ( 006917 ), Coloratia Masson Fontana Kit, Test</t>
  </si>
  <si>
    <t>Congo Red  Higman KIT 3x100 mL     ( 006894 ), Congo Red Higman Kit 3x100ml prezinta un set din 100 teste, set</t>
  </si>
  <si>
    <t>Cy-fix 1 1     ( 006896 ), Solutie colorant citologie, litru</t>
  </si>
  <si>
    <t>Eosin Y 0,5 % solutie alcoolica.     ( 006897 ), Eosin Y0,5% solutie alcoolica gata pentru pregatire, butelie max 2,5 litri.Cerinte de calitate:IVD ., litru</t>
  </si>
  <si>
    <t>Eosin Y 1  % solutie apoasa.     ( 006898 ), Eosin Y1% solutie apoasa gata pentru pregatire, butelie max 2,5 litri.Cerinte de calitate:IVD ., litru</t>
  </si>
  <si>
    <t>Fenol     ( 006899 ), Fenol, kg</t>
  </si>
  <si>
    <t>Fenolftaleină     ( 006825 ), Fenolftaleină
1. Puritatea analit 2. Ambalaj până la 0,100 kg, gram</t>
  </si>
  <si>
    <t>Fuxină acidă     ( 006826 ), Fuxină acidă
1. Puritatea analit 2. Ambalaj până la 0,100 kg, kg</t>
  </si>
  <si>
    <t>Gel (Biomount)     ( 006929 ), Gel (Biomount)
Pentru acoperirea lamelor; ambalat în flacoane a câte 500 ml, ml</t>
  </si>
  <si>
    <t>Glicerină (Ambalaj max 0,1 kg)     ( 006828 ), Glicerină
1. Ambalaj max 0,1 kg, kg</t>
  </si>
  <si>
    <t>Glicerină (Ambalaj max 0,5 kg)     ( 006829 ), Glicerină
1. Ambalaj  max 0,5 kg, kg</t>
  </si>
  <si>
    <t>Glucoză  (Ambalaj  max 1 kg)     ( 006831 ), Glucoză 
Ambalaj  max 1 kg, kg</t>
  </si>
  <si>
    <t>Glucoză  (Ambalaj max 0,5 kg)     ( 006830 ), Glucoză 
Ambalaj max 0,5 kg, kg</t>
  </si>
  <si>
    <t>Hematoxilin Harris     ( 006924 ), Hematoxilin Harris, litru</t>
  </si>
  <si>
    <t>Hematoxilina prepreparata     ( 006900 ), Hematoxilina Harris,solutia pregatita Butelie maxim 2,5 l., litru</t>
  </si>
  <si>
    <t>Hematoxylin Carazzi (1 litru)     ( 006901 ), Hematoxilina modificata Carazzi gata pregatit. Cerinte de calitate:IVD . Amb. Max 1 litru, litru</t>
  </si>
  <si>
    <t>Hematoxylin Mayer-Lillie (1 litru)     ( 006902 ), Hematoxilina modificata Mayer-lilie,gata pregatit.Cerinte de calitate:IVD . Amb. Max 1 litru, litru</t>
  </si>
  <si>
    <t>Impregnare cu argint p/u reticulina set     ( 006923 ), Impregnare cu argint p/u reticulina set, Test</t>
  </si>
  <si>
    <t>Kit-periodic-Acid-Argint-Methenamină     ( 006904 ), Kit-periodic-Acid-Argint-Methenamină pentru colorarea structurilor argentafinei și a rinichilor(P.A.S.M. / JONES KIT). Recipient a cite un litru., Test</t>
  </si>
  <si>
    <t>Mediu de montare rapid lamele     ( 006905 ), Mediu de montare pe baza de xilen compatibele cu ClearVue Thermo Scientific.Recipiente plastic 500 ml., litru</t>
  </si>
  <si>
    <t>Mucicarmin Kit     ( 006920 ), Mucicarmin Kit, Test</t>
  </si>
  <si>
    <t>PAS Periodic Acid Schiff Kit PH 2,5     ( 006883 ), PAS Periodic Acid Schiff Kit PH 2,5, Test</t>
  </si>
  <si>
    <t>Reagent pentru acoperirea preparatelor histologice cu lamela     ( 006909 ), Pe baza de xelen, polymer-methacrylat, viscositatea 450-650 cSt (20C) pentru acoperirea automata cu coverslipper, este necesar sa fie compatibil cu xelen de acelasi producator. Cerinte de calitate:IVD.
Ambalarea până la 500 ml, ml</t>
  </si>
  <si>
    <t>Reticulin kit 7x50 mL     ( 006910 ), Reticulin kit 7x50 mmL,  setul din 3 reagenti in forma de solutie gata pentru folosire ,cate 100 ml fiecare., Test</t>
  </si>
  <si>
    <t>Set p/u determinarea timpului de tromboplastină parţial activat (TTPA) (Set 50 teste)     ( 006852 ), Set p/u determinarea timpului de
tromboplastină parţial activat (TTPA)
(Set 50 teste), set</t>
  </si>
  <si>
    <t>Set p/u determinarera fibrinogenului  (Set 100 teste)     ( 006854 ), Set p/u determinarera fibrinogenului 
(Set 100 teste), set</t>
  </si>
  <si>
    <t>Set p/u determinarera fibrinogenului  (Set 50 teste)     ( 006855 ), Set p/u determinarera fibrinogenului 
(Set 50 teste), set</t>
  </si>
  <si>
    <t>Set tusuri pentru tesuturi     ( 006911 ), Tusi de China cite 7 culori negru, albastru,verde, rosu, galben, violet, maro. Recipiente din plastic a cite 100 ml.   Cerințe de calitate:, set</t>
  </si>
  <si>
    <t>Soluție Alcool absolut     ( 006856 ), Soluție Alcool absolut,
Alcool etilic absolut minim 99 %, litru</t>
  </si>
  <si>
    <t>Solutie de decalcinare     ( 006912 ), Butelie maximum 2,5 l. C, litru</t>
  </si>
  <si>
    <t>Soluție EA-50     ( 006858 ), Soluție EA-50, litru</t>
  </si>
  <si>
    <t>Soluție Hematoxilin G-2     ( 006859 ), Soluție Hematoxilin G-2, litru</t>
  </si>
  <si>
    <t>Soluție Lugol (amb. max 0,1 litri)     ( 006860 ), Soluție Lugol (amb. max 0,1 litri)
1. Soluție  2. Puritate analitică 3. Amb max. 0,1 litri, litru</t>
  </si>
  <si>
    <t>Soluție OG-6     ( 006861 ), Soluție OG-6, litru</t>
  </si>
  <si>
    <t>Solutie pentru decalcinare cu EDTA     ( 006913 ), Solutie pentru decalcinare care contine EDTA Ambalarea până la 1 litru, litru</t>
  </si>
  <si>
    <t>Sudan-III     ( 006862 ), Sudan-III  1. Puritatea analit 2. Ambalaj până la 100 g, gram</t>
  </si>
  <si>
    <t>Sulfasalicyl-Na     ( 006872 ), Set cu Sulfasalicil-Na pentru determinarea proteinei în
urină.(Ambalare până la 200 ml), ml</t>
  </si>
  <si>
    <t>Tetraborat de sodiu     ( 006869 ), Tetraborat de sodiu, kg</t>
  </si>
  <si>
    <t>Trilon B     ( 006866 ), Trilon B
1. Puritatea analit 2. Ambalaj până la 100 g, gram</t>
  </si>
  <si>
    <t>Ulei de imersie     ( 006867 ), Ulei de imersie
Ambalaj până la 100 ml, ml</t>
  </si>
  <si>
    <t>Van Ghiezon kit     ( 006922 ), Van Ghiezon kit, set</t>
  </si>
  <si>
    <t>Van Gieson Trichrome kit 3x100 mL     ( 006915 ), Van Gieson Trichrome kit 3x100 mL,  setul din 3 reagenti in forma de solutie gata pentru folosire ,cate 100 ml fiecare. ., set</t>
  </si>
  <si>
    <t>Acetylcholinesterase (AchE) Stain     ( 008014 ), Pulbere liofilizata pentru reactie histoenzimatica. Temperatura de pastrare (transportare) to.-20° C.Kit pentru 30 secțiuni, kit</t>
  </si>
  <si>
    <t>Acid acetic concentrat     ( 008015 ), Puritate analitică și chimică. Ambalaj ≤ 1,0 L, ml</t>
  </si>
  <si>
    <t>Acid acetic sintetic     ( 008016 ), Tipul reagenților - lichid, ambalaj - până la 1 L, litru</t>
  </si>
  <si>
    <t>Acid carbolic     ( 008017 ), Tipul reagenților - lichid, ambalaj - până la 100ml, ml</t>
  </si>
  <si>
    <t>Acid clorchidric 0,1N-Pentru determinarea concentrației ionelor clor în transpirație Acid chlorchidric 0,1N-Pentru determinarea concentrației ionelor clor în transpirație    ( 008018 ), Acid chlorchidric 0,1N-Pentru determinarea concentrației ionelor clor în transpirație, litru</t>
  </si>
  <si>
    <t>Acid clorchidric 1N-Pentru metoda I-FISH Acid chlorchidric 1N-Pentru metoda I-FISH    ( 008019 ), Acid chlorchidric 1N-Pentru metoda I-FISH, litru</t>
  </si>
  <si>
    <t>Acid clorhidric concentrat     ( 008020 ), Tipul reagenților - lichid, ambalaj - până la 1 L, litru</t>
  </si>
  <si>
    <t>Acid clorhidric, Concentrație ≥ 37%     ( 008021 ), Puritate analitică și chimică. Concentrație ≥ 37%. APHA ≤ 10, soluție clară, fără suspensii sau sediment. Masa moleculara - 36,46 g/mol. Ambalaj ≤ 1,0 L, ml</t>
  </si>
  <si>
    <t>Antigel cardiolipin MRS sifilis     ( 008108 ), Antigel cardiolipin MRS sifilis pentru 1000 teste inclusiv material de control, set</t>
  </si>
  <si>
    <t>Azopiram 50 ml pentru controlul prelucrării instrumentelor     ( 008109 ), Azopiram 50 ml pentru controlul prelucrării instrumentelor, set</t>
  </si>
  <si>
    <t>Briliant Crezyl Blue     ( 008110 ), Briliant Crezyl Blue pentru colorarea reticulocitelor, ml</t>
  </si>
  <si>
    <t>Bromtimol Albastru     ( 008111 ), Bromtimol Albastru, kg</t>
  </si>
  <si>
    <t>Colchicină reactiv 97%     ( 008113 ), Colchicină reactiv 97%-Pentru determinarea pașaportului cromosomal din sângele venos, determinarea cariotipului din culturi amniotice fetale, gram</t>
  </si>
  <si>
    <t>Colorant Orcein acetic (la cour)  sol.1%, flac-80-100     ( 008115 ), Colorant Orcein acetic (la cour)  sol.1%, flac-80-100-Pentru determinarea coprusculilor Barr, ml</t>
  </si>
  <si>
    <t>DPX mounting medium-(xilen), 1 litru, pentru metoda Papa Nicolau - frotiu conventional     ( 008118 ), DPX mounting medium-(xilen), 1 litru, pentru metoda Papa Nicolau - frotiu conventional. Componente: Acrlic resins mixture în xylene., litru</t>
  </si>
  <si>
    <t>Eozin (tip Leişman)     ( 008119 ), Lichid gata pentu folosire,CC, ml</t>
  </si>
  <si>
    <t>FISH Probe kit pentru determinarea simultană a cromozomilor 13, 18, 21, X, Y (pentru investigații în lichidul amniotic), pentru 10 teste (100mkl)     ( 008120 ), FISH reagent Kit 5- colorFISH probe(pentru cromosomii 13,18,21,X,Y pentru investigații în lichid amniotic), kit-100mkl-Pentru analiza I-FISH, set</t>
  </si>
  <si>
    <t>Fixativ Cyto Spray pe baza de alcool, flacon 100ml, pentru metoda Papa Nicolau - frotiu conventional     ( 008121 ), Fixativ Cyto Spray pe baza de alcool, flacon 100ml, pentru metoda Papa Nicolau - frotiu conventional, Bucată</t>
  </si>
  <si>
    <t>Fixator May-Grunwald Giemsa     ( 008122 ), Tipul reagenților - lichid, ambalaj - până la 1 L, litru</t>
  </si>
  <si>
    <t>Formamida ulttrapură pentru electroforeza capilară de ADN.     ( 008123 ), Formamidă trebuie să fie purificată prin distilare și certificată pentru aplicarea în electroforeza capilară de ADN. Set de 4 flacoane câte 5 ml fiecare., set</t>
  </si>
  <si>
    <t>Giemsa HP Kit     ( 008124 ), Giemsa HP Kit  din 4 reagenti in forma de solutie gata pentru folosire, minim pentru 100 teste; pentru colorarea histologica a Helicobacter pylori în probe gastroscopice. Contine 1x50ml solutie Giemsa, 1x100ml solutie tampon pH7.2, 2x100mlreactiv de diferenttiere, 2x100mlreactiv de deshidratare. Nu necesita cuptor.Instructiunile privind modul de utilizare sa fie prezentate in limba de stat. Sigilate si preambalate de la producator. De la deschidere sa fie valabile nu mai putin de 12 luni. Prezentarea mostrelor la solicitare., set</t>
  </si>
  <si>
    <t>Hematoxil Weigert A     ( 008125 ), Hematoxil Weigert A
Reagentul A Produs chimic de laborator, lichid, color si meros specific, litru</t>
  </si>
  <si>
    <t>Hematoxil Weigert B     ( 008126 ), Hematoxil Weigert B
Reagentul B Produs chimic de laborator, lichid, color si miros specific, litru</t>
  </si>
  <si>
    <t>Hematoxilin Mayer     ( 008127 ), HEMATOXILIN MAYER
Format: Produs chimic de laborator, lichid, aspect color și miros specific,
Utilizare: Diagnostic histologic de rutină in vitro; HEMM-OT-2,5L
Certificare: certificat de analiză (COA) sau declarație CE;
Aplicație: imprignarea coloră a elementelo rnuclear-celulare în secțiune/ test histologic
Componența chimică: Haematoxlina, Sulfat de aluan de  aluminiu si potasiu, Iodura de sodiu, Cloral hidrat, Acid acetic 
Particularități tehnice ale reactivului:
	Soluție chimică lichidă, miros specific,
	Soluție gata de utilizare
	compatibil cu reagenții și coloranții utilizați în histologie, compatibil cu sistemele  automatizate de colorație  
Unitatea de măsură: Litru
Ambalajul: livrat destinatorului în recepienți de 2,5 litre în conformitate cu cerințele de stocare/livrare ale producătorului cu etichetă care să furnizeze informații:
	date de identitate (denumirea reactivului, număr lot reactiv, seria, termenul de valabilitate, volum, condiții de păstrare);
	toate pozițiiile lotului să fie produse de același producător
	denumire producător: nume și adresa producătorului;
	Informații de siguranță în pictograme
Limbajul tichetului: Romînă, Rusă, Engleză, Germană, Franceză, Italiană,, litru</t>
  </si>
  <si>
    <t>Inlocuitor de xilen     ( 008132 ), Inlocuitor de xilen (ex.: Bioclear sau Tissue-Clear) Domeniu de aplicare: in procesul de confectionarea рrоbеlоr biologice in lаbоrаtоr de histopatologie/citopatologie. Prezentarea mostrelor., litru</t>
  </si>
  <si>
    <t>Lichid fixativ pentru frotiuri ginecologice     ( 008133 ), Spray (95% etanol cu 1% polietilenglicol) flacon 100-200ml, Flacon</t>
  </si>
  <si>
    <t>Material de control a stripurilor de urina   Nivel Normal si Nivel Patologic     ( 008134 ), Material de control - controlul calitatii stripurilor pentru urina semicantitative, 11 parametri (sange, urobilinogen, bilirubina, proteina, nitrati, cetone, acid ascorbic, glucoza, PH, densitatea si leucocite), ambalate in flacoane 20ml, certificat de calitate CE., Bucată</t>
  </si>
  <si>
    <t>NADPH DIAPHORASE Stain     ( 008135 ), Pulbere liofilizata pentru reactie histoenzimatica. Temperatura de pastrare (transportare) to.-20° C Kit pentru 30 secțiuni, kit</t>
  </si>
  <si>
    <t>Reactiv pentru evidențierea reticulocitelor     ( 008136 ), Reactiv pentru evidențierea reticulocitelor.
Tipul reagenților - lichid, ambalaj - până la 1 L, litru</t>
  </si>
  <si>
    <t>Reagenţi  p/u determinarea timpului de trombină (TT) şi a TT cu protaminsulfat     ( 008137 ), Reagenţi  p/u determinarea timpului de trombină (TT) şi a TT cu protaminsulfat
 Flacoane cu 2 ml reactiv trombin liofilizat.Metoda manuala, ml</t>
  </si>
  <si>
    <t>Reagenţi p/u determinarea timpului de recalcificare activat (TRA)     ( 008138 ), Reagenţi p/u determinarea timpului de recalcificare activat (TRA)
 Flacoane cu reactiv  caolina  si calciu clorid.Metoda manuala, Test</t>
  </si>
  <si>
    <t>Salin Sodium Citrat 20xSSC, flac ambalaj de la producător-Pentru analiza I-FISH     ( 008140 ), Salin Sodium Citrat 20xSSC, flac ambalaj de la producător-Pentru analiza I-FISH, litru</t>
  </si>
  <si>
    <t>Set pentru colorarea micobacteriilor la BAAR după Țil Nilson (după autor), set - 300-350ml     ( 008142 ), Set pentru colorarea micobacteriilor la BAAR după Țil Nilson (după autor), set - 300-350ml, Bucată</t>
  </si>
  <si>
    <t>Silitra, Puritatea analitică sau chimică, 1kg     ( 008143 ), Silitra, Puritatea analitică sau chimică, 1kg, kg</t>
  </si>
  <si>
    <t>Soluție briliant crezol albastru pentru clorarea reticulocitelor     ( 008144 ), Soluție albastru crezol briliant pentru clorarea reticulocitelor, ambalaj ≤ 100 ml, ml</t>
  </si>
  <si>
    <t>Soluție Bufer 10x PBS     ( 008145 ), Soluție Bufer 10x PBS-Pentru analiza I-FISH, litru</t>
  </si>
  <si>
    <t>Soluție de spălare 1-Pentru analiza I-FISH     ( 008146 ), Soluție de spălare 1-Pentru analiza I-FISH, litru</t>
  </si>
  <si>
    <t>Soluție de spălare 2-Pentru analiza I-FISH     ( 008147 ), Soluție de spălare 2-Pentru analiza I-FISH, litru</t>
  </si>
  <si>
    <t>Soluție pentru colectarea reticulocite, ambalaj 50-60ml     ( 008148 ), Soluție pentru colectarea reticulocite, ambalaj 50-60ml, ml</t>
  </si>
  <si>
    <t>Test – strip rapid pentru determinarea prezenței Proteinei Bence-Jones     ( 008150 ), Teste - strip, a câte 100 teste per set, set</t>
  </si>
  <si>
    <t>Test rapid HBV panel.     ( 008153 ), Metoda de testare - test imunocromatografic calitativ vizual pentru determinarea simultană  în ser uman sau plasmă a marcherilor hepatici: HBsAg, anti-HBs, HBeAg, anti-HBe și anti-HBcor IgG. Limita de detecție - 2,0 ng/ml pentru fiecare marcher. Casete(cartrige) pentru determinare în ambalaje individuale., Test</t>
  </si>
  <si>
    <t>Teste pentru determinarea PH -ului vaginal     ( 008158 ), Teste pentru determinarea PH -ului vaginal, Bucată</t>
  </si>
  <si>
    <t>Ulei de imersie de cedru, fl. min 80 ml – max 100 ml-Pentru investigații citogenetice     ( 008161 ), Ulei de imersie de cedru, fl. min 80 ml – max 100 ml-Pentru investigații citogenetice, ml</t>
  </si>
  <si>
    <t>Ulei de imersie non-fluorescent, fl. min 10 ml-max 20 ml-Microscopie frotiurilor     ( 008162 ), Ulei de imersie non-fluorescent, fl. min 10 ml-max 20 ml-Microscopie frotiurilor, ml</t>
  </si>
  <si>
    <t>Set p/u determinarera fibrinogenului (Set 20 teste) ( G48038 ), Set p/u determinarera fibrinogenului (Set 20 teste), set</t>
  </si>
  <si>
    <t>Litru</t>
  </si>
  <si>
    <t>Kg</t>
  </si>
  <si>
    <t xml:space="preserve">ml </t>
  </si>
  <si>
    <t>Set</t>
  </si>
  <si>
    <t>Gram</t>
  </si>
  <si>
    <t>Bucată</t>
  </si>
  <si>
    <t>Kit</t>
  </si>
  <si>
    <t>Flacon</t>
  </si>
  <si>
    <t>Achiziționarea centralizată a Reagenților pentru Investigații Clinice, Hematologice și PATOLOGICE conform necesităților IMSP - beneficiari pentru anul 2026 - REPETAT</t>
  </si>
  <si>
    <t>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</si>
</sst>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_(* \(#,##0.00\);_(* &quot;-&quot;??_);_(@_)"/>
    <numFmt numFmtId="164" formatCode="_-* #,##0.00_-;\-* #,##0.00_-;_-* &quot;-&quot;??_-;_-@_-"/>
    <numFmt numFmtId="165" formatCode="#,##0.0000"/>
  </numFmts>
  <fonts count="40">
    <font>
      <sz val="10"/>
      <name val="Arial"/>
    </font>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0"/>
      <name val="Arial"/>
      <family val="2"/>
      <charset val="204"/>
    </font>
    <font>
      <sz val="10"/>
      <name val="Arial Cyr"/>
      <charset val="204"/>
    </font>
    <font>
      <sz val="10"/>
      <color indexed="8"/>
      <name val="Arial1"/>
    </font>
    <font>
      <b/>
      <sz val="12"/>
      <color theme="0"/>
      <name val="Calibri"/>
      <family val="2"/>
      <scheme val="minor"/>
    </font>
    <font>
      <sz val="11"/>
      <color rgb="FF000000"/>
      <name val="Calibri"/>
      <family val="2"/>
      <charset val="1"/>
    </font>
    <font>
      <b/>
      <sz val="12"/>
      <color rgb="FFFFFFFF"/>
      <name val="Calibri"/>
      <family val="2"/>
      <charset val="1"/>
    </font>
    <font>
      <sz val="10"/>
      <name val="Arial"/>
      <family val="2"/>
      <charset val="1"/>
    </font>
    <font>
      <sz val="11"/>
      <color rgb="FF000000"/>
      <name val="Calibri"/>
      <family val="2"/>
      <charset val="204"/>
    </font>
    <font>
      <sz val="10"/>
      <color rgb="FF000000"/>
      <name val="Arial1"/>
      <charset val="1"/>
    </font>
    <font>
      <sz val="11"/>
      <color rgb="FF9C6500"/>
      <name val="Calibri"/>
      <family val="2"/>
      <scheme val="minor"/>
    </font>
    <font>
      <sz val="10"/>
      <color rgb="FF000000"/>
      <name val="Calibri"/>
      <family val="2"/>
      <charset val="204"/>
      <scheme val="minor"/>
    </font>
    <font>
      <sz val="10"/>
      <name val="Arial"/>
      <family val="2"/>
      <charset val="204"/>
    </font>
    <font>
      <b/>
      <sz val="12"/>
      <name val="Times New Roman"/>
      <family val="1"/>
      <charset val="204"/>
    </font>
    <font>
      <sz val="11"/>
      <name val="Times New Roman"/>
      <family val="1"/>
      <charset val="204"/>
    </font>
    <font>
      <sz val="10"/>
      <name val="Times New Roman"/>
      <family val="1"/>
    </font>
    <font>
      <sz val="11"/>
      <color theme="1"/>
      <name val="Times New Roman"/>
      <family val="1"/>
    </font>
    <font>
      <b/>
      <sz val="11"/>
      <color theme="1"/>
      <name val="Times New Roman"/>
      <family val="1"/>
    </font>
    <font>
      <sz val="11"/>
      <color rgb="FF000000"/>
      <name val="Times New Roman"/>
      <family val="1"/>
    </font>
    <font>
      <sz val="11"/>
      <name val="Times New Roman"/>
      <family val="1"/>
    </font>
    <font>
      <sz val="11"/>
      <color indexed="8"/>
      <name val="Times New Roman"/>
      <family val="1"/>
    </font>
    <font>
      <sz val="11"/>
      <color indexed="8"/>
      <name val="Times New Roman"/>
      <family val="1"/>
      <charset val="204"/>
    </font>
    <font>
      <b/>
      <sz val="11"/>
      <name val="Times New Roman"/>
      <family val="1"/>
      <charset val="204"/>
    </font>
    <font>
      <b/>
      <sz val="10"/>
      <name val="Times New Roman"/>
      <family val="1"/>
      <charset val="204"/>
    </font>
  </fonts>
  <fills count="7">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
      <patternFill patternType="solid">
        <fgColor rgb="FFA5A5A5"/>
      </patternFill>
    </fill>
    <fill>
      <patternFill patternType="solid">
        <fgColor rgb="FFA5A5A5"/>
        <bgColor rgb="FF9999FF"/>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double">
        <color rgb="FF3F3F3F"/>
      </left>
      <right style="double">
        <color rgb="FF3F3F3F"/>
      </right>
      <top style="double">
        <color rgb="FF3F3F3F"/>
      </top>
      <bottom style="double">
        <color rgb="FF3F3F3F"/>
      </bottom>
      <diagonal/>
    </border>
    <border>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73">
    <xf numFmtId="0" fontId="0" fillId="0" borderId="0"/>
    <xf numFmtId="0" fontId="12" fillId="0" borderId="0"/>
    <xf numFmtId="0" fontId="14" fillId="0" borderId="0"/>
    <xf numFmtId="0" fontId="15" fillId="0" borderId="0"/>
    <xf numFmtId="0" fontId="15" fillId="0" borderId="0"/>
    <xf numFmtId="0" fontId="4" fillId="0" borderId="0"/>
    <xf numFmtId="0" fontId="16" fillId="0" borderId="0"/>
    <xf numFmtId="0" fontId="17" fillId="0" borderId="0"/>
    <xf numFmtId="0" fontId="14" fillId="0" borderId="0"/>
    <xf numFmtId="0" fontId="15" fillId="0" borderId="0"/>
    <xf numFmtId="0" fontId="14" fillId="0" borderId="0"/>
    <xf numFmtId="0" fontId="18" fillId="0" borderId="0"/>
    <xf numFmtId="0" fontId="14" fillId="0" borderId="0"/>
    <xf numFmtId="9" fontId="14" fillId="0" borderId="0" applyFont="0" applyFill="0" applyBorder="0" applyAlignment="0" applyProtection="0"/>
    <xf numFmtId="0" fontId="3" fillId="0" borderId="0"/>
    <xf numFmtId="0" fontId="14" fillId="0" borderId="0"/>
    <xf numFmtId="0" fontId="12" fillId="0" borderId="0"/>
    <xf numFmtId="0" fontId="14" fillId="0" borderId="0"/>
    <xf numFmtId="0" fontId="3" fillId="0" borderId="0"/>
    <xf numFmtId="0" fontId="19" fillId="0" borderId="0" applyBorder="0" applyProtection="0"/>
    <xf numFmtId="0" fontId="14" fillId="0" borderId="0"/>
    <xf numFmtId="0" fontId="20" fillId="5" borderId="5" applyNumberFormat="0" applyAlignment="0" applyProtection="0"/>
    <xf numFmtId="0" fontId="14" fillId="0" borderId="0"/>
    <xf numFmtId="0" fontId="14" fillId="0" borderId="0"/>
    <xf numFmtId="0" fontId="15" fillId="0" borderId="0"/>
    <xf numFmtId="0" fontId="14" fillId="0" borderId="0"/>
    <xf numFmtId="0" fontId="3" fillId="0" borderId="0"/>
    <xf numFmtId="0" fontId="3" fillId="0" borderId="0"/>
    <xf numFmtId="0" fontId="3" fillId="0" borderId="0"/>
    <xf numFmtId="0" fontId="14" fillId="0" borderId="0"/>
    <xf numFmtId="0" fontId="3" fillId="0" borderId="0"/>
    <xf numFmtId="0" fontId="3" fillId="0" borderId="0"/>
    <xf numFmtId="0" fontId="14" fillId="0" borderId="0"/>
    <xf numFmtId="0" fontId="3" fillId="0" borderId="0"/>
    <xf numFmtId="0" fontId="3" fillId="0" borderId="0"/>
    <xf numFmtId="0" fontId="3" fillId="0" borderId="0"/>
    <xf numFmtId="0" fontId="24" fillId="0" borderId="0"/>
    <xf numFmtId="0" fontId="17" fillId="0" borderId="0"/>
    <xf numFmtId="0" fontId="24" fillId="0" borderId="0"/>
    <xf numFmtId="0" fontId="21" fillId="0" borderId="0"/>
    <xf numFmtId="0" fontId="21" fillId="0" borderId="0"/>
    <xf numFmtId="9" fontId="21" fillId="0" borderId="0" applyBorder="0" applyProtection="0"/>
    <xf numFmtId="0" fontId="21" fillId="0" borderId="0"/>
    <xf numFmtId="0" fontId="24" fillId="0" borderId="0"/>
    <xf numFmtId="0" fontId="24" fillId="0" borderId="0"/>
    <xf numFmtId="0" fontId="23" fillId="0" borderId="0"/>
    <xf numFmtId="0" fontId="24" fillId="0" borderId="0"/>
    <xf numFmtId="0" fontId="25" fillId="0" borderId="0" applyBorder="0" applyProtection="0"/>
    <xf numFmtId="0" fontId="23" fillId="0" borderId="0"/>
    <xf numFmtId="0" fontId="22" fillId="6" borderId="5" applyProtection="0"/>
    <xf numFmtId="0" fontId="26" fillId="4" borderId="0" applyNumberFormat="0" applyBorder="0" applyAlignment="0" applyProtection="0"/>
    <xf numFmtId="0" fontId="15" fillId="0" borderId="0"/>
    <xf numFmtId="0" fontId="15" fillId="0" borderId="0"/>
    <xf numFmtId="0" fontId="14" fillId="0" borderId="0"/>
    <xf numFmtId="164" fontId="15" fillId="0" borderId="0" applyFont="0" applyFill="0" applyBorder="0" applyAlignment="0" applyProtection="0"/>
    <xf numFmtId="0" fontId="15" fillId="0" borderId="0"/>
    <xf numFmtId="0" fontId="27"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64" fontId="15" fillId="0" borderId="0" applyFont="0" applyFill="0" applyBorder="0" applyAlignment="0" applyProtection="0"/>
    <xf numFmtId="0" fontId="1" fillId="0" borderId="0"/>
    <xf numFmtId="43" fontId="28" fillId="0" borderId="0" applyFont="0" applyFill="0" applyBorder="0" applyAlignment="0" applyProtection="0"/>
    <xf numFmtId="0" fontId="14" fillId="0" borderId="0"/>
    <xf numFmtId="0" fontId="13" fillId="0" borderId="0"/>
  </cellStyleXfs>
  <cellXfs count="89">
    <xf numFmtId="0" fontId="0" fillId="0" borderId="0" xfId="0"/>
    <xf numFmtId="0" fontId="6" fillId="0" borderId="0" xfId="1" applyFont="1" applyProtection="1">
      <protection locked="0"/>
    </xf>
    <xf numFmtId="0" fontId="8" fillId="0" borderId="0" xfId="1" applyFont="1" applyFill="1" applyBorder="1" applyAlignment="1" applyProtection="1">
      <alignment horizontal="left" vertical="top" wrapText="1"/>
      <protection locked="0"/>
    </xf>
    <xf numFmtId="0" fontId="6" fillId="0" borderId="0" xfId="1" applyFont="1" applyFill="1" applyBorder="1" applyAlignment="1" applyProtection="1">
      <alignment wrapText="1"/>
      <protection locked="0"/>
    </xf>
    <xf numFmtId="0" fontId="6" fillId="0" borderId="0" xfId="1" applyFont="1" applyFill="1" applyBorder="1" applyProtection="1">
      <protection locked="0"/>
    </xf>
    <xf numFmtId="0" fontId="8" fillId="0" borderId="0" xfId="1" applyFont="1" applyBorder="1" applyAlignment="1" applyProtection="1">
      <alignment horizontal="left" vertical="top" wrapText="1"/>
      <protection locked="0"/>
    </xf>
    <xf numFmtId="0" fontId="6" fillId="0" borderId="0" xfId="1" applyFont="1" applyAlignment="1" applyProtection="1">
      <alignment horizontal="center"/>
      <protection locked="0"/>
    </xf>
    <xf numFmtId="165" fontId="6" fillId="0" borderId="0" xfId="1" applyNumberFormat="1" applyFont="1" applyProtection="1"/>
    <xf numFmtId="0" fontId="11" fillId="0" borderId="0" xfId="1" applyFont="1" applyProtection="1">
      <protection locked="0"/>
    </xf>
    <xf numFmtId="0" fontId="6" fillId="0" borderId="0" xfId="1" applyFont="1" applyProtection="1"/>
    <xf numFmtId="0" fontId="6" fillId="0" borderId="0" xfId="1" applyFont="1" applyAlignment="1" applyProtection="1">
      <alignment horizontal="center"/>
    </xf>
    <xf numFmtId="0" fontId="6" fillId="0" borderId="0" xfId="1" applyFont="1" applyBorder="1" applyProtection="1"/>
    <xf numFmtId="0" fontId="8" fillId="0" borderId="1" xfId="0" applyFont="1" applyBorder="1" applyAlignment="1" applyProtection="1">
      <alignment horizontal="left" vertical="top" wrapText="1"/>
      <protection locked="0"/>
    </xf>
    <xf numFmtId="0" fontId="6" fillId="0" borderId="1" xfId="0" applyFont="1" applyBorder="1" applyProtection="1">
      <protection locked="0"/>
    </xf>
    <xf numFmtId="0" fontId="9" fillId="0" borderId="0" xfId="1" applyFont="1" applyAlignment="1" applyProtection="1">
      <alignment horizontal="center"/>
      <protection locked="0"/>
    </xf>
    <xf numFmtId="2" fontId="7" fillId="2" borderId="1" xfId="1" applyNumberFormat="1" applyFont="1" applyFill="1" applyBorder="1" applyAlignment="1" applyProtection="1">
      <alignment horizontal="center" vertical="center" wrapText="1"/>
    </xf>
    <xf numFmtId="2" fontId="6" fillId="0" borderId="0" xfId="1" applyNumberFormat="1" applyFont="1" applyAlignment="1" applyProtection="1">
      <alignment horizontal="center" vertical="center"/>
      <protection locked="0"/>
    </xf>
    <xf numFmtId="0" fontId="8" fillId="0" borderId="1" xfId="0" applyFont="1" applyFill="1" applyBorder="1" applyAlignment="1" applyProtection="1">
      <alignment vertical="top" wrapText="1"/>
      <protection locked="0"/>
    </xf>
    <xf numFmtId="0" fontId="8" fillId="0" borderId="1" xfId="0" applyFont="1" applyFill="1" applyBorder="1" applyAlignment="1" applyProtection="1">
      <alignment horizontal="left" vertical="top" wrapText="1"/>
      <protection locked="0"/>
    </xf>
    <xf numFmtId="0" fontId="6" fillId="0" borderId="1" xfId="0" applyFont="1" applyFill="1" applyBorder="1" applyAlignment="1" applyProtection="1">
      <alignment wrapText="1"/>
      <protection locked="0"/>
    </xf>
    <xf numFmtId="0" fontId="6" fillId="0" borderId="1" xfId="0" applyFont="1" applyFill="1" applyBorder="1" applyProtection="1">
      <protection locked="0"/>
    </xf>
    <xf numFmtId="0" fontId="6" fillId="0" borderId="1" xfId="0" applyFont="1" applyBorder="1" applyAlignment="1" applyProtection="1">
      <alignment wrapText="1"/>
      <protection locked="0"/>
    </xf>
    <xf numFmtId="0" fontId="6" fillId="0" borderId="0" xfId="1" applyFont="1" applyAlignment="1" applyProtection="1">
      <alignment wrapText="1"/>
      <protection locked="0"/>
    </xf>
    <xf numFmtId="0" fontId="8" fillId="2" borderId="1" xfId="1" applyFont="1" applyFill="1" applyBorder="1" applyAlignment="1" applyProtection="1">
      <alignment horizontal="center" vertical="center" wrapText="1"/>
    </xf>
    <xf numFmtId="0" fontId="7" fillId="3" borderId="2" xfId="1" applyFont="1" applyFill="1" applyBorder="1" applyAlignment="1" applyProtection="1">
      <alignment horizontal="center" vertical="center" wrapText="1"/>
    </xf>
    <xf numFmtId="0" fontId="8" fillId="0" borderId="1" xfId="1" applyFont="1" applyFill="1" applyBorder="1" applyAlignment="1" applyProtection="1">
      <alignment vertical="top" wrapText="1"/>
      <protection locked="0"/>
    </xf>
    <xf numFmtId="0" fontId="7" fillId="2" borderId="1" xfId="0" applyFont="1" applyFill="1" applyBorder="1" applyAlignment="1" applyProtection="1">
      <alignment horizontal="left" vertical="top" wrapText="1"/>
    </xf>
    <xf numFmtId="0" fontId="7" fillId="2" borderId="1" xfId="0" applyFont="1" applyFill="1" applyBorder="1" applyAlignment="1" applyProtection="1">
      <alignment horizontal="center" vertical="center" wrapText="1"/>
    </xf>
    <xf numFmtId="0" fontId="7" fillId="2" borderId="1" xfId="1" applyFont="1" applyFill="1" applyBorder="1" applyAlignment="1" applyProtection="1">
      <alignment horizontal="center" vertical="center" wrapText="1"/>
    </xf>
    <xf numFmtId="0" fontId="7" fillId="2" borderId="1" xfId="0" applyFont="1" applyFill="1" applyBorder="1" applyAlignment="1" applyProtection="1">
      <alignment horizontal="center" vertical="top" wrapText="1"/>
    </xf>
    <xf numFmtId="0" fontId="7" fillId="2" borderId="6" xfId="0" applyFont="1" applyFill="1" applyBorder="1" applyAlignment="1" applyProtection="1">
      <alignment vertical="top" wrapText="1"/>
    </xf>
    <xf numFmtId="0" fontId="7" fillId="2" borderId="4" xfId="0" applyFont="1" applyFill="1" applyBorder="1" applyAlignment="1" applyProtection="1">
      <alignment vertical="top" wrapText="1"/>
    </xf>
    <xf numFmtId="0" fontId="6" fillId="0" borderId="1" xfId="0" applyFont="1" applyBorder="1" applyAlignment="1" applyProtection="1">
      <alignment horizontal="right"/>
      <protection locked="0"/>
    </xf>
    <xf numFmtId="0" fontId="6" fillId="0" borderId="1" xfId="0" applyFont="1" applyFill="1" applyBorder="1" applyAlignment="1" applyProtection="1">
      <alignment horizontal="right"/>
      <protection locked="0"/>
    </xf>
    <xf numFmtId="0" fontId="7" fillId="2" borderId="1" xfId="0" applyFont="1" applyFill="1" applyBorder="1" applyAlignment="1" applyProtection="1">
      <alignment horizontal="right" vertical="top" wrapText="1"/>
    </xf>
    <xf numFmtId="0" fontId="7" fillId="2" borderId="3" xfId="0" applyFont="1" applyFill="1" applyBorder="1" applyAlignment="1" applyProtection="1">
      <alignment horizontal="right" vertical="top" wrapText="1"/>
    </xf>
    <xf numFmtId="0" fontId="6" fillId="0" borderId="0" xfId="1" applyFont="1" applyAlignment="1" applyProtection="1">
      <alignment horizontal="right"/>
      <protection locked="0"/>
    </xf>
    <xf numFmtId="0" fontId="6" fillId="0" borderId="0" xfId="1" applyFont="1" applyFill="1" applyBorder="1" applyAlignment="1" applyProtection="1">
      <alignment horizontal="right"/>
      <protection locked="0"/>
    </xf>
    <xf numFmtId="0" fontId="7" fillId="2" borderId="1" xfId="1" applyFont="1" applyFill="1" applyBorder="1" applyAlignment="1" applyProtection="1">
      <alignment horizontal="right" vertical="center" wrapText="1"/>
    </xf>
    <xf numFmtId="2" fontId="29" fillId="0" borderId="0" xfId="1" applyNumberFormat="1" applyFont="1" applyAlignment="1" applyProtection="1">
      <alignment horizontal="center" vertical="center"/>
      <protection locked="0"/>
    </xf>
    <xf numFmtId="0" fontId="32" fillId="0" borderId="1" xfId="0" applyFont="1" applyBorder="1" applyAlignment="1">
      <alignment horizontal="center" vertical="center" wrapText="1"/>
    </xf>
    <xf numFmtId="0" fontId="34" fillId="0" borderId="1" xfId="0" applyFont="1" applyBorder="1" applyAlignment="1">
      <alignment horizontal="center" vertical="center" wrapText="1"/>
    </xf>
    <xf numFmtId="0" fontId="35" fillId="0" borderId="1" xfId="1" applyFont="1" applyBorder="1" applyProtection="1">
      <protection locked="0"/>
    </xf>
    <xf numFmtId="0" fontId="35" fillId="0" borderId="1" xfId="1" applyFont="1" applyBorder="1" applyAlignment="1" applyProtection="1">
      <alignment horizontal="center" vertical="center"/>
      <protection locked="0"/>
    </xf>
    <xf numFmtId="0" fontId="36" fillId="3" borderId="1" xfId="1" applyFont="1" applyFill="1" applyBorder="1" applyAlignment="1">
      <alignment horizontal="center" vertical="center" wrapText="1"/>
    </xf>
    <xf numFmtId="2" fontId="35" fillId="0" borderId="1" xfId="1" applyNumberFormat="1" applyFont="1" applyBorder="1" applyAlignment="1" applyProtection="1">
      <alignment horizontal="center" vertical="center"/>
      <protection locked="0"/>
    </xf>
    <xf numFmtId="43" fontId="10" fillId="0" borderId="0" xfId="1" applyNumberFormat="1" applyFont="1" applyAlignment="1" applyProtection="1">
      <alignment horizontal="center"/>
      <protection locked="0"/>
    </xf>
    <xf numFmtId="43" fontId="6" fillId="0" borderId="0" xfId="1" applyNumberFormat="1" applyFont="1" applyProtection="1">
      <protection locked="0"/>
    </xf>
    <xf numFmtId="43" fontId="8" fillId="0" borderId="0" xfId="1" applyNumberFormat="1" applyFont="1" applyFill="1" applyBorder="1" applyAlignment="1" applyProtection="1">
      <alignment vertical="top" wrapText="1"/>
      <protection locked="0"/>
    </xf>
    <xf numFmtId="43" fontId="7" fillId="3" borderId="0" xfId="1" applyNumberFormat="1" applyFont="1" applyFill="1" applyBorder="1" applyAlignment="1" applyProtection="1">
      <alignment horizontal="center" vertical="center" wrapText="1"/>
    </xf>
    <xf numFmtId="43" fontId="7" fillId="2" borderId="0" xfId="1" applyNumberFormat="1" applyFont="1" applyFill="1" applyBorder="1" applyAlignment="1" applyProtection="1">
      <alignment horizontal="center" vertical="center" wrapText="1"/>
    </xf>
    <xf numFmtId="43" fontId="8" fillId="2" borderId="0" xfId="1" applyNumberFormat="1" applyFont="1" applyFill="1" applyBorder="1" applyAlignment="1" applyProtection="1">
      <alignment horizontal="center" vertical="center" wrapText="1"/>
    </xf>
    <xf numFmtId="43" fontId="33" fillId="0" borderId="1" xfId="70" applyNumberFormat="1" applyFont="1" applyBorder="1" applyAlignment="1">
      <alignment horizontal="center" vertical="center"/>
    </xf>
    <xf numFmtId="43" fontId="29" fillId="0" borderId="0" xfId="1" applyNumberFormat="1" applyFont="1" applyProtection="1">
      <protection locked="0"/>
    </xf>
    <xf numFmtId="0" fontId="37" fillId="0" borderId="1" xfId="0" applyFont="1" applyFill="1" applyBorder="1" applyAlignment="1">
      <alignment horizontal="center" vertical="center" wrapText="1"/>
    </xf>
    <xf numFmtId="0" fontId="38" fillId="0" borderId="1" xfId="72" applyFont="1" applyFill="1" applyBorder="1" applyAlignment="1">
      <alignment vertical="top" wrapText="1" indent="2"/>
    </xf>
    <xf numFmtId="0" fontId="38" fillId="0" borderId="1" xfId="72" applyFont="1" applyFill="1" applyBorder="1" applyAlignment="1">
      <alignment horizontal="left" vertical="top" wrapText="1" indent="2"/>
    </xf>
    <xf numFmtId="0" fontId="30" fillId="0" borderId="1" xfId="0" applyFont="1" applyFill="1" applyBorder="1" applyProtection="1">
      <protection locked="0"/>
    </xf>
    <xf numFmtId="0" fontId="39" fillId="0" borderId="1" xfId="72" applyFont="1" applyFill="1" applyBorder="1" applyAlignment="1">
      <alignment vertical="top" wrapText="1" indent="2"/>
    </xf>
    <xf numFmtId="0" fontId="31" fillId="0" borderId="1" xfId="0" applyFont="1" applyFill="1" applyBorder="1" applyProtection="1">
      <protection locked="0"/>
    </xf>
    <xf numFmtId="0" fontId="31" fillId="0" borderId="1" xfId="0" applyFont="1" applyFill="1" applyBorder="1" applyAlignment="1" applyProtection="1">
      <alignment wrapText="1"/>
      <protection locked="0"/>
    </xf>
    <xf numFmtId="39" fontId="29" fillId="0" borderId="0" xfId="70" applyNumberFormat="1" applyFont="1" applyProtection="1">
      <protection locked="0"/>
    </xf>
    <xf numFmtId="0" fontId="10" fillId="0" borderId="7" xfId="1" applyFont="1" applyBorder="1" applyAlignment="1" applyProtection="1">
      <alignment horizontal="center"/>
      <protection locked="0"/>
    </xf>
    <xf numFmtId="0" fontId="10" fillId="0" borderId="8" xfId="1" applyFont="1" applyBorder="1" applyAlignment="1" applyProtection="1">
      <alignment horizontal="center"/>
      <protection locked="0"/>
    </xf>
    <xf numFmtId="0" fontId="10" fillId="0" borderId="9" xfId="1" applyFont="1" applyBorder="1" applyAlignment="1" applyProtection="1">
      <alignment horizontal="center"/>
      <protection locked="0"/>
    </xf>
    <xf numFmtId="0" fontId="7" fillId="0" borderId="3" xfId="0" applyFont="1" applyFill="1" applyBorder="1" applyAlignment="1" applyProtection="1">
      <alignment horizontal="center" vertical="top" wrapText="1"/>
      <protection locked="0"/>
    </xf>
    <xf numFmtId="0" fontId="7" fillId="0" borderId="6" xfId="0" applyFont="1" applyFill="1" applyBorder="1" applyAlignment="1" applyProtection="1">
      <alignment horizontal="center" vertical="top" wrapText="1"/>
      <protection locked="0"/>
    </xf>
    <xf numFmtId="0" fontId="7" fillId="0" borderId="4" xfId="0" applyFont="1" applyFill="1" applyBorder="1" applyAlignment="1" applyProtection="1">
      <alignment horizontal="center" vertical="top" wrapText="1"/>
      <protection locked="0"/>
    </xf>
    <xf numFmtId="0" fontId="9" fillId="0" borderId="3" xfId="0" applyFont="1" applyBorder="1" applyAlignment="1" applyProtection="1">
      <alignment horizontal="center" wrapText="1"/>
      <protection locked="0"/>
    </xf>
    <xf numFmtId="0" fontId="9" fillId="0" borderId="6" xfId="0" applyFont="1" applyBorder="1" applyAlignment="1" applyProtection="1">
      <alignment horizontal="center" wrapText="1"/>
      <protection locked="0"/>
    </xf>
    <xf numFmtId="0" fontId="9" fillId="0" borderId="4" xfId="0" applyFont="1" applyBorder="1" applyAlignment="1" applyProtection="1">
      <alignment horizontal="center" wrapText="1"/>
      <protection locked="0"/>
    </xf>
    <xf numFmtId="0" fontId="5" fillId="0" borderId="3" xfId="0" applyFont="1" applyBorder="1" applyAlignment="1" applyProtection="1">
      <alignment horizontal="right" vertical="center"/>
      <protection locked="0"/>
    </xf>
    <xf numFmtId="0" fontId="5" fillId="0" borderId="6" xfId="0" applyFont="1" applyBorder="1" applyAlignment="1" applyProtection="1">
      <alignment horizontal="right" vertical="center"/>
      <protection locked="0"/>
    </xf>
    <xf numFmtId="0" fontId="5" fillId="0" borderId="4" xfId="0" applyFont="1" applyBorder="1" applyAlignment="1" applyProtection="1">
      <alignment horizontal="right" vertical="center"/>
      <protection locked="0"/>
    </xf>
    <xf numFmtId="0" fontId="6" fillId="0" borderId="3" xfId="0" applyFont="1" applyBorder="1" applyAlignment="1" applyProtection="1">
      <alignment horizontal="left" vertical="center"/>
      <protection locked="0"/>
    </xf>
    <xf numFmtId="0" fontId="6" fillId="0" borderId="6" xfId="0" applyFont="1" applyBorder="1" applyAlignment="1" applyProtection="1">
      <alignment horizontal="left" vertical="center"/>
      <protection locked="0"/>
    </xf>
    <xf numFmtId="0" fontId="6" fillId="0" borderId="4" xfId="0" applyFont="1" applyBorder="1" applyAlignment="1" applyProtection="1">
      <alignment horizontal="left" vertical="center"/>
      <protection locked="0"/>
    </xf>
    <xf numFmtId="0" fontId="7" fillId="0" borderId="3" xfId="0" applyFont="1" applyFill="1" applyBorder="1" applyAlignment="1" applyProtection="1">
      <alignment horizontal="right" vertical="center" wrapText="1"/>
      <protection locked="0"/>
    </xf>
    <xf numFmtId="0" fontId="7" fillId="0" borderId="6" xfId="0" applyFont="1" applyFill="1" applyBorder="1" applyAlignment="1" applyProtection="1">
      <alignment horizontal="right" vertical="center" wrapText="1"/>
      <protection locked="0"/>
    </xf>
    <xf numFmtId="0" fontId="7" fillId="0" borderId="4" xfId="0" applyFont="1" applyFill="1" applyBorder="1" applyAlignment="1" applyProtection="1">
      <alignment horizontal="right" vertical="center" wrapText="1"/>
      <protection locked="0"/>
    </xf>
    <xf numFmtId="0" fontId="8" fillId="0" borderId="1" xfId="1" applyFont="1" applyFill="1" applyBorder="1" applyAlignment="1" applyProtection="1">
      <alignment horizontal="left" vertical="top" wrapText="1"/>
      <protection locked="0"/>
    </xf>
    <xf numFmtId="0" fontId="7" fillId="3" borderId="0" xfId="1" applyFont="1" applyFill="1" applyBorder="1" applyAlignment="1" applyProtection="1">
      <alignment horizontal="center" vertical="top" wrapText="1"/>
      <protection locked="0"/>
    </xf>
    <xf numFmtId="0" fontId="7" fillId="2" borderId="1" xfId="1" applyFont="1" applyFill="1" applyBorder="1" applyAlignment="1" applyProtection="1">
      <alignment horizontal="center" vertical="center" wrapText="1"/>
    </xf>
    <xf numFmtId="0" fontId="10" fillId="0" borderId="0" xfId="1" applyFont="1" applyAlignment="1" applyProtection="1">
      <alignment horizontal="center"/>
      <protection locked="0"/>
    </xf>
    <xf numFmtId="0" fontId="9" fillId="0" borderId="0" xfId="1" applyFont="1" applyAlignment="1" applyProtection="1">
      <alignment horizontal="center"/>
      <protection locked="0"/>
    </xf>
    <xf numFmtId="0" fontId="5" fillId="0" borderId="0" xfId="1" applyFont="1" applyAlignment="1" applyProtection="1">
      <alignment horizontal="right" vertical="center"/>
      <protection locked="0"/>
    </xf>
    <xf numFmtId="0" fontId="6" fillId="0" borderId="0" xfId="1" applyFont="1" applyAlignment="1" applyProtection="1">
      <alignment horizontal="left" vertical="center"/>
      <protection locked="0"/>
    </xf>
    <xf numFmtId="0" fontId="7" fillId="0" borderId="1" xfId="1" applyFont="1" applyFill="1" applyBorder="1" applyAlignment="1" applyProtection="1">
      <alignment horizontal="right" vertical="center" wrapText="1"/>
      <protection locked="0"/>
    </xf>
    <xf numFmtId="0" fontId="6" fillId="0" borderId="0" xfId="1" applyFont="1" applyBorder="1" applyAlignment="1" applyProtection="1">
      <alignment horizontal="center"/>
    </xf>
  </cellXfs>
  <cellStyles count="73">
    <cellStyle name="Check Cell 2" xfId="21" xr:uid="{52D8F238-60B8-4195-991A-B0DE42C66204}"/>
    <cellStyle name="Check Cell 2 2" xfId="49" xr:uid="{E352A0E0-112F-4024-98FC-3B06D6DF5281}"/>
    <cellStyle name="Comma" xfId="70" builtinId="3"/>
    <cellStyle name="Comma 2" xfId="68" xr:uid="{79779748-B8BC-475C-B1D8-8343CFB9DE8D}"/>
    <cellStyle name="Excel Built-in Normal" xfId="19" xr:uid="{39A8B849-A3E6-4CE4-99FD-6B09D12EDC54}"/>
    <cellStyle name="Excel Built-in Normal 2" xfId="47" xr:uid="{D58DC214-89F3-48F7-A711-DCC285126F13}"/>
    <cellStyle name="Normal" xfId="0" builtinId="0"/>
    <cellStyle name="Normal 10" xfId="42" xr:uid="{323BC4E0-B8C0-401F-B11D-871941074583}"/>
    <cellStyle name="Normal 11" xfId="56" xr:uid="{94593BFB-18B1-470B-AC14-B54713BACAA4}"/>
    <cellStyle name="Normal 2" xfId="1" xr:uid="{00000000-0005-0000-0000-000000000000}"/>
    <cellStyle name="Normal 2 2" xfId="4" xr:uid="{358CA16B-32AC-4A99-BEDE-760438018288}"/>
    <cellStyle name="Normal 2 2 2" xfId="16" xr:uid="{9DA8FF9B-31A7-4C99-9B64-CD3558DD3970}"/>
    <cellStyle name="Normal 2 2 2 2" xfId="48" xr:uid="{344F2AD5-564D-4162-AF9F-A8D4D2C4C83E}"/>
    <cellStyle name="Normal 2 2 3" xfId="10" xr:uid="{C14D619B-A2EC-49D9-AEBA-A8F79C417A0C}"/>
    <cellStyle name="Normal 2 2 4" xfId="69" xr:uid="{53146D0F-FD87-4EA0-A92A-A728670657F4}"/>
    <cellStyle name="Normal 2 3" xfId="15" xr:uid="{A83A83E3-E5BE-4371-AB75-A737AC57E57B}"/>
    <cellStyle name="Normal 2 3 2" xfId="22" xr:uid="{2E528668-926E-4A2E-96BF-AFCC3AEEE0A7}"/>
    <cellStyle name="Normal 2 4" xfId="45" xr:uid="{BD40FF3E-65F1-4E95-B565-287DDD5AADF9}"/>
    <cellStyle name="Normal 3" xfId="2" xr:uid="{90A2C4F8-B600-4D0B-B356-6CCBA5D1D13D}"/>
    <cellStyle name="Normal 3 2" xfId="8" xr:uid="{FD3DFBD9-D9E0-45CE-9E0D-9FBA482BBAFC}"/>
    <cellStyle name="Normal 3 3" xfId="39" xr:uid="{58350115-CF19-45F8-AA6C-57FB1BA2B9D2}"/>
    <cellStyle name="Normal 3 4" xfId="9" xr:uid="{FF57A8C5-C5E6-4D21-AF6C-29ACC3556802}"/>
    <cellStyle name="Normal 4" xfId="3" xr:uid="{563D5224-871B-4514-BBB8-BB68DDD0EF99}"/>
    <cellStyle name="Normal 4 2" xfId="17" xr:uid="{8054C556-0F19-4D42-B36E-0495F7AA2C4B}"/>
    <cellStyle name="Normal 5" xfId="5" xr:uid="{54774E1D-87AF-4E46-BC74-E15D7FC68072}"/>
    <cellStyle name="Normal 5 2" xfId="20" xr:uid="{0A22F367-090D-423B-9526-A4DBCC81A019}"/>
    <cellStyle name="Normal 5 3" xfId="31" xr:uid="{05D30161-812C-4A03-ADAE-C2DAB32FC0CA}"/>
    <cellStyle name="Normal 5 3 2" xfId="64" xr:uid="{0C4C5744-229F-4FAF-9797-6A35D5A85FDB}"/>
    <cellStyle name="Normal 5 4" xfId="46" xr:uid="{CE2FE57F-3617-404E-9CDA-491E7A748B58}"/>
    <cellStyle name="Normal 5 5" xfId="18" xr:uid="{0B4568F6-34D5-43F4-BBAD-C133EB1CF348}"/>
    <cellStyle name="Normal 5 6" xfId="55" xr:uid="{F8342505-8905-446B-86B8-8414251A6179}"/>
    <cellStyle name="Normal 5 7" xfId="59" xr:uid="{B1F30EF3-5406-4C1C-86E8-E5660CB9BE14}"/>
    <cellStyle name="Normal 6" xfId="6" xr:uid="{BAFD542B-63CE-443E-B89D-199882633FC7}"/>
    <cellStyle name="Normal 6 2" xfId="32" xr:uid="{EAF76118-8DAF-4F80-BCB6-44353B94288F}"/>
    <cellStyle name="Normal 6 3" xfId="25" xr:uid="{4EA2B338-2DE9-4FA0-92FE-49BAB0AF890E}"/>
    <cellStyle name="Normal 7" xfId="26" xr:uid="{7F9F4033-D4D0-447B-BD64-F41A132ECCE1}"/>
    <cellStyle name="Normal 7 2" xfId="33" xr:uid="{509BC6E6-B1BC-4928-BB9E-BAA1BCBABEBE}"/>
    <cellStyle name="Normal 7 2 2" xfId="65" xr:uid="{C4517858-0C15-419B-BE6D-5E14D84F92E9}"/>
    <cellStyle name="Normal 7 3" xfId="38" xr:uid="{4C36037C-4490-40C1-BB73-C051E829EEE3}"/>
    <cellStyle name="Normal 7 4" xfId="57" xr:uid="{5127A2F8-4538-4418-B77D-4D6D9D039BDE}"/>
    <cellStyle name="Normal 7 5" xfId="7" xr:uid="{857A9FBA-4DDD-4DBE-99B3-4167BB78E6A8}"/>
    <cellStyle name="Normal 7 6" xfId="60" xr:uid="{6E788508-069B-4C4F-95C0-4CA57BB3E033}"/>
    <cellStyle name="Normal 8" xfId="29" xr:uid="{27364322-1ED5-4BD3-8C4A-A226808DB8A7}"/>
    <cellStyle name="Normal 9" xfId="37" xr:uid="{BDBE5881-F80A-4885-80BB-CD7B2D162FD4}"/>
    <cellStyle name="Normal_Sheet2" xfId="72" xr:uid="{89BAFA30-3FEF-43DF-A018-7F06BEED3A3E}"/>
    <cellStyle name="Percent 2" xfId="13" xr:uid="{65D91C63-8B34-4BAA-9893-B6CBE66D4002}"/>
    <cellStyle name="Percent 2 2" xfId="41" xr:uid="{1D78A9F4-4E56-4EC4-84D3-1388EB608E5A}"/>
    <cellStyle name="Нейтральный 2" xfId="50" xr:uid="{2A070B47-DFF7-44FF-8168-4E39B28F21C1}"/>
    <cellStyle name="Обычный 2" xfId="11" xr:uid="{B1A64ABF-0C06-4543-88D5-5BDBFA74D62D}"/>
    <cellStyle name="Обычный 2 2" xfId="12" xr:uid="{C7DB07F8-094B-447D-9718-52B53DC3BACE}"/>
    <cellStyle name="Обычный 2 2 2" xfId="23" xr:uid="{F9240F23-B3F6-4502-83EE-628EEC10B032}"/>
    <cellStyle name="Обычный 2 3" xfId="53" xr:uid="{D9F055EA-6674-4D84-9725-C29852740BB6}"/>
    <cellStyle name="Обычный 2 4" xfId="24" xr:uid="{9E054C1A-C2B4-4AAC-93F5-6E613CB02402}"/>
    <cellStyle name="Обычный 2 4 2" xfId="40" xr:uid="{6911A074-EEB3-4187-B043-4FE9995513C7}"/>
    <cellStyle name="Обычный 3" xfId="14" xr:uid="{D480D800-C9FE-4C70-9876-D5C0DD33FA1A}"/>
    <cellStyle name="Обычный 3 2" xfId="27" xr:uid="{8D0B466F-8DF9-4EE1-9483-90388FC87717}"/>
    <cellStyle name="Обычный 3 2 2" xfId="34" xr:uid="{10237EF3-FBF5-44A3-AB27-CA585BAC842D}"/>
    <cellStyle name="Обычный 3 2 2 2" xfId="66" xr:uid="{ECCBC581-CE0F-4C92-A3D8-5AD8F549BB07}"/>
    <cellStyle name="Обычный 3 2 3" xfId="43" xr:uid="{1D10FEF3-8299-434A-82F7-D8B2DEE0DA2B}"/>
    <cellStyle name="Обычный 3 2 4" xfId="61" xr:uid="{25C25006-0666-42BE-8819-DAAF64824CED}"/>
    <cellStyle name="Обычный 3 3" xfId="28" xr:uid="{4A81816F-1284-4DC6-985A-A92AF300EB1C}"/>
    <cellStyle name="Обычный 3 3 2" xfId="35" xr:uid="{E4F8861E-9538-494F-A1F2-10F6B2256162}"/>
    <cellStyle name="Обычный 3 3 2 2" xfId="67" xr:uid="{F60E86BC-C2EA-47A1-8545-5200F5AD18A5}"/>
    <cellStyle name="Обычный 3 3 3" xfId="44" xr:uid="{EB6329EC-E19E-42CC-95B9-B4E379EEC16A}"/>
    <cellStyle name="Обычный 3 3 4" xfId="62" xr:uid="{D6CBB50D-D401-4006-9EE6-6D64432C4632}"/>
    <cellStyle name="Обычный 3 4" xfId="30" xr:uid="{6681AEF8-0F16-42C3-9C43-DA5BA8F7BD32}"/>
    <cellStyle name="Обычный 3 4 2" xfId="63" xr:uid="{B2E08935-1645-4763-9B8F-48A6BD8A206A}"/>
    <cellStyle name="Обычный 3 5" xfId="36" xr:uid="{D122C991-6FDB-43A2-945D-E356586BAF08}"/>
    <cellStyle name="Обычный 3 6" xfId="51" xr:uid="{6D11BA24-09C6-4956-BFFC-75F8A24AD7DF}"/>
    <cellStyle name="Обычный 3 7" xfId="58" xr:uid="{D94E184A-4A4D-4D10-A9BE-860082A40F49}"/>
    <cellStyle name="Обычный 4" xfId="52" xr:uid="{2E6C7E8E-70DB-4E82-861F-72A518C95FC7}"/>
    <cellStyle name="Обычный 5" xfId="71" xr:uid="{2FB14159-07FF-49E0-86EF-79F439EDEAC9}"/>
    <cellStyle name="Финансовый 3" xfId="54" xr:uid="{9ED07FB6-3C62-43AC-85A7-E3323EBA67F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K130"/>
  <sheetViews>
    <sheetView tabSelected="1" zoomScale="70" zoomScaleNormal="70" workbookViewId="0">
      <selection activeCell="H8" sqref="H8:H130"/>
    </sheetView>
  </sheetViews>
  <sheetFormatPr defaultRowHeight="15.75"/>
  <cols>
    <col min="1" max="1" width="11.85546875" style="13" customWidth="1"/>
    <col min="2" max="2" width="9.5703125" style="32" customWidth="1"/>
    <col min="3" max="3" width="25.85546875" style="21" customWidth="1"/>
    <col min="4" max="4" width="20.7109375" style="21" customWidth="1"/>
    <col min="5" max="5" width="10.5703125" style="13" customWidth="1"/>
    <col min="6" max="6" width="11.28515625" style="13" customWidth="1"/>
    <col min="7" max="7" width="10.7109375" style="13" customWidth="1"/>
    <col min="8" max="8" width="84.5703125" style="13" customWidth="1"/>
    <col min="9" max="9" width="30.42578125" style="13" customWidth="1"/>
    <col min="10" max="10" width="30" style="21" customWidth="1"/>
    <col min="11" max="11" width="1.7109375" style="13" customWidth="1"/>
    <col min="12" max="16384" width="9.140625" style="13"/>
  </cols>
  <sheetData>
    <row r="1" spans="1:11">
      <c r="C1" s="62" t="s">
        <v>27</v>
      </c>
      <c r="D1" s="63"/>
      <c r="E1" s="63"/>
      <c r="F1" s="63"/>
      <c r="G1" s="63"/>
      <c r="H1" s="63"/>
      <c r="I1" s="63"/>
      <c r="J1" s="63"/>
      <c r="K1" s="64"/>
    </row>
    <row r="2" spans="1:11">
      <c r="D2" s="68" t="s">
        <v>14</v>
      </c>
      <c r="E2" s="69"/>
      <c r="F2" s="69"/>
      <c r="G2" s="69"/>
      <c r="H2" s="70"/>
    </row>
    <row r="3" spans="1:11">
      <c r="A3" s="71" t="s">
        <v>9</v>
      </c>
      <c r="B3" s="72"/>
      <c r="C3" s="73"/>
      <c r="D3" s="74" t="s">
        <v>29</v>
      </c>
      <c r="E3" s="75"/>
      <c r="F3" s="75"/>
      <c r="G3" s="75"/>
      <c r="H3" s="76"/>
      <c r="I3" s="13" t="s">
        <v>10</v>
      </c>
      <c r="J3" s="21" t="s">
        <v>12</v>
      </c>
    </row>
    <row r="4" spans="1:11" s="19" customFormat="1" ht="15.75" customHeight="1">
      <c r="A4" s="77" t="s">
        <v>8</v>
      </c>
      <c r="B4" s="78"/>
      <c r="C4" s="79"/>
      <c r="D4" s="80" t="s">
        <v>290</v>
      </c>
      <c r="E4" s="80"/>
      <c r="F4" s="80"/>
      <c r="G4" s="80"/>
      <c r="H4" s="80"/>
      <c r="I4" s="80"/>
      <c r="J4" s="17" t="s">
        <v>13</v>
      </c>
      <c r="K4" s="18"/>
    </row>
    <row r="5" spans="1:11" s="20" customFormat="1">
      <c r="B5" s="33"/>
      <c r="C5" s="19"/>
      <c r="D5" s="65"/>
      <c r="E5" s="66"/>
      <c r="F5" s="66"/>
      <c r="G5" s="66"/>
      <c r="H5" s="67"/>
      <c r="I5" s="65"/>
      <c r="J5" s="67"/>
      <c r="K5" s="18"/>
    </row>
    <row r="6" spans="1:11" ht="47.25">
      <c r="A6" s="26" t="s">
        <v>2</v>
      </c>
      <c r="B6" s="34" t="s">
        <v>0</v>
      </c>
      <c r="C6" s="26" t="s">
        <v>1</v>
      </c>
      <c r="D6" s="26" t="s">
        <v>3</v>
      </c>
      <c r="E6" s="29" t="s">
        <v>4</v>
      </c>
      <c r="F6" s="29" t="s">
        <v>5</v>
      </c>
      <c r="G6" s="29" t="s">
        <v>6</v>
      </c>
      <c r="H6" s="27" t="s">
        <v>7</v>
      </c>
      <c r="I6" s="27" t="s">
        <v>28</v>
      </c>
      <c r="J6" s="27" t="s">
        <v>31</v>
      </c>
      <c r="K6" s="12"/>
    </row>
    <row r="7" spans="1:11">
      <c r="A7" s="27">
        <v>1</v>
      </c>
      <c r="B7" s="35">
        <v>2</v>
      </c>
      <c r="C7" s="30"/>
      <c r="D7" s="31"/>
      <c r="E7" s="27">
        <v>3</v>
      </c>
      <c r="F7" s="27">
        <v>4</v>
      </c>
      <c r="G7" s="27">
        <v>5</v>
      </c>
      <c r="H7" s="27">
        <v>6</v>
      </c>
      <c r="I7" s="23">
        <v>7</v>
      </c>
      <c r="J7" s="26">
        <v>8</v>
      </c>
      <c r="K7" s="12"/>
    </row>
    <row r="8" spans="1:11" ht="42.75">
      <c r="A8" s="54" t="s">
        <v>158</v>
      </c>
      <c r="B8" s="55">
        <v>1</v>
      </c>
      <c r="C8" s="56" t="s">
        <v>35</v>
      </c>
      <c r="D8" s="56" t="s">
        <v>35</v>
      </c>
      <c r="E8" s="57"/>
      <c r="F8" s="57"/>
      <c r="G8" s="57"/>
      <c r="H8" s="58" t="s">
        <v>159</v>
      </c>
      <c r="I8" s="59"/>
      <c r="J8" s="60"/>
    </row>
    <row r="9" spans="1:11" ht="42.75">
      <c r="A9" s="54" t="s">
        <v>158</v>
      </c>
      <c r="B9" s="55">
        <v>2</v>
      </c>
      <c r="C9" s="56" t="s">
        <v>36</v>
      </c>
      <c r="D9" s="56" t="s">
        <v>36</v>
      </c>
      <c r="E9" s="57"/>
      <c r="F9" s="57"/>
      <c r="G9" s="57"/>
      <c r="H9" s="58" t="s">
        <v>160</v>
      </c>
      <c r="I9" s="59"/>
      <c r="J9" s="60"/>
    </row>
    <row r="10" spans="1:11" ht="42.75">
      <c r="A10" s="54" t="s">
        <v>158</v>
      </c>
      <c r="B10" s="55">
        <v>3</v>
      </c>
      <c r="C10" s="56" t="s">
        <v>37</v>
      </c>
      <c r="D10" s="56" t="s">
        <v>37</v>
      </c>
      <c r="E10" s="57"/>
      <c r="F10" s="57"/>
      <c r="G10" s="57"/>
      <c r="H10" s="58" t="s">
        <v>161</v>
      </c>
      <c r="I10" s="59"/>
      <c r="J10" s="60"/>
    </row>
    <row r="11" spans="1:11" ht="28.5">
      <c r="A11" s="54" t="s">
        <v>158</v>
      </c>
      <c r="B11" s="55">
        <v>4</v>
      </c>
      <c r="C11" s="56" t="s">
        <v>38</v>
      </c>
      <c r="D11" s="56" t="s">
        <v>38</v>
      </c>
      <c r="E11" s="57"/>
      <c r="F11" s="57"/>
      <c r="G11" s="57"/>
      <c r="H11" s="58" t="s">
        <v>162</v>
      </c>
      <c r="I11" s="59"/>
      <c r="J11" s="60"/>
    </row>
    <row r="12" spans="1:11" ht="28.5">
      <c r="A12" s="54" t="s">
        <v>158</v>
      </c>
      <c r="B12" s="55">
        <v>5</v>
      </c>
      <c r="C12" s="56" t="s">
        <v>39</v>
      </c>
      <c r="D12" s="56" t="s">
        <v>39</v>
      </c>
      <c r="E12" s="57"/>
      <c r="F12" s="57"/>
      <c r="G12" s="57"/>
      <c r="H12" s="58" t="s">
        <v>163</v>
      </c>
      <c r="I12" s="59"/>
      <c r="J12" s="60"/>
    </row>
    <row r="13" spans="1:11" ht="57">
      <c r="A13" s="54" t="s">
        <v>158</v>
      </c>
      <c r="B13" s="55">
        <v>6</v>
      </c>
      <c r="C13" s="56" t="s">
        <v>40</v>
      </c>
      <c r="D13" s="56" t="s">
        <v>40</v>
      </c>
      <c r="E13" s="57"/>
      <c r="F13" s="57"/>
      <c r="G13" s="57"/>
      <c r="H13" s="58" t="s">
        <v>164</v>
      </c>
      <c r="I13" s="59"/>
      <c r="J13" s="60"/>
    </row>
    <row r="14" spans="1:11" ht="57">
      <c r="A14" s="54" t="s">
        <v>158</v>
      </c>
      <c r="B14" s="55">
        <v>7</v>
      </c>
      <c r="C14" s="56" t="s">
        <v>41</v>
      </c>
      <c r="D14" s="56" t="s">
        <v>41</v>
      </c>
      <c r="E14" s="57"/>
      <c r="F14" s="57"/>
      <c r="G14" s="57"/>
      <c r="H14" s="58" t="s">
        <v>165</v>
      </c>
      <c r="I14" s="59"/>
      <c r="J14" s="60"/>
    </row>
    <row r="15" spans="1:11" ht="57">
      <c r="A15" s="54" t="s">
        <v>158</v>
      </c>
      <c r="B15" s="55">
        <v>8</v>
      </c>
      <c r="C15" s="56" t="s">
        <v>42</v>
      </c>
      <c r="D15" s="56" t="s">
        <v>42</v>
      </c>
      <c r="E15" s="57"/>
      <c r="F15" s="57"/>
      <c r="G15" s="57"/>
      <c r="H15" s="58" t="s">
        <v>166</v>
      </c>
      <c r="I15" s="59"/>
      <c r="J15" s="60"/>
    </row>
    <row r="16" spans="1:11" ht="42.75">
      <c r="A16" s="54" t="s">
        <v>158</v>
      </c>
      <c r="B16" s="55">
        <v>9</v>
      </c>
      <c r="C16" s="56" t="s">
        <v>43</v>
      </c>
      <c r="D16" s="56" t="s">
        <v>43</v>
      </c>
      <c r="E16" s="57"/>
      <c r="F16" s="57"/>
      <c r="G16" s="57"/>
      <c r="H16" s="58" t="s">
        <v>167</v>
      </c>
      <c r="I16" s="59"/>
      <c r="J16" s="60"/>
    </row>
    <row r="17" spans="1:10" ht="57">
      <c r="A17" s="54" t="s">
        <v>158</v>
      </c>
      <c r="B17" s="55">
        <v>10</v>
      </c>
      <c r="C17" s="56" t="s">
        <v>44</v>
      </c>
      <c r="D17" s="56" t="s">
        <v>44</v>
      </c>
      <c r="E17" s="57"/>
      <c r="F17" s="57"/>
      <c r="G17" s="57"/>
      <c r="H17" s="58" t="s">
        <v>168</v>
      </c>
      <c r="I17" s="59"/>
      <c r="J17" s="60"/>
    </row>
    <row r="18" spans="1:10" ht="57">
      <c r="A18" s="54" t="s">
        <v>158</v>
      </c>
      <c r="B18" s="55">
        <v>11</v>
      </c>
      <c r="C18" s="56" t="s">
        <v>45</v>
      </c>
      <c r="D18" s="56" t="s">
        <v>45</v>
      </c>
      <c r="E18" s="57"/>
      <c r="F18" s="57"/>
      <c r="G18" s="57"/>
      <c r="H18" s="58" t="s">
        <v>169</v>
      </c>
      <c r="I18" s="59"/>
      <c r="J18" s="60"/>
    </row>
    <row r="19" spans="1:10" ht="57">
      <c r="A19" s="54" t="s">
        <v>158</v>
      </c>
      <c r="B19" s="55">
        <v>12</v>
      </c>
      <c r="C19" s="56" t="s">
        <v>46</v>
      </c>
      <c r="D19" s="56" t="s">
        <v>46</v>
      </c>
      <c r="E19" s="57"/>
      <c r="F19" s="57"/>
      <c r="G19" s="57"/>
      <c r="H19" s="58" t="s">
        <v>170</v>
      </c>
      <c r="I19" s="59"/>
      <c r="J19" s="60"/>
    </row>
    <row r="20" spans="1:10" ht="57">
      <c r="A20" s="54" t="s">
        <v>158</v>
      </c>
      <c r="B20" s="55">
        <v>13</v>
      </c>
      <c r="C20" s="56" t="s">
        <v>47</v>
      </c>
      <c r="D20" s="56" t="s">
        <v>47</v>
      </c>
      <c r="E20" s="57"/>
      <c r="F20" s="57"/>
      <c r="G20" s="57"/>
      <c r="H20" s="58" t="s">
        <v>171</v>
      </c>
      <c r="I20" s="59"/>
      <c r="J20" s="60"/>
    </row>
    <row r="21" spans="1:10" ht="42.75">
      <c r="A21" s="54" t="s">
        <v>158</v>
      </c>
      <c r="B21" s="55">
        <v>14</v>
      </c>
      <c r="C21" s="56" t="s">
        <v>48</v>
      </c>
      <c r="D21" s="56" t="s">
        <v>48</v>
      </c>
      <c r="E21" s="57"/>
      <c r="F21" s="57"/>
      <c r="G21" s="57"/>
      <c r="H21" s="58" t="s">
        <v>172</v>
      </c>
      <c r="I21" s="59"/>
      <c r="J21" s="60"/>
    </row>
    <row r="22" spans="1:10" ht="42.75">
      <c r="A22" s="54" t="s">
        <v>158</v>
      </c>
      <c r="B22" s="55">
        <v>15</v>
      </c>
      <c r="C22" s="56" t="s">
        <v>49</v>
      </c>
      <c r="D22" s="56" t="s">
        <v>49</v>
      </c>
      <c r="E22" s="57"/>
      <c r="F22" s="57"/>
      <c r="G22" s="57"/>
      <c r="H22" s="58" t="s">
        <v>173</v>
      </c>
      <c r="I22" s="59"/>
      <c r="J22" s="60"/>
    </row>
    <row r="23" spans="1:10" ht="71.25">
      <c r="A23" s="54" t="s">
        <v>158</v>
      </c>
      <c r="B23" s="55">
        <v>16</v>
      </c>
      <c r="C23" s="56" t="s">
        <v>50</v>
      </c>
      <c r="D23" s="56" t="s">
        <v>50</v>
      </c>
      <c r="E23" s="57"/>
      <c r="F23" s="57"/>
      <c r="G23" s="57"/>
      <c r="H23" s="58" t="s">
        <v>174</v>
      </c>
      <c r="I23" s="59"/>
      <c r="J23" s="60"/>
    </row>
    <row r="24" spans="1:10" ht="42.75">
      <c r="A24" s="54" t="s">
        <v>158</v>
      </c>
      <c r="B24" s="55">
        <v>17</v>
      </c>
      <c r="C24" s="56" t="s">
        <v>51</v>
      </c>
      <c r="D24" s="56" t="s">
        <v>51</v>
      </c>
      <c r="E24" s="57"/>
      <c r="F24" s="57"/>
      <c r="G24" s="57"/>
      <c r="H24" s="58" t="s">
        <v>175</v>
      </c>
      <c r="I24" s="59"/>
      <c r="J24" s="60"/>
    </row>
    <row r="25" spans="1:10" ht="28.5">
      <c r="A25" s="54" t="s">
        <v>158</v>
      </c>
      <c r="B25" s="55">
        <v>18</v>
      </c>
      <c r="C25" s="56" t="s">
        <v>52</v>
      </c>
      <c r="D25" s="56" t="s">
        <v>52</v>
      </c>
      <c r="E25" s="57"/>
      <c r="F25" s="57"/>
      <c r="G25" s="57"/>
      <c r="H25" s="58" t="s">
        <v>176</v>
      </c>
      <c r="I25" s="59"/>
      <c r="J25" s="60"/>
    </row>
    <row r="26" spans="1:10" ht="57">
      <c r="A26" s="54" t="s">
        <v>158</v>
      </c>
      <c r="B26" s="55">
        <v>19</v>
      </c>
      <c r="C26" s="56" t="s">
        <v>53</v>
      </c>
      <c r="D26" s="56" t="s">
        <v>53</v>
      </c>
      <c r="E26" s="57"/>
      <c r="F26" s="57"/>
      <c r="G26" s="57"/>
      <c r="H26" s="58" t="s">
        <v>177</v>
      </c>
      <c r="I26" s="59"/>
      <c r="J26" s="60"/>
    </row>
    <row r="27" spans="1:10" ht="57">
      <c r="A27" s="54" t="s">
        <v>158</v>
      </c>
      <c r="B27" s="55">
        <v>20</v>
      </c>
      <c r="C27" s="56" t="s">
        <v>54</v>
      </c>
      <c r="D27" s="56" t="s">
        <v>54</v>
      </c>
      <c r="E27" s="57"/>
      <c r="F27" s="57"/>
      <c r="G27" s="57"/>
      <c r="H27" s="58" t="s">
        <v>178</v>
      </c>
      <c r="I27" s="59"/>
      <c r="J27" s="60"/>
    </row>
    <row r="28" spans="1:10" ht="57">
      <c r="A28" s="54" t="s">
        <v>158</v>
      </c>
      <c r="B28" s="55">
        <v>21</v>
      </c>
      <c r="C28" s="56" t="s">
        <v>55</v>
      </c>
      <c r="D28" s="56" t="s">
        <v>55</v>
      </c>
      <c r="E28" s="57"/>
      <c r="F28" s="57"/>
      <c r="G28" s="57"/>
      <c r="H28" s="58" t="s">
        <v>179</v>
      </c>
      <c r="I28" s="59"/>
      <c r="J28" s="60"/>
    </row>
    <row r="29" spans="1:10" ht="57">
      <c r="A29" s="54" t="s">
        <v>158</v>
      </c>
      <c r="B29" s="55">
        <v>22</v>
      </c>
      <c r="C29" s="56" t="s">
        <v>56</v>
      </c>
      <c r="D29" s="56" t="s">
        <v>56</v>
      </c>
      <c r="E29" s="57"/>
      <c r="F29" s="57"/>
      <c r="G29" s="57"/>
      <c r="H29" s="58" t="s">
        <v>180</v>
      </c>
      <c r="I29" s="59"/>
      <c r="J29" s="60"/>
    </row>
    <row r="30" spans="1:10" ht="85.5">
      <c r="A30" s="54" t="s">
        <v>158</v>
      </c>
      <c r="B30" s="55">
        <v>23</v>
      </c>
      <c r="C30" s="56" t="s">
        <v>57</v>
      </c>
      <c r="D30" s="56" t="s">
        <v>57</v>
      </c>
      <c r="E30" s="57"/>
      <c r="F30" s="57"/>
      <c r="G30" s="57"/>
      <c r="H30" s="58" t="s">
        <v>181</v>
      </c>
      <c r="I30" s="59"/>
      <c r="J30" s="60"/>
    </row>
    <row r="31" spans="1:10" ht="85.5">
      <c r="A31" s="54" t="s">
        <v>158</v>
      </c>
      <c r="B31" s="55">
        <v>24</v>
      </c>
      <c r="C31" s="56" t="s">
        <v>58</v>
      </c>
      <c r="D31" s="56" t="s">
        <v>58</v>
      </c>
      <c r="E31" s="57"/>
      <c r="F31" s="57"/>
      <c r="G31" s="57"/>
      <c r="H31" s="58" t="s">
        <v>182</v>
      </c>
      <c r="I31" s="59"/>
      <c r="J31" s="60"/>
    </row>
    <row r="32" spans="1:10" ht="85.5">
      <c r="A32" s="54" t="s">
        <v>158</v>
      </c>
      <c r="B32" s="55">
        <v>25</v>
      </c>
      <c r="C32" s="56" t="s">
        <v>59</v>
      </c>
      <c r="D32" s="56" t="s">
        <v>59</v>
      </c>
      <c r="E32" s="57"/>
      <c r="F32" s="57"/>
      <c r="G32" s="57"/>
      <c r="H32" s="58" t="s">
        <v>183</v>
      </c>
      <c r="I32" s="59"/>
      <c r="J32" s="60"/>
    </row>
    <row r="33" spans="1:10" ht="85.5">
      <c r="A33" s="54" t="s">
        <v>158</v>
      </c>
      <c r="B33" s="55">
        <v>26</v>
      </c>
      <c r="C33" s="56" t="s">
        <v>60</v>
      </c>
      <c r="D33" s="56" t="s">
        <v>60</v>
      </c>
      <c r="E33" s="57"/>
      <c r="F33" s="57"/>
      <c r="G33" s="57"/>
      <c r="H33" s="58" t="s">
        <v>184</v>
      </c>
      <c r="I33" s="59"/>
      <c r="J33" s="60"/>
    </row>
    <row r="34" spans="1:10" ht="28.5">
      <c r="A34" s="54" t="s">
        <v>158</v>
      </c>
      <c r="B34" s="55">
        <v>27</v>
      </c>
      <c r="C34" s="56" t="s">
        <v>61</v>
      </c>
      <c r="D34" s="56" t="s">
        <v>61</v>
      </c>
      <c r="E34" s="57"/>
      <c r="F34" s="57"/>
      <c r="G34" s="57"/>
      <c r="H34" s="58" t="s">
        <v>185</v>
      </c>
      <c r="I34" s="59"/>
      <c r="J34" s="60"/>
    </row>
    <row r="35" spans="1:10" ht="57">
      <c r="A35" s="54" t="s">
        <v>158</v>
      </c>
      <c r="B35" s="55">
        <v>28</v>
      </c>
      <c r="C35" s="56" t="s">
        <v>62</v>
      </c>
      <c r="D35" s="56" t="s">
        <v>62</v>
      </c>
      <c r="E35" s="57"/>
      <c r="F35" s="57"/>
      <c r="G35" s="57"/>
      <c r="H35" s="58" t="s">
        <v>186</v>
      </c>
      <c r="I35" s="59"/>
      <c r="J35" s="60"/>
    </row>
    <row r="36" spans="1:10" ht="28.5">
      <c r="A36" s="54" t="s">
        <v>158</v>
      </c>
      <c r="B36" s="55">
        <v>29</v>
      </c>
      <c r="C36" s="56" t="s">
        <v>63</v>
      </c>
      <c r="D36" s="56" t="s">
        <v>63</v>
      </c>
      <c r="E36" s="57"/>
      <c r="F36" s="57"/>
      <c r="G36" s="57"/>
      <c r="H36" s="58" t="s">
        <v>187</v>
      </c>
      <c r="I36" s="59"/>
      <c r="J36" s="60"/>
    </row>
    <row r="37" spans="1:10" ht="28.5">
      <c r="A37" s="54" t="s">
        <v>158</v>
      </c>
      <c r="B37" s="55">
        <v>30</v>
      </c>
      <c r="C37" s="56" t="s">
        <v>64</v>
      </c>
      <c r="D37" s="56" t="s">
        <v>64</v>
      </c>
      <c r="E37" s="57"/>
      <c r="F37" s="57"/>
      <c r="G37" s="57"/>
      <c r="H37" s="58" t="s">
        <v>188</v>
      </c>
      <c r="I37" s="59"/>
      <c r="J37" s="60"/>
    </row>
    <row r="38" spans="1:10" ht="28.5">
      <c r="A38" s="54" t="s">
        <v>158</v>
      </c>
      <c r="B38" s="55">
        <v>31</v>
      </c>
      <c r="C38" s="56" t="s">
        <v>65</v>
      </c>
      <c r="D38" s="56" t="s">
        <v>65</v>
      </c>
      <c r="E38" s="57"/>
      <c r="F38" s="57"/>
      <c r="G38" s="57"/>
      <c r="H38" s="58" t="s">
        <v>189</v>
      </c>
      <c r="I38" s="59"/>
      <c r="J38" s="60"/>
    </row>
    <row r="39" spans="1:10" ht="57">
      <c r="A39" s="54" t="s">
        <v>158</v>
      </c>
      <c r="B39" s="55">
        <v>32</v>
      </c>
      <c r="C39" s="56" t="s">
        <v>66</v>
      </c>
      <c r="D39" s="56" t="s">
        <v>66</v>
      </c>
      <c r="E39" s="57"/>
      <c r="F39" s="57"/>
      <c r="G39" s="57"/>
      <c r="H39" s="58" t="s">
        <v>190</v>
      </c>
      <c r="I39" s="59"/>
      <c r="J39" s="60"/>
    </row>
    <row r="40" spans="1:10" ht="57">
      <c r="A40" s="54" t="s">
        <v>158</v>
      </c>
      <c r="B40" s="55">
        <v>33</v>
      </c>
      <c r="C40" s="56" t="s">
        <v>67</v>
      </c>
      <c r="D40" s="56" t="s">
        <v>67</v>
      </c>
      <c r="E40" s="57"/>
      <c r="F40" s="57"/>
      <c r="G40" s="57"/>
      <c r="H40" s="58" t="s">
        <v>191</v>
      </c>
      <c r="I40" s="59"/>
      <c r="J40" s="60"/>
    </row>
    <row r="41" spans="1:10" ht="85.5">
      <c r="A41" s="54" t="s">
        <v>158</v>
      </c>
      <c r="B41" s="55">
        <v>34</v>
      </c>
      <c r="C41" s="56" t="s">
        <v>68</v>
      </c>
      <c r="D41" s="56" t="s">
        <v>68</v>
      </c>
      <c r="E41" s="57"/>
      <c r="F41" s="57"/>
      <c r="G41" s="57"/>
      <c r="H41" s="58" t="s">
        <v>192</v>
      </c>
      <c r="I41" s="59"/>
      <c r="J41" s="60"/>
    </row>
    <row r="42" spans="1:10" ht="85.5">
      <c r="A42" s="54" t="s">
        <v>158</v>
      </c>
      <c r="B42" s="55">
        <v>35</v>
      </c>
      <c r="C42" s="56" t="s">
        <v>69</v>
      </c>
      <c r="D42" s="56" t="s">
        <v>69</v>
      </c>
      <c r="E42" s="57"/>
      <c r="F42" s="57"/>
      <c r="G42" s="57"/>
      <c r="H42" s="58" t="s">
        <v>193</v>
      </c>
      <c r="I42" s="59"/>
      <c r="J42" s="60"/>
    </row>
    <row r="43" spans="1:10" ht="85.5">
      <c r="A43" s="54" t="s">
        <v>158</v>
      </c>
      <c r="B43" s="55">
        <v>36</v>
      </c>
      <c r="C43" s="56" t="s">
        <v>70</v>
      </c>
      <c r="D43" s="56" t="s">
        <v>70</v>
      </c>
      <c r="E43" s="57"/>
      <c r="F43" s="57"/>
      <c r="G43" s="57"/>
      <c r="H43" s="58" t="s">
        <v>194</v>
      </c>
      <c r="I43" s="59"/>
      <c r="J43" s="60"/>
    </row>
    <row r="44" spans="1:10" ht="42.75">
      <c r="A44" s="54" t="s">
        <v>158</v>
      </c>
      <c r="B44" s="55">
        <v>37</v>
      </c>
      <c r="C44" s="56" t="s">
        <v>71</v>
      </c>
      <c r="D44" s="56" t="s">
        <v>71</v>
      </c>
      <c r="E44" s="57"/>
      <c r="F44" s="57"/>
      <c r="G44" s="57"/>
      <c r="H44" s="58" t="s">
        <v>195</v>
      </c>
      <c r="I44" s="59"/>
      <c r="J44" s="60"/>
    </row>
    <row r="45" spans="1:10" ht="57">
      <c r="A45" s="54" t="s">
        <v>158</v>
      </c>
      <c r="B45" s="55">
        <v>38</v>
      </c>
      <c r="C45" s="56" t="s">
        <v>72</v>
      </c>
      <c r="D45" s="56" t="s">
        <v>72</v>
      </c>
      <c r="E45" s="57"/>
      <c r="F45" s="57"/>
      <c r="G45" s="57"/>
      <c r="H45" s="58" t="s">
        <v>196</v>
      </c>
      <c r="I45" s="59"/>
      <c r="J45" s="60"/>
    </row>
    <row r="46" spans="1:10" ht="28.5">
      <c r="A46" s="54" t="s">
        <v>158</v>
      </c>
      <c r="B46" s="55">
        <v>39</v>
      </c>
      <c r="C46" s="56" t="s">
        <v>73</v>
      </c>
      <c r="D46" s="56" t="s">
        <v>73</v>
      </c>
      <c r="E46" s="57"/>
      <c r="F46" s="57"/>
      <c r="G46" s="57"/>
      <c r="H46" s="58" t="s">
        <v>197</v>
      </c>
      <c r="I46" s="59"/>
      <c r="J46" s="60"/>
    </row>
    <row r="47" spans="1:10" ht="42.75">
      <c r="A47" s="54" t="s">
        <v>158</v>
      </c>
      <c r="B47" s="55">
        <v>40</v>
      </c>
      <c r="C47" s="56" t="s">
        <v>74</v>
      </c>
      <c r="D47" s="56" t="s">
        <v>74</v>
      </c>
      <c r="E47" s="57"/>
      <c r="F47" s="57"/>
      <c r="G47" s="57"/>
      <c r="H47" s="58" t="s">
        <v>198</v>
      </c>
      <c r="I47" s="59"/>
      <c r="J47" s="60"/>
    </row>
    <row r="48" spans="1:10" ht="42.75">
      <c r="A48" s="54" t="s">
        <v>158</v>
      </c>
      <c r="B48" s="55">
        <v>41</v>
      </c>
      <c r="C48" s="56" t="s">
        <v>75</v>
      </c>
      <c r="D48" s="56" t="s">
        <v>75</v>
      </c>
      <c r="E48" s="57"/>
      <c r="F48" s="57"/>
      <c r="G48" s="57"/>
      <c r="H48" s="58" t="s">
        <v>199</v>
      </c>
      <c r="I48" s="59"/>
      <c r="J48" s="60"/>
    </row>
    <row r="49" spans="1:10" ht="28.5">
      <c r="A49" s="54" t="s">
        <v>158</v>
      </c>
      <c r="B49" s="55">
        <v>42</v>
      </c>
      <c r="C49" s="56" t="s">
        <v>76</v>
      </c>
      <c r="D49" s="56" t="s">
        <v>76</v>
      </c>
      <c r="E49" s="57"/>
      <c r="F49" s="57"/>
      <c r="G49" s="57"/>
      <c r="H49" s="58" t="s">
        <v>200</v>
      </c>
      <c r="I49" s="59"/>
      <c r="J49" s="60"/>
    </row>
    <row r="50" spans="1:10" ht="28.5">
      <c r="A50" s="54" t="s">
        <v>158</v>
      </c>
      <c r="B50" s="55">
        <v>43</v>
      </c>
      <c r="C50" s="56" t="s">
        <v>77</v>
      </c>
      <c r="D50" s="56" t="s">
        <v>77</v>
      </c>
      <c r="E50" s="57"/>
      <c r="F50" s="57"/>
      <c r="G50" s="57"/>
      <c r="H50" s="58" t="s">
        <v>201</v>
      </c>
      <c r="I50" s="59"/>
      <c r="J50" s="60"/>
    </row>
    <row r="51" spans="1:10" ht="28.5">
      <c r="A51" s="54" t="s">
        <v>158</v>
      </c>
      <c r="B51" s="55">
        <v>44</v>
      </c>
      <c r="C51" s="56" t="s">
        <v>78</v>
      </c>
      <c r="D51" s="56" t="s">
        <v>78</v>
      </c>
      <c r="E51" s="57"/>
      <c r="F51" s="57"/>
      <c r="G51" s="57"/>
      <c r="H51" s="58" t="s">
        <v>202</v>
      </c>
      <c r="I51" s="59"/>
      <c r="J51" s="60"/>
    </row>
    <row r="52" spans="1:10" ht="28.5">
      <c r="A52" s="54" t="s">
        <v>158</v>
      </c>
      <c r="B52" s="55">
        <v>45</v>
      </c>
      <c r="C52" s="56" t="s">
        <v>79</v>
      </c>
      <c r="D52" s="56" t="s">
        <v>79</v>
      </c>
      <c r="E52" s="57"/>
      <c r="F52" s="57"/>
      <c r="G52" s="57"/>
      <c r="H52" s="58" t="s">
        <v>203</v>
      </c>
      <c r="I52" s="59"/>
      <c r="J52" s="60"/>
    </row>
    <row r="53" spans="1:10" ht="57">
      <c r="A53" s="54" t="s">
        <v>158</v>
      </c>
      <c r="B53" s="55">
        <v>46</v>
      </c>
      <c r="C53" s="56" t="s">
        <v>80</v>
      </c>
      <c r="D53" s="56" t="s">
        <v>80</v>
      </c>
      <c r="E53" s="57"/>
      <c r="F53" s="57"/>
      <c r="G53" s="57"/>
      <c r="H53" s="58" t="s">
        <v>204</v>
      </c>
      <c r="I53" s="59"/>
      <c r="J53" s="60"/>
    </row>
    <row r="54" spans="1:10" ht="57">
      <c r="A54" s="54" t="s">
        <v>158</v>
      </c>
      <c r="B54" s="55">
        <v>47</v>
      </c>
      <c r="C54" s="56" t="s">
        <v>81</v>
      </c>
      <c r="D54" s="56" t="s">
        <v>81</v>
      </c>
      <c r="E54" s="57"/>
      <c r="F54" s="57"/>
      <c r="G54" s="57"/>
      <c r="H54" s="58" t="s">
        <v>205</v>
      </c>
      <c r="I54" s="59"/>
      <c r="J54" s="60"/>
    </row>
    <row r="55" spans="1:10" ht="42.75">
      <c r="A55" s="54" t="s">
        <v>158</v>
      </c>
      <c r="B55" s="55">
        <v>48</v>
      </c>
      <c r="C55" s="56" t="s">
        <v>82</v>
      </c>
      <c r="D55" s="56" t="s">
        <v>82</v>
      </c>
      <c r="E55" s="57"/>
      <c r="F55" s="57"/>
      <c r="G55" s="57"/>
      <c r="H55" s="58" t="s">
        <v>206</v>
      </c>
      <c r="I55" s="59"/>
      <c r="J55" s="60"/>
    </row>
    <row r="56" spans="1:10" ht="57">
      <c r="A56" s="54" t="s">
        <v>158</v>
      </c>
      <c r="B56" s="55">
        <v>49</v>
      </c>
      <c r="C56" s="56" t="s">
        <v>83</v>
      </c>
      <c r="D56" s="56" t="s">
        <v>83</v>
      </c>
      <c r="E56" s="57"/>
      <c r="F56" s="57"/>
      <c r="G56" s="57"/>
      <c r="H56" s="58" t="s">
        <v>207</v>
      </c>
      <c r="I56" s="59"/>
      <c r="J56" s="60"/>
    </row>
    <row r="57" spans="1:10" ht="42.75">
      <c r="A57" s="54" t="s">
        <v>158</v>
      </c>
      <c r="B57" s="55">
        <v>50</v>
      </c>
      <c r="C57" s="56" t="s">
        <v>84</v>
      </c>
      <c r="D57" s="56" t="s">
        <v>84</v>
      </c>
      <c r="E57" s="57"/>
      <c r="F57" s="57"/>
      <c r="G57" s="57"/>
      <c r="H57" s="58" t="s">
        <v>208</v>
      </c>
      <c r="I57" s="59"/>
      <c r="J57" s="60"/>
    </row>
    <row r="58" spans="1:10" ht="42.75">
      <c r="A58" s="54" t="s">
        <v>158</v>
      </c>
      <c r="B58" s="55">
        <v>51</v>
      </c>
      <c r="C58" s="56" t="s">
        <v>85</v>
      </c>
      <c r="D58" s="56" t="s">
        <v>85</v>
      </c>
      <c r="E58" s="57"/>
      <c r="F58" s="57"/>
      <c r="G58" s="57"/>
      <c r="H58" s="58" t="s">
        <v>209</v>
      </c>
      <c r="I58" s="59"/>
      <c r="J58" s="60"/>
    </row>
    <row r="59" spans="1:10" ht="42.75">
      <c r="A59" s="54" t="s">
        <v>158</v>
      </c>
      <c r="B59" s="55">
        <v>52</v>
      </c>
      <c r="C59" s="56" t="s">
        <v>86</v>
      </c>
      <c r="D59" s="56" t="s">
        <v>86</v>
      </c>
      <c r="E59" s="57"/>
      <c r="F59" s="57"/>
      <c r="G59" s="57"/>
      <c r="H59" s="58" t="s">
        <v>210</v>
      </c>
      <c r="I59" s="59"/>
      <c r="J59" s="60"/>
    </row>
    <row r="60" spans="1:10" ht="57">
      <c r="A60" s="54" t="s">
        <v>158</v>
      </c>
      <c r="B60" s="55">
        <v>53</v>
      </c>
      <c r="C60" s="56" t="s">
        <v>87</v>
      </c>
      <c r="D60" s="56" t="s">
        <v>87</v>
      </c>
      <c r="E60" s="57"/>
      <c r="F60" s="57"/>
      <c r="G60" s="57"/>
      <c r="H60" s="58" t="s">
        <v>211</v>
      </c>
      <c r="I60" s="59"/>
      <c r="J60" s="60"/>
    </row>
    <row r="61" spans="1:10" ht="57">
      <c r="A61" s="54" t="s">
        <v>158</v>
      </c>
      <c r="B61" s="55">
        <v>54</v>
      </c>
      <c r="C61" s="56" t="s">
        <v>88</v>
      </c>
      <c r="D61" s="56" t="s">
        <v>88</v>
      </c>
      <c r="E61" s="57"/>
      <c r="F61" s="57"/>
      <c r="G61" s="57"/>
      <c r="H61" s="58" t="s">
        <v>212</v>
      </c>
      <c r="I61" s="59"/>
      <c r="J61" s="60"/>
    </row>
    <row r="62" spans="1:10" ht="57">
      <c r="A62" s="54" t="s">
        <v>158</v>
      </c>
      <c r="B62" s="55">
        <v>55</v>
      </c>
      <c r="C62" s="56" t="s">
        <v>89</v>
      </c>
      <c r="D62" s="56" t="s">
        <v>89</v>
      </c>
      <c r="E62" s="57"/>
      <c r="F62" s="57"/>
      <c r="G62" s="57"/>
      <c r="H62" s="58" t="s">
        <v>213</v>
      </c>
      <c r="I62" s="59"/>
      <c r="J62" s="60"/>
    </row>
    <row r="63" spans="1:10" ht="57">
      <c r="A63" s="54" t="s">
        <v>158</v>
      </c>
      <c r="B63" s="55">
        <v>56</v>
      </c>
      <c r="C63" s="56" t="s">
        <v>90</v>
      </c>
      <c r="D63" s="56" t="s">
        <v>90</v>
      </c>
      <c r="E63" s="57"/>
      <c r="F63" s="57"/>
      <c r="G63" s="57"/>
      <c r="H63" s="58" t="s">
        <v>214</v>
      </c>
      <c r="I63" s="59"/>
      <c r="J63" s="60"/>
    </row>
    <row r="64" spans="1:10" ht="28.5">
      <c r="A64" s="54" t="s">
        <v>158</v>
      </c>
      <c r="B64" s="55">
        <v>57</v>
      </c>
      <c r="C64" s="56" t="s">
        <v>91</v>
      </c>
      <c r="D64" s="56" t="s">
        <v>91</v>
      </c>
      <c r="E64" s="57"/>
      <c r="F64" s="57"/>
      <c r="G64" s="57"/>
      <c r="H64" s="58" t="s">
        <v>215</v>
      </c>
      <c r="I64" s="59"/>
      <c r="J64" s="60"/>
    </row>
    <row r="65" spans="1:10" ht="57">
      <c r="A65" s="54" t="s">
        <v>158</v>
      </c>
      <c r="B65" s="55">
        <v>58</v>
      </c>
      <c r="C65" s="56" t="s">
        <v>92</v>
      </c>
      <c r="D65" s="56" t="s">
        <v>92</v>
      </c>
      <c r="E65" s="57"/>
      <c r="F65" s="57"/>
      <c r="G65" s="57"/>
      <c r="H65" s="58" t="s">
        <v>216</v>
      </c>
      <c r="I65" s="59"/>
      <c r="J65" s="60"/>
    </row>
    <row r="66" spans="1:10" ht="85.5">
      <c r="A66" s="54" t="s">
        <v>158</v>
      </c>
      <c r="B66" s="55">
        <v>59</v>
      </c>
      <c r="C66" s="56" t="s">
        <v>93</v>
      </c>
      <c r="D66" s="56" t="s">
        <v>93</v>
      </c>
      <c r="E66" s="57"/>
      <c r="F66" s="57"/>
      <c r="G66" s="57"/>
      <c r="H66" s="58" t="s">
        <v>217</v>
      </c>
      <c r="I66" s="59"/>
      <c r="J66" s="60"/>
    </row>
    <row r="67" spans="1:10" ht="42.75">
      <c r="A67" s="54" t="s">
        <v>158</v>
      </c>
      <c r="B67" s="55">
        <v>60</v>
      </c>
      <c r="C67" s="56" t="s">
        <v>94</v>
      </c>
      <c r="D67" s="56" t="s">
        <v>94</v>
      </c>
      <c r="E67" s="57"/>
      <c r="F67" s="57"/>
      <c r="G67" s="57"/>
      <c r="H67" s="58" t="s">
        <v>218</v>
      </c>
      <c r="I67" s="59"/>
      <c r="J67" s="60"/>
    </row>
    <row r="68" spans="1:10" ht="114">
      <c r="A68" s="54" t="s">
        <v>158</v>
      </c>
      <c r="B68" s="55">
        <v>61</v>
      </c>
      <c r="C68" s="56" t="s">
        <v>95</v>
      </c>
      <c r="D68" s="56" t="s">
        <v>95</v>
      </c>
      <c r="E68" s="57"/>
      <c r="F68" s="57"/>
      <c r="G68" s="57"/>
      <c r="H68" s="58" t="s">
        <v>219</v>
      </c>
      <c r="I68" s="59"/>
      <c r="J68" s="60"/>
    </row>
    <row r="69" spans="1:10" ht="71.25">
      <c r="A69" s="54" t="s">
        <v>158</v>
      </c>
      <c r="B69" s="55">
        <v>62</v>
      </c>
      <c r="C69" s="56" t="s">
        <v>96</v>
      </c>
      <c r="D69" s="56" t="s">
        <v>96</v>
      </c>
      <c r="E69" s="57"/>
      <c r="F69" s="57"/>
      <c r="G69" s="57"/>
      <c r="H69" s="58" t="s">
        <v>220</v>
      </c>
      <c r="I69" s="59"/>
      <c r="J69" s="60"/>
    </row>
    <row r="70" spans="1:10" ht="71.25">
      <c r="A70" s="54" t="s">
        <v>158</v>
      </c>
      <c r="B70" s="55">
        <v>63</v>
      </c>
      <c r="C70" s="56" t="s">
        <v>97</v>
      </c>
      <c r="D70" s="56" t="s">
        <v>97</v>
      </c>
      <c r="E70" s="57"/>
      <c r="F70" s="57"/>
      <c r="G70" s="57"/>
      <c r="H70" s="58" t="s">
        <v>221</v>
      </c>
      <c r="I70" s="59"/>
      <c r="J70" s="60"/>
    </row>
    <row r="71" spans="1:10" ht="42.75">
      <c r="A71" s="54" t="s">
        <v>158</v>
      </c>
      <c r="B71" s="55">
        <v>64</v>
      </c>
      <c r="C71" s="56" t="s">
        <v>98</v>
      </c>
      <c r="D71" s="56" t="s">
        <v>98</v>
      </c>
      <c r="E71" s="57"/>
      <c r="F71" s="57"/>
      <c r="G71" s="57"/>
      <c r="H71" s="58" t="s">
        <v>222</v>
      </c>
      <c r="I71" s="59"/>
      <c r="J71" s="60"/>
    </row>
    <row r="72" spans="1:10" ht="42.75">
      <c r="A72" s="54" t="s">
        <v>158</v>
      </c>
      <c r="B72" s="55">
        <v>65</v>
      </c>
      <c r="C72" s="56" t="s">
        <v>99</v>
      </c>
      <c r="D72" s="56" t="s">
        <v>99</v>
      </c>
      <c r="E72" s="57"/>
      <c r="F72" s="57"/>
      <c r="G72" s="57"/>
      <c r="H72" s="58" t="s">
        <v>223</v>
      </c>
      <c r="I72" s="59"/>
      <c r="J72" s="60"/>
    </row>
    <row r="73" spans="1:10" ht="42.75">
      <c r="A73" s="54" t="s">
        <v>158</v>
      </c>
      <c r="B73" s="55">
        <v>66</v>
      </c>
      <c r="C73" s="56" t="s">
        <v>100</v>
      </c>
      <c r="D73" s="56" t="s">
        <v>100</v>
      </c>
      <c r="E73" s="57"/>
      <c r="F73" s="57"/>
      <c r="G73" s="57"/>
      <c r="H73" s="58" t="s">
        <v>224</v>
      </c>
      <c r="I73" s="59"/>
      <c r="J73" s="60"/>
    </row>
    <row r="74" spans="1:10" ht="28.5">
      <c r="A74" s="54" t="s">
        <v>158</v>
      </c>
      <c r="B74" s="55">
        <v>67</v>
      </c>
      <c r="C74" s="56" t="s">
        <v>101</v>
      </c>
      <c r="D74" s="56" t="s">
        <v>101</v>
      </c>
      <c r="E74" s="57"/>
      <c r="F74" s="57"/>
      <c r="G74" s="57"/>
      <c r="H74" s="58" t="s">
        <v>225</v>
      </c>
      <c r="I74" s="59"/>
      <c r="J74" s="60"/>
    </row>
    <row r="75" spans="1:10" ht="42.75">
      <c r="A75" s="54" t="s">
        <v>158</v>
      </c>
      <c r="B75" s="55">
        <v>68</v>
      </c>
      <c r="C75" s="56" t="s">
        <v>102</v>
      </c>
      <c r="D75" s="56" t="s">
        <v>102</v>
      </c>
      <c r="E75" s="57"/>
      <c r="F75" s="57"/>
      <c r="G75" s="57"/>
      <c r="H75" s="58" t="s">
        <v>226</v>
      </c>
      <c r="I75" s="59"/>
      <c r="J75" s="60"/>
    </row>
    <row r="76" spans="1:10" ht="57">
      <c r="A76" s="54" t="s">
        <v>158</v>
      </c>
      <c r="B76" s="55">
        <v>69</v>
      </c>
      <c r="C76" s="56" t="s">
        <v>103</v>
      </c>
      <c r="D76" s="56" t="s">
        <v>103</v>
      </c>
      <c r="E76" s="57"/>
      <c r="F76" s="57"/>
      <c r="G76" s="57"/>
      <c r="H76" s="58" t="s">
        <v>227</v>
      </c>
      <c r="I76" s="59"/>
      <c r="J76" s="60"/>
    </row>
    <row r="77" spans="1:10" ht="28.5">
      <c r="A77" s="54" t="s">
        <v>158</v>
      </c>
      <c r="B77" s="55">
        <v>70</v>
      </c>
      <c r="C77" s="56" t="s">
        <v>104</v>
      </c>
      <c r="D77" s="56" t="s">
        <v>104</v>
      </c>
      <c r="E77" s="57"/>
      <c r="F77" s="57"/>
      <c r="G77" s="57"/>
      <c r="H77" s="58" t="s">
        <v>228</v>
      </c>
      <c r="I77" s="59"/>
      <c r="J77" s="60"/>
    </row>
    <row r="78" spans="1:10" ht="57">
      <c r="A78" s="54" t="s">
        <v>158</v>
      </c>
      <c r="B78" s="55">
        <v>71</v>
      </c>
      <c r="C78" s="56" t="s">
        <v>105</v>
      </c>
      <c r="D78" s="56" t="s">
        <v>105</v>
      </c>
      <c r="E78" s="57"/>
      <c r="F78" s="57"/>
      <c r="G78" s="57"/>
      <c r="H78" s="58" t="s">
        <v>229</v>
      </c>
      <c r="I78" s="59"/>
      <c r="J78" s="60"/>
    </row>
    <row r="79" spans="1:10" ht="28.5">
      <c r="A79" s="54" t="s">
        <v>158</v>
      </c>
      <c r="B79" s="55">
        <v>72</v>
      </c>
      <c r="C79" s="56" t="s">
        <v>106</v>
      </c>
      <c r="D79" s="56" t="s">
        <v>106</v>
      </c>
      <c r="E79" s="57"/>
      <c r="F79" s="57"/>
      <c r="G79" s="57"/>
      <c r="H79" s="58" t="s">
        <v>230</v>
      </c>
      <c r="I79" s="59"/>
      <c r="J79" s="60"/>
    </row>
    <row r="80" spans="1:10" ht="28.5">
      <c r="A80" s="54" t="s">
        <v>158</v>
      </c>
      <c r="B80" s="55">
        <v>73</v>
      </c>
      <c r="C80" s="56" t="s">
        <v>107</v>
      </c>
      <c r="D80" s="56" t="s">
        <v>107</v>
      </c>
      <c r="E80" s="57"/>
      <c r="F80" s="57"/>
      <c r="G80" s="57"/>
      <c r="H80" s="58" t="s">
        <v>231</v>
      </c>
      <c r="I80" s="59"/>
      <c r="J80" s="60"/>
    </row>
    <row r="81" spans="1:10" ht="42.75">
      <c r="A81" s="54" t="s">
        <v>158</v>
      </c>
      <c r="B81" s="55">
        <v>74</v>
      </c>
      <c r="C81" s="56" t="s">
        <v>108</v>
      </c>
      <c r="D81" s="56" t="s">
        <v>108</v>
      </c>
      <c r="E81" s="57"/>
      <c r="F81" s="57"/>
      <c r="G81" s="57"/>
      <c r="H81" s="58" t="s">
        <v>232</v>
      </c>
      <c r="I81" s="59"/>
      <c r="J81" s="60"/>
    </row>
    <row r="82" spans="1:10" ht="28.5">
      <c r="A82" s="54" t="s">
        <v>158</v>
      </c>
      <c r="B82" s="55">
        <v>75</v>
      </c>
      <c r="C82" s="56" t="s">
        <v>109</v>
      </c>
      <c r="D82" s="56" t="s">
        <v>109</v>
      </c>
      <c r="E82" s="57"/>
      <c r="F82" s="57"/>
      <c r="G82" s="57"/>
      <c r="H82" s="58" t="s">
        <v>233</v>
      </c>
      <c r="I82" s="59"/>
      <c r="J82" s="60"/>
    </row>
    <row r="83" spans="1:10" ht="28.5">
      <c r="A83" s="54" t="s">
        <v>158</v>
      </c>
      <c r="B83" s="55">
        <v>76</v>
      </c>
      <c r="C83" s="56" t="s">
        <v>110</v>
      </c>
      <c r="D83" s="56" t="s">
        <v>110</v>
      </c>
      <c r="E83" s="57"/>
      <c r="F83" s="57"/>
      <c r="G83" s="57"/>
      <c r="H83" s="58" t="s">
        <v>234</v>
      </c>
      <c r="I83" s="59"/>
      <c r="J83" s="60"/>
    </row>
    <row r="84" spans="1:10" ht="28.5">
      <c r="A84" s="54" t="s">
        <v>158</v>
      </c>
      <c r="B84" s="55">
        <v>77</v>
      </c>
      <c r="C84" s="56" t="s">
        <v>111</v>
      </c>
      <c r="D84" s="56" t="s">
        <v>111</v>
      </c>
      <c r="E84" s="57"/>
      <c r="F84" s="57"/>
      <c r="G84" s="57"/>
      <c r="H84" s="58" t="s">
        <v>235</v>
      </c>
      <c r="I84" s="59"/>
      <c r="J84" s="60"/>
    </row>
    <row r="85" spans="1:10" ht="57">
      <c r="A85" s="54" t="s">
        <v>158</v>
      </c>
      <c r="B85" s="55">
        <v>78</v>
      </c>
      <c r="C85" s="56" t="s">
        <v>112</v>
      </c>
      <c r="D85" s="56" t="s">
        <v>112</v>
      </c>
      <c r="E85" s="57"/>
      <c r="F85" s="57"/>
      <c r="G85" s="57"/>
      <c r="H85" s="58" t="s">
        <v>236</v>
      </c>
      <c r="I85" s="59"/>
      <c r="J85" s="60"/>
    </row>
    <row r="86" spans="1:10" ht="57">
      <c r="A86" s="54" t="s">
        <v>158</v>
      </c>
      <c r="B86" s="55">
        <v>79</v>
      </c>
      <c r="C86" s="56" t="s">
        <v>113</v>
      </c>
      <c r="D86" s="56" t="s">
        <v>113</v>
      </c>
      <c r="E86" s="57"/>
      <c r="F86" s="57"/>
      <c r="G86" s="57"/>
      <c r="H86" s="58" t="s">
        <v>237</v>
      </c>
      <c r="I86" s="59"/>
      <c r="J86" s="60"/>
    </row>
    <row r="87" spans="1:10" ht="42.75">
      <c r="A87" s="54" t="s">
        <v>158</v>
      </c>
      <c r="B87" s="55">
        <v>80</v>
      </c>
      <c r="C87" s="56" t="s">
        <v>114</v>
      </c>
      <c r="D87" s="56" t="s">
        <v>114</v>
      </c>
      <c r="E87" s="57"/>
      <c r="F87" s="57"/>
      <c r="G87" s="57"/>
      <c r="H87" s="58" t="s">
        <v>238</v>
      </c>
      <c r="I87" s="59"/>
      <c r="J87" s="60"/>
    </row>
    <row r="88" spans="1:10" ht="42.75">
      <c r="A88" s="54" t="s">
        <v>158</v>
      </c>
      <c r="B88" s="55">
        <v>81</v>
      </c>
      <c r="C88" s="56" t="s">
        <v>115</v>
      </c>
      <c r="D88" s="56" t="s">
        <v>115</v>
      </c>
      <c r="E88" s="57"/>
      <c r="F88" s="57"/>
      <c r="G88" s="57"/>
      <c r="H88" s="58" t="s">
        <v>239</v>
      </c>
      <c r="I88" s="59"/>
      <c r="J88" s="60"/>
    </row>
    <row r="89" spans="1:10" ht="28.5">
      <c r="A89" s="54" t="s">
        <v>158</v>
      </c>
      <c r="B89" s="55">
        <v>82</v>
      </c>
      <c r="C89" s="56" t="s">
        <v>116</v>
      </c>
      <c r="D89" s="56" t="s">
        <v>116</v>
      </c>
      <c r="E89" s="57"/>
      <c r="F89" s="57"/>
      <c r="G89" s="57"/>
      <c r="H89" s="58" t="s">
        <v>240</v>
      </c>
      <c r="I89" s="59"/>
      <c r="J89" s="60"/>
    </row>
    <row r="90" spans="1:10" ht="185.25">
      <c r="A90" s="54" t="s">
        <v>158</v>
      </c>
      <c r="B90" s="55">
        <v>83</v>
      </c>
      <c r="C90" s="56" t="s">
        <v>117</v>
      </c>
      <c r="D90" s="56" t="s">
        <v>117</v>
      </c>
      <c r="E90" s="57"/>
      <c r="F90" s="57"/>
      <c r="G90" s="57"/>
      <c r="H90" s="58" t="s">
        <v>241</v>
      </c>
      <c r="I90" s="59"/>
      <c r="J90" s="60"/>
    </row>
    <row r="91" spans="1:10" ht="99.75">
      <c r="A91" s="54" t="s">
        <v>158</v>
      </c>
      <c r="B91" s="55">
        <v>84</v>
      </c>
      <c r="C91" s="56" t="s">
        <v>118</v>
      </c>
      <c r="D91" s="56" t="s">
        <v>118</v>
      </c>
      <c r="E91" s="57"/>
      <c r="F91" s="57"/>
      <c r="G91" s="57"/>
      <c r="H91" s="58" t="s">
        <v>242</v>
      </c>
      <c r="I91" s="59"/>
      <c r="J91" s="60"/>
    </row>
    <row r="92" spans="1:10" ht="42.75">
      <c r="A92" s="54" t="s">
        <v>158</v>
      </c>
      <c r="B92" s="55">
        <v>85</v>
      </c>
      <c r="C92" s="56" t="s">
        <v>119</v>
      </c>
      <c r="D92" s="56" t="s">
        <v>119</v>
      </c>
      <c r="E92" s="57"/>
      <c r="F92" s="57"/>
      <c r="G92" s="57"/>
      <c r="H92" s="58" t="s">
        <v>243</v>
      </c>
      <c r="I92" s="59"/>
      <c r="J92" s="60"/>
    </row>
    <row r="93" spans="1:10" ht="57">
      <c r="A93" s="54" t="s">
        <v>158</v>
      </c>
      <c r="B93" s="55">
        <v>86</v>
      </c>
      <c r="C93" s="56" t="s">
        <v>120</v>
      </c>
      <c r="D93" s="56" t="s">
        <v>120</v>
      </c>
      <c r="E93" s="57"/>
      <c r="F93" s="57"/>
      <c r="G93" s="57"/>
      <c r="H93" s="58" t="s">
        <v>244</v>
      </c>
      <c r="I93" s="59"/>
      <c r="J93" s="60"/>
    </row>
    <row r="94" spans="1:10" ht="57">
      <c r="A94" s="54" t="s">
        <v>158</v>
      </c>
      <c r="B94" s="55">
        <v>87</v>
      </c>
      <c r="C94" s="56" t="s">
        <v>121</v>
      </c>
      <c r="D94" s="56" t="s">
        <v>121</v>
      </c>
      <c r="E94" s="57"/>
      <c r="F94" s="57"/>
      <c r="G94" s="57"/>
      <c r="H94" s="58" t="s">
        <v>245</v>
      </c>
      <c r="I94" s="59"/>
      <c r="J94" s="60"/>
    </row>
    <row r="95" spans="1:10" ht="71.25">
      <c r="A95" s="54" t="s">
        <v>158</v>
      </c>
      <c r="B95" s="55">
        <v>88</v>
      </c>
      <c r="C95" s="56" t="s">
        <v>122</v>
      </c>
      <c r="D95" s="56" t="s">
        <v>122</v>
      </c>
      <c r="E95" s="57"/>
      <c r="F95" s="57"/>
      <c r="G95" s="57"/>
      <c r="H95" s="58" t="s">
        <v>246</v>
      </c>
      <c r="I95" s="59"/>
      <c r="J95" s="60"/>
    </row>
    <row r="96" spans="1:10" ht="42.75">
      <c r="A96" s="54" t="s">
        <v>158</v>
      </c>
      <c r="B96" s="55">
        <v>89</v>
      </c>
      <c r="C96" s="56" t="s">
        <v>123</v>
      </c>
      <c r="D96" s="56" t="s">
        <v>123</v>
      </c>
      <c r="E96" s="57"/>
      <c r="F96" s="57"/>
      <c r="G96" s="57"/>
      <c r="H96" s="58" t="s">
        <v>247</v>
      </c>
      <c r="I96" s="59"/>
      <c r="J96" s="60"/>
    </row>
    <row r="97" spans="1:10" ht="42.75">
      <c r="A97" s="54" t="s">
        <v>158</v>
      </c>
      <c r="B97" s="55">
        <v>90</v>
      </c>
      <c r="C97" s="56" t="s">
        <v>124</v>
      </c>
      <c r="D97" s="56" t="s">
        <v>124</v>
      </c>
      <c r="E97" s="57"/>
      <c r="F97" s="57"/>
      <c r="G97" s="57"/>
      <c r="H97" s="58" t="s">
        <v>248</v>
      </c>
      <c r="I97" s="59"/>
      <c r="J97" s="60"/>
    </row>
    <row r="98" spans="1:10" ht="42.75">
      <c r="A98" s="54" t="s">
        <v>158</v>
      </c>
      <c r="B98" s="55">
        <v>91</v>
      </c>
      <c r="C98" s="56" t="s">
        <v>125</v>
      </c>
      <c r="D98" s="56" t="s">
        <v>125</v>
      </c>
      <c r="E98" s="57"/>
      <c r="F98" s="57"/>
      <c r="G98" s="57"/>
      <c r="H98" s="58" t="s">
        <v>249</v>
      </c>
      <c r="I98" s="59"/>
      <c r="J98" s="60"/>
    </row>
    <row r="99" spans="1:10" ht="57">
      <c r="A99" s="54" t="s">
        <v>158</v>
      </c>
      <c r="B99" s="55">
        <v>92</v>
      </c>
      <c r="C99" s="56" t="s">
        <v>126</v>
      </c>
      <c r="D99" s="56" t="s">
        <v>126</v>
      </c>
      <c r="E99" s="57"/>
      <c r="F99" s="57"/>
      <c r="G99" s="57"/>
      <c r="H99" s="58" t="s">
        <v>250</v>
      </c>
      <c r="I99" s="59"/>
      <c r="J99" s="60"/>
    </row>
    <row r="100" spans="1:10" ht="99.75">
      <c r="A100" s="54" t="s">
        <v>158</v>
      </c>
      <c r="B100" s="55">
        <v>93</v>
      </c>
      <c r="C100" s="56" t="s">
        <v>127</v>
      </c>
      <c r="D100" s="56" t="s">
        <v>127</v>
      </c>
      <c r="E100" s="57"/>
      <c r="F100" s="57"/>
      <c r="G100" s="57"/>
      <c r="H100" s="58" t="s">
        <v>251</v>
      </c>
      <c r="I100" s="59"/>
      <c r="J100" s="60"/>
    </row>
    <row r="101" spans="1:10" ht="42.75">
      <c r="A101" s="54" t="s">
        <v>158</v>
      </c>
      <c r="B101" s="55">
        <v>94</v>
      </c>
      <c r="C101" s="56" t="s">
        <v>128</v>
      </c>
      <c r="D101" s="56" t="s">
        <v>128</v>
      </c>
      <c r="E101" s="57"/>
      <c r="F101" s="57"/>
      <c r="G101" s="57"/>
      <c r="H101" s="58" t="s">
        <v>252</v>
      </c>
      <c r="I101" s="59"/>
      <c r="J101" s="60"/>
    </row>
    <row r="102" spans="1:10" ht="185.25">
      <c r="A102" s="54" t="s">
        <v>158</v>
      </c>
      <c r="B102" s="55">
        <v>95</v>
      </c>
      <c r="C102" s="56" t="s">
        <v>129</v>
      </c>
      <c r="D102" s="56" t="s">
        <v>129</v>
      </c>
      <c r="E102" s="57"/>
      <c r="F102" s="57"/>
      <c r="G102" s="57"/>
      <c r="H102" s="58" t="s">
        <v>253</v>
      </c>
      <c r="I102" s="59"/>
      <c r="J102" s="60"/>
    </row>
    <row r="103" spans="1:10" ht="114">
      <c r="A103" s="54" t="s">
        <v>158</v>
      </c>
      <c r="B103" s="55">
        <v>96</v>
      </c>
      <c r="C103" s="56" t="s">
        <v>130</v>
      </c>
      <c r="D103" s="56" t="s">
        <v>130</v>
      </c>
      <c r="E103" s="57"/>
      <c r="F103" s="57"/>
      <c r="G103" s="57"/>
      <c r="H103" s="58" t="s">
        <v>254</v>
      </c>
      <c r="I103" s="59"/>
      <c r="J103" s="60"/>
    </row>
    <row r="104" spans="1:10" ht="57">
      <c r="A104" s="54" t="s">
        <v>158</v>
      </c>
      <c r="B104" s="55">
        <v>97</v>
      </c>
      <c r="C104" s="56" t="s">
        <v>131</v>
      </c>
      <c r="D104" s="56" t="s">
        <v>131</v>
      </c>
      <c r="E104" s="57"/>
      <c r="F104" s="57"/>
      <c r="G104" s="57"/>
      <c r="H104" s="58" t="s">
        <v>255</v>
      </c>
      <c r="I104" s="59"/>
      <c r="J104" s="60"/>
    </row>
    <row r="105" spans="1:10" ht="71.25">
      <c r="A105" s="54" t="s">
        <v>158</v>
      </c>
      <c r="B105" s="55">
        <v>98</v>
      </c>
      <c r="C105" s="56" t="s">
        <v>132</v>
      </c>
      <c r="D105" s="56" t="s">
        <v>132</v>
      </c>
      <c r="E105" s="57"/>
      <c r="F105" s="57"/>
      <c r="G105" s="57"/>
      <c r="H105" s="58" t="s">
        <v>256</v>
      </c>
      <c r="I105" s="59"/>
      <c r="J105" s="60"/>
    </row>
    <row r="106" spans="1:10" ht="76.5">
      <c r="A106" s="54" t="s">
        <v>158</v>
      </c>
      <c r="B106" s="55">
        <v>99</v>
      </c>
      <c r="C106" s="56" t="s">
        <v>133</v>
      </c>
      <c r="D106" s="56" t="s">
        <v>133</v>
      </c>
      <c r="E106" s="57"/>
      <c r="F106" s="57"/>
      <c r="G106" s="57"/>
      <c r="H106" s="58" t="s">
        <v>257</v>
      </c>
      <c r="I106" s="59"/>
      <c r="J106" s="60"/>
    </row>
    <row r="107" spans="1:10" ht="42.75">
      <c r="A107" s="54" t="s">
        <v>158</v>
      </c>
      <c r="B107" s="55">
        <v>100</v>
      </c>
      <c r="C107" s="56" t="s">
        <v>134</v>
      </c>
      <c r="D107" s="56" t="s">
        <v>134</v>
      </c>
      <c r="E107" s="57"/>
      <c r="F107" s="57"/>
      <c r="G107" s="57"/>
      <c r="H107" s="58" t="s">
        <v>258</v>
      </c>
      <c r="I107" s="59"/>
      <c r="J107" s="60"/>
    </row>
    <row r="108" spans="1:10" ht="42.75">
      <c r="A108" s="54" t="s">
        <v>158</v>
      </c>
      <c r="B108" s="55">
        <v>101</v>
      </c>
      <c r="C108" s="56" t="s">
        <v>135</v>
      </c>
      <c r="D108" s="56" t="s">
        <v>135</v>
      </c>
      <c r="E108" s="57"/>
      <c r="F108" s="57"/>
      <c r="G108" s="57"/>
      <c r="H108" s="58" t="s">
        <v>259</v>
      </c>
      <c r="I108" s="59"/>
      <c r="J108" s="60"/>
    </row>
    <row r="109" spans="1:10" ht="267.75">
      <c r="A109" s="54" t="s">
        <v>158</v>
      </c>
      <c r="B109" s="55">
        <v>102</v>
      </c>
      <c r="C109" s="56" t="s">
        <v>136</v>
      </c>
      <c r="D109" s="56" t="s">
        <v>136</v>
      </c>
      <c r="E109" s="57"/>
      <c r="F109" s="57"/>
      <c r="G109" s="57"/>
      <c r="H109" s="58" t="s">
        <v>260</v>
      </c>
      <c r="I109" s="59"/>
      <c r="J109" s="60"/>
    </row>
    <row r="110" spans="1:10" ht="42.75">
      <c r="A110" s="54" t="s">
        <v>158</v>
      </c>
      <c r="B110" s="55">
        <v>103</v>
      </c>
      <c r="C110" s="56" t="s">
        <v>137</v>
      </c>
      <c r="D110" s="56" t="s">
        <v>137</v>
      </c>
      <c r="E110" s="57"/>
      <c r="F110" s="57"/>
      <c r="G110" s="57"/>
      <c r="H110" s="58" t="s">
        <v>261</v>
      </c>
      <c r="I110" s="59"/>
      <c r="J110" s="60"/>
    </row>
    <row r="111" spans="1:10" ht="57">
      <c r="A111" s="54" t="s">
        <v>158</v>
      </c>
      <c r="B111" s="55">
        <v>104</v>
      </c>
      <c r="C111" s="56" t="s">
        <v>138</v>
      </c>
      <c r="D111" s="56" t="s">
        <v>138</v>
      </c>
      <c r="E111" s="57"/>
      <c r="F111" s="57"/>
      <c r="G111" s="57"/>
      <c r="H111" s="58" t="s">
        <v>262</v>
      </c>
      <c r="I111" s="59"/>
      <c r="J111" s="60"/>
    </row>
    <row r="112" spans="1:10" ht="99.75">
      <c r="A112" s="54" t="s">
        <v>158</v>
      </c>
      <c r="B112" s="55">
        <v>105</v>
      </c>
      <c r="C112" s="56" t="s">
        <v>139</v>
      </c>
      <c r="D112" s="56" t="s">
        <v>139</v>
      </c>
      <c r="E112" s="57"/>
      <c r="F112" s="57"/>
      <c r="G112" s="57"/>
      <c r="H112" s="58" t="s">
        <v>263</v>
      </c>
      <c r="I112" s="59"/>
      <c r="J112" s="60"/>
    </row>
    <row r="113" spans="1:10" ht="57">
      <c r="A113" s="54" t="s">
        <v>158</v>
      </c>
      <c r="B113" s="55">
        <v>106</v>
      </c>
      <c r="C113" s="56" t="s">
        <v>140</v>
      </c>
      <c r="D113" s="56" t="s">
        <v>140</v>
      </c>
      <c r="E113" s="57"/>
      <c r="F113" s="57"/>
      <c r="G113" s="57"/>
      <c r="H113" s="58" t="s">
        <v>264</v>
      </c>
      <c r="I113" s="59"/>
      <c r="J113" s="60"/>
    </row>
    <row r="114" spans="1:10" ht="57">
      <c r="A114" s="54" t="s">
        <v>158</v>
      </c>
      <c r="B114" s="55">
        <v>107</v>
      </c>
      <c r="C114" s="56" t="s">
        <v>141</v>
      </c>
      <c r="D114" s="56" t="s">
        <v>141</v>
      </c>
      <c r="E114" s="57"/>
      <c r="F114" s="57"/>
      <c r="G114" s="57"/>
      <c r="H114" s="58" t="s">
        <v>265</v>
      </c>
      <c r="I114" s="59"/>
      <c r="J114" s="60"/>
    </row>
    <row r="115" spans="1:10" ht="99.75">
      <c r="A115" s="54" t="s">
        <v>158</v>
      </c>
      <c r="B115" s="55">
        <v>108</v>
      </c>
      <c r="C115" s="56" t="s">
        <v>142</v>
      </c>
      <c r="D115" s="56" t="s">
        <v>142</v>
      </c>
      <c r="E115" s="57"/>
      <c r="F115" s="57"/>
      <c r="G115" s="57"/>
      <c r="H115" s="58" t="s">
        <v>266</v>
      </c>
      <c r="I115" s="59"/>
      <c r="J115" s="60"/>
    </row>
    <row r="116" spans="1:10" ht="85.5">
      <c r="A116" s="54" t="s">
        <v>158</v>
      </c>
      <c r="B116" s="55">
        <v>109</v>
      </c>
      <c r="C116" s="56" t="s">
        <v>143</v>
      </c>
      <c r="D116" s="56" t="s">
        <v>143</v>
      </c>
      <c r="E116" s="57"/>
      <c r="F116" s="57"/>
      <c r="G116" s="57"/>
      <c r="H116" s="58" t="s">
        <v>267</v>
      </c>
      <c r="I116" s="59"/>
      <c r="J116" s="60"/>
    </row>
    <row r="117" spans="1:10" ht="99.75">
      <c r="A117" s="54" t="s">
        <v>158</v>
      </c>
      <c r="B117" s="55">
        <v>110</v>
      </c>
      <c r="C117" s="56" t="s">
        <v>144</v>
      </c>
      <c r="D117" s="56" t="s">
        <v>144</v>
      </c>
      <c r="E117" s="57"/>
      <c r="F117" s="57"/>
      <c r="G117" s="57"/>
      <c r="H117" s="58" t="s">
        <v>268</v>
      </c>
      <c r="I117" s="59"/>
      <c r="J117" s="60"/>
    </row>
    <row r="118" spans="1:10" ht="114">
      <c r="A118" s="54" t="s">
        <v>158</v>
      </c>
      <c r="B118" s="55">
        <v>111</v>
      </c>
      <c r="C118" s="56" t="s">
        <v>145</v>
      </c>
      <c r="D118" s="56" t="s">
        <v>145</v>
      </c>
      <c r="E118" s="57"/>
      <c r="F118" s="57"/>
      <c r="G118" s="57"/>
      <c r="H118" s="58" t="s">
        <v>269</v>
      </c>
      <c r="I118" s="59"/>
      <c r="J118" s="60"/>
    </row>
    <row r="119" spans="1:10" ht="57">
      <c r="A119" s="54" t="s">
        <v>158</v>
      </c>
      <c r="B119" s="55">
        <v>112</v>
      </c>
      <c r="C119" s="56" t="s">
        <v>146</v>
      </c>
      <c r="D119" s="56" t="s">
        <v>146</v>
      </c>
      <c r="E119" s="57"/>
      <c r="F119" s="57"/>
      <c r="G119" s="57"/>
      <c r="H119" s="58" t="s">
        <v>270</v>
      </c>
      <c r="I119" s="59"/>
      <c r="J119" s="60"/>
    </row>
    <row r="120" spans="1:10" ht="71.25">
      <c r="A120" s="54" t="s">
        <v>158</v>
      </c>
      <c r="B120" s="55">
        <v>113</v>
      </c>
      <c r="C120" s="56" t="s">
        <v>147</v>
      </c>
      <c r="D120" s="56" t="s">
        <v>147</v>
      </c>
      <c r="E120" s="57"/>
      <c r="F120" s="57"/>
      <c r="G120" s="57"/>
      <c r="H120" s="58" t="s">
        <v>271</v>
      </c>
      <c r="I120" s="59"/>
      <c r="J120" s="60"/>
    </row>
    <row r="121" spans="1:10" ht="42.75">
      <c r="A121" s="54" t="s">
        <v>158</v>
      </c>
      <c r="B121" s="55">
        <v>114</v>
      </c>
      <c r="C121" s="56" t="s">
        <v>148</v>
      </c>
      <c r="D121" s="56" t="s">
        <v>148</v>
      </c>
      <c r="E121" s="57"/>
      <c r="F121" s="57"/>
      <c r="G121" s="57"/>
      <c r="H121" s="58" t="s">
        <v>272</v>
      </c>
      <c r="I121" s="59"/>
      <c r="J121" s="60"/>
    </row>
    <row r="122" spans="1:10" ht="57">
      <c r="A122" s="54" t="s">
        <v>158</v>
      </c>
      <c r="B122" s="55">
        <v>115</v>
      </c>
      <c r="C122" s="56" t="s">
        <v>149</v>
      </c>
      <c r="D122" s="56" t="s">
        <v>149</v>
      </c>
      <c r="E122" s="57"/>
      <c r="F122" s="57"/>
      <c r="G122" s="57"/>
      <c r="H122" s="58" t="s">
        <v>273</v>
      </c>
      <c r="I122" s="59"/>
      <c r="J122" s="60"/>
    </row>
    <row r="123" spans="1:10" ht="57">
      <c r="A123" s="54" t="s">
        <v>158</v>
      </c>
      <c r="B123" s="55">
        <v>116</v>
      </c>
      <c r="C123" s="56" t="s">
        <v>150</v>
      </c>
      <c r="D123" s="56" t="s">
        <v>150</v>
      </c>
      <c r="E123" s="57"/>
      <c r="F123" s="57"/>
      <c r="G123" s="57"/>
      <c r="H123" s="58" t="s">
        <v>274</v>
      </c>
      <c r="I123" s="59"/>
      <c r="J123" s="60"/>
    </row>
    <row r="124" spans="1:10" ht="71.25">
      <c r="A124" s="54" t="s">
        <v>158</v>
      </c>
      <c r="B124" s="55">
        <v>117</v>
      </c>
      <c r="C124" s="56" t="s">
        <v>151</v>
      </c>
      <c r="D124" s="56" t="s">
        <v>151</v>
      </c>
      <c r="E124" s="57"/>
      <c r="F124" s="57"/>
      <c r="G124" s="57"/>
      <c r="H124" s="58" t="s">
        <v>275</v>
      </c>
      <c r="I124" s="59"/>
      <c r="J124" s="60"/>
    </row>
    <row r="125" spans="1:10" ht="99.75">
      <c r="A125" s="54" t="s">
        <v>158</v>
      </c>
      <c r="B125" s="55">
        <v>118</v>
      </c>
      <c r="C125" s="56" t="s">
        <v>152</v>
      </c>
      <c r="D125" s="56" t="s">
        <v>152</v>
      </c>
      <c r="E125" s="57"/>
      <c r="F125" s="57"/>
      <c r="G125" s="57"/>
      <c r="H125" s="58" t="s">
        <v>276</v>
      </c>
      <c r="I125" s="59"/>
      <c r="J125" s="60"/>
    </row>
    <row r="126" spans="1:10" ht="51">
      <c r="A126" s="54" t="s">
        <v>158</v>
      </c>
      <c r="B126" s="55">
        <v>119</v>
      </c>
      <c r="C126" s="56" t="s">
        <v>153</v>
      </c>
      <c r="D126" s="56" t="s">
        <v>153</v>
      </c>
      <c r="E126" s="57"/>
      <c r="F126" s="57"/>
      <c r="G126" s="57"/>
      <c r="H126" s="58" t="s">
        <v>277</v>
      </c>
      <c r="I126" s="59"/>
      <c r="J126" s="60"/>
    </row>
    <row r="127" spans="1:10" ht="57">
      <c r="A127" s="54" t="s">
        <v>158</v>
      </c>
      <c r="B127" s="55">
        <v>120</v>
      </c>
      <c r="C127" s="56" t="s">
        <v>154</v>
      </c>
      <c r="D127" s="56" t="s">
        <v>154</v>
      </c>
      <c r="E127" s="57"/>
      <c r="F127" s="57"/>
      <c r="G127" s="57"/>
      <c r="H127" s="58" t="s">
        <v>278</v>
      </c>
      <c r="I127" s="59"/>
      <c r="J127" s="60"/>
    </row>
    <row r="128" spans="1:10" ht="99.75">
      <c r="A128" s="54" t="s">
        <v>158</v>
      </c>
      <c r="B128" s="55">
        <v>121</v>
      </c>
      <c r="C128" s="56" t="s">
        <v>155</v>
      </c>
      <c r="D128" s="56" t="s">
        <v>155</v>
      </c>
      <c r="E128" s="57"/>
      <c r="F128" s="57"/>
      <c r="G128" s="57"/>
      <c r="H128" s="58" t="s">
        <v>279</v>
      </c>
      <c r="I128" s="59"/>
      <c r="J128" s="60"/>
    </row>
    <row r="129" spans="1:10" ht="99.75">
      <c r="A129" s="54" t="s">
        <v>158</v>
      </c>
      <c r="B129" s="55">
        <v>122</v>
      </c>
      <c r="C129" s="56" t="s">
        <v>156</v>
      </c>
      <c r="D129" s="56" t="s">
        <v>156</v>
      </c>
      <c r="E129" s="57"/>
      <c r="F129" s="57"/>
      <c r="G129" s="57"/>
      <c r="H129" s="58" t="s">
        <v>280</v>
      </c>
      <c r="I129" s="59"/>
      <c r="J129" s="60"/>
    </row>
    <row r="130" spans="1:10" ht="71.25">
      <c r="A130" s="54" t="s">
        <v>158</v>
      </c>
      <c r="B130" s="55">
        <v>123</v>
      </c>
      <c r="C130" s="56" t="s">
        <v>157</v>
      </c>
      <c r="D130" s="56" t="s">
        <v>157</v>
      </c>
      <c r="E130" s="57"/>
      <c r="F130" s="57"/>
      <c r="G130" s="57"/>
      <c r="H130" s="58" t="s">
        <v>281</v>
      </c>
      <c r="I130" s="59"/>
      <c r="J130" s="60"/>
    </row>
  </sheetData>
  <autoFilter ref="A6:P130" xr:uid="{00000000-0001-0000-0000-000000000000}"/>
  <mergeCells count="8">
    <mergeCell ref="C1:K1"/>
    <mergeCell ref="D5:H5"/>
    <mergeCell ref="I5:J5"/>
    <mergeCell ref="D2:H2"/>
    <mergeCell ref="A3:C3"/>
    <mergeCell ref="D3:H3"/>
    <mergeCell ref="A4:C4"/>
    <mergeCell ref="D4:I4"/>
  </mergeCells>
  <phoneticPr fontId="13"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131"/>
  <sheetViews>
    <sheetView topLeftCell="A124" zoomScale="85" zoomScaleNormal="85" workbookViewId="0">
      <selection activeCell="C8" sqref="C8:E130"/>
    </sheetView>
  </sheetViews>
  <sheetFormatPr defaultRowHeight="15.75"/>
  <cols>
    <col min="1" max="1" width="3.42578125" style="1" customWidth="1"/>
    <col min="2" max="2" width="8.140625" style="1" customWidth="1"/>
    <col min="3" max="3" width="9.42578125" style="36" customWidth="1"/>
    <col min="4" max="4" width="20.7109375" style="1" customWidth="1"/>
    <col min="5" max="5" width="23" style="22" customWidth="1"/>
    <col min="6" max="6" width="15.28515625" style="6" customWidth="1"/>
    <col min="7" max="7" width="14.7109375" style="16" customWidth="1"/>
    <col min="8" max="8" width="15.85546875" style="1" customWidth="1"/>
    <col min="9" max="9" width="12.140625" style="1" customWidth="1"/>
    <col min="10" max="10" width="13.140625" style="1" customWidth="1"/>
    <col min="11" max="11" width="17" style="1" customWidth="1"/>
    <col min="12" max="12" width="30" style="1" customWidth="1"/>
    <col min="13" max="13" width="23.28515625" style="47" customWidth="1"/>
    <col min="14" max="16384" width="9.140625" style="1"/>
  </cols>
  <sheetData>
    <row r="1" spans="1:13">
      <c r="D1" s="83" t="s">
        <v>26</v>
      </c>
      <c r="E1" s="83"/>
      <c r="F1" s="83"/>
      <c r="G1" s="83"/>
      <c r="H1" s="83"/>
      <c r="I1" s="83"/>
      <c r="J1" s="83"/>
      <c r="K1" s="83"/>
      <c r="L1" s="83"/>
      <c r="M1" s="46"/>
    </row>
    <row r="2" spans="1:13">
      <c r="D2" s="84" t="s">
        <v>17</v>
      </c>
      <c r="E2" s="84"/>
      <c r="F2" s="84"/>
      <c r="G2" s="84"/>
      <c r="H2" s="84"/>
      <c r="I2" s="84"/>
      <c r="J2" s="84"/>
      <c r="K2" s="14"/>
    </row>
    <row r="3" spans="1:13">
      <c r="B3" s="85" t="s">
        <v>9</v>
      </c>
      <c r="C3" s="85"/>
      <c r="D3" s="85"/>
      <c r="E3" s="86" t="s">
        <v>29</v>
      </c>
      <c r="F3" s="86"/>
      <c r="G3" s="86"/>
      <c r="H3" s="86"/>
      <c r="I3" s="86"/>
      <c r="K3" s="1" t="s">
        <v>10</v>
      </c>
      <c r="L3" s="1" t="s">
        <v>12</v>
      </c>
    </row>
    <row r="4" spans="1:13" s="3" customFormat="1" ht="31.5">
      <c r="A4" s="2"/>
      <c r="B4" s="87" t="s">
        <v>8</v>
      </c>
      <c r="C4" s="87"/>
      <c r="D4" s="87"/>
      <c r="E4" s="80" t="s">
        <v>290</v>
      </c>
      <c r="F4" s="80"/>
      <c r="G4" s="80"/>
      <c r="H4" s="80"/>
      <c r="I4" s="80"/>
      <c r="J4" s="80"/>
      <c r="K4" s="25" t="s">
        <v>11</v>
      </c>
      <c r="L4" s="25" t="s">
        <v>13</v>
      </c>
      <c r="M4" s="48"/>
    </row>
    <row r="5" spans="1:13" s="4" customFormat="1">
      <c r="A5" s="2"/>
      <c r="C5" s="37"/>
      <c r="E5" s="81"/>
      <c r="F5" s="81"/>
      <c r="G5" s="81"/>
      <c r="H5" s="81"/>
      <c r="I5" s="81"/>
      <c r="J5" s="24"/>
      <c r="K5" s="24"/>
      <c r="L5" s="24"/>
      <c r="M5" s="49"/>
    </row>
    <row r="6" spans="1:13" ht="47.25">
      <c r="A6" s="5"/>
      <c r="B6" s="28" t="s">
        <v>2</v>
      </c>
      <c r="C6" s="38" t="s">
        <v>0</v>
      </c>
      <c r="D6" s="28" t="s">
        <v>1</v>
      </c>
      <c r="E6" s="28" t="s">
        <v>3</v>
      </c>
      <c r="F6" s="28" t="s">
        <v>18</v>
      </c>
      <c r="G6" s="15" t="s">
        <v>19</v>
      </c>
      <c r="H6" s="28" t="s">
        <v>20</v>
      </c>
      <c r="I6" s="28" t="s">
        <v>21</v>
      </c>
      <c r="J6" s="28" t="s">
        <v>22</v>
      </c>
      <c r="K6" s="28" t="s">
        <v>23</v>
      </c>
      <c r="L6" s="28" t="s">
        <v>24</v>
      </c>
      <c r="M6" s="50" t="s">
        <v>30</v>
      </c>
    </row>
    <row r="7" spans="1:13">
      <c r="A7" s="5"/>
      <c r="B7" s="28">
        <v>1</v>
      </c>
      <c r="C7" s="82">
        <v>2</v>
      </c>
      <c r="D7" s="82"/>
      <c r="E7" s="82"/>
      <c r="F7" s="28">
        <v>3</v>
      </c>
      <c r="G7" s="15">
        <v>4</v>
      </c>
      <c r="H7" s="28">
        <v>5</v>
      </c>
      <c r="I7" s="28">
        <v>6</v>
      </c>
      <c r="J7" s="28">
        <v>7</v>
      </c>
      <c r="K7" s="28">
        <v>8</v>
      </c>
      <c r="L7" s="23">
        <v>9</v>
      </c>
      <c r="M7" s="51"/>
    </row>
    <row r="8" spans="1:13" ht="60">
      <c r="B8" s="54" t="s">
        <v>158</v>
      </c>
      <c r="C8" s="55">
        <v>1</v>
      </c>
      <c r="D8" s="56" t="s">
        <v>35</v>
      </c>
      <c r="E8" s="56" t="s">
        <v>35</v>
      </c>
      <c r="F8" s="40" t="s">
        <v>282</v>
      </c>
      <c r="G8" s="41">
        <v>4540</v>
      </c>
      <c r="H8" s="42"/>
      <c r="I8" s="42"/>
      <c r="J8" s="43">
        <f t="shared" ref="J8" si="0">H8*G8</f>
        <v>0</v>
      </c>
      <c r="K8" s="43">
        <f t="shared" ref="K8" si="1">I8*G8</f>
        <v>0</v>
      </c>
      <c r="L8" s="44" t="s">
        <v>32</v>
      </c>
      <c r="M8" s="52">
        <v>123124.80000000002</v>
      </c>
    </row>
    <row r="9" spans="1:13" ht="60">
      <c r="B9" s="54" t="s">
        <v>158</v>
      </c>
      <c r="C9" s="55">
        <v>2</v>
      </c>
      <c r="D9" s="56" t="s">
        <v>36</v>
      </c>
      <c r="E9" s="56" t="s">
        <v>36</v>
      </c>
      <c r="F9" s="40" t="s">
        <v>282</v>
      </c>
      <c r="G9" s="41">
        <v>1550</v>
      </c>
      <c r="H9" s="42"/>
      <c r="I9" s="42"/>
      <c r="J9" s="43">
        <f t="shared" ref="J9:J17" si="2">H9*G9</f>
        <v>0</v>
      </c>
      <c r="K9" s="43">
        <f t="shared" ref="K9:K17" si="3">I9*G9</f>
        <v>0</v>
      </c>
      <c r="L9" s="44" t="s">
        <v>32</v>
      </c>
      <c r="M9" s="52">
        <v>51677</v>
      </c>
    </row>
    <row r="10" spans="1:13" ht="60">
      <c r="B10" s="54" t="s">
        <v>158</v>
      </c>
      <c r="C10" s="55">
        <v>3</v>
      </c>
      <c r="D10" s="56" t="s">
        <v>37</v>
      </c>
      <c r="E10" s="56" t="s">
        <v>37</v>
      </c>
      <c r="F10" s="40" t="s">
        <v>282</v>
      </c>
      <c r="G10" s="41">
        <v>730</v>
      </c>
      <c r="H10" s="42"/>
      <c r="I10" s="42"/>
      <c r="J10" s="43">
        <f t="shared" si="2"/>
        <v>0</v>
      </c>
      <c r="K10" s="43">
        <f t="shared" si="3"/>
        <v>0</v>
      </c>
      <c r="L10" s="44" t="s">
        <v>32</v>
      </c>
      <c r="M10" s="52">
        <v>22776</v>
      </c>
    </row>
    <row r="11" spans="1:13" ht="60">
      <c r="B11" s="54" t="s">
        <v>158</v>
      </c>
      <c r="C11" s="55">
        <v>4</v>
      </c>
      <c r="D11" s="56" t="s">
        <v>38</v>
      </c>
      <c r="E11" s="56" t="s">
        <v>38</v>
      </c>
      <c r="F11" s="40" t="s">
        <v>282</v>
      </c>
      <c r="G11" s="41">
        <v>13.5</v>
      </c>
      <c r="H11" s="42"/>
      <c r="I11" s="42"/>
      <c r="J11" s="43">
        <f t="shared" si="2"/>
        <v>0</v>
      </c>
      <c r="K11" s="43">
        <f t="shared" si="3"/>
        <v>0</v>
      </c>
      <c r="L11" s="44" t="s">
        <v>32</v>
      </c>
      <c r="M11" s="52">
        <v>4117.5</v>
      </c>
    </row>
    <row r="12" spans="1:13" ht="60">
      <c r="B12" s="54" t="s">
        <v>158</v>
      </c>
      <c r="C12" s="55">
        <v>5</v>
      </c>
      <c r="D12" s="56" t="s">
        <v>39</v>
      </c>
      <c r="E12" s="56" t="s">
        <v>39</v>
      </c>
      <c r="F12" s="40" t="s">
        <v>282</v>
      </c>
      <c r="G12" s="41">
        <v>20</v>
      </c>
      <c r="H12" s="42"/>
      <c r="I12" s="42"/>
      <c r="J12" s="43">
        <f t="shared" si="2"/>
        <v>0</v>
      </c>
      <c r="K12" s="43">
        <f t="shared" si="3"/>
        <v>0</v>
      </c>
      <c r="L12" s="44" t="s">
        <v>32</v>
      </c>
      <c r="M12" s="52">
        <v>4045</v>
      </c>
    </row>
    <row r="13" spans="1:13" ht="60">
      <c r="B13" s="54" t="s">
        <v>158</v>
      </c>
      <c r="C13" s="55">
        <v>6</v>
      </c>
      <c r="D13" s="56" t="s">
        <v>40</v>
      </c>
      <c r="E13" s="56" t="s">
        <v>40</v>
      </c>
      <c r="F13" s="40" t="s">
        <v>282</v>
      </c>
      <c r="G13" s="41">
        <v>22</v>
      </c>
      <c r="H13" s="42"/>
      <c r="I13" s="42"/>
      <c r="J13" s="43">
        <f t="shared" si="2"/>
        <v>0</v>
      </c>
      <c r="K13" s="43">
        <f t="shared" si="3"/>
        <v>0</v>
      </c>
      <c r="L13" s="44" t="s">
        <v>32</v>
      </c>
      <c r="M13" s="52">
        <v>3483.4833333333336</v>
      </c>
    </row>
    <row r="14" spans="1:13" ht="60">
      <c r="B14" s="54" t="s">
        <v>158</v>
      </c>
      <c r="C14" s="55">
        <v>7</v>
      </c>
      <c r="D14" s="56" t="s">
        <v>41</v>
      </c>
      <c r="E14" s="56" t="s">
        <v>41</v>
      </c>
      <c r="F14" s="40" t="s">
        <v>282</v>
      </c>
      <c r="G14" s="41">
        <v>2.4</v>
      </c>
      <c r="H14" s="42"/>
      <c r="I14" s="42"/>
      <c r="J14" s="43">
        <f t="shared" si="2"/>
        <v>0</v>
      </c>
      <c r="K14" s="43">
        <f t="shared" si="3"/>
        <v>0</v>
      </c>
      <c r="L14" s="44" t="s">
        <v>32</v>
      </c>
      <c r="M14" s="52">
        <v>1325.0416666666667</v>
      </c>
    </row>
    <row r="15" spans="1:13" ht="60">
      <c r="B15" s="54" t="s">
        <v>158</v>
      </c>
      <c r="C15" s="55">
        <v>8</v>
      </c>
      <c r="D15" s="56" t="s">
        <v>42</v>
      </c>
      <c r="E15" s="56" t="s">
        <v>42</v>
      </c>
      <c r="F15" s="40" t="s">
        <v>282</v>
      </c>
      <c r="G15" s="41">
        <v>3.5</v>
      </c>
      <c r="H15" s="42"/>
      <c r="I15" s="42"/>
      <c r="J15" s="43">
        <f t="shared" si="2"/>
        <v>0</v>
      </c>
      <c r="K15" s="43">
        <f t="shared" si="3"/>
        <v>0</v>
      </c>
      <c r="L15" s="44" t="s">
        <v>32</v>
      </c>
      <c r="M15" s="52">
        <v>1104.2</v>
      </c>
    </row>
    <row r="16" spans="1:13" ht="60">
      <c r="B16" s="54" t="s">
        <v>158</v>
      </c>
      <c r="C16" s="55">
        <v>9</v>
      </c>
      <c r="D16" s="56" t="s">
        <v>43</v>
      </c>
      <c r="E16" s="56" t="s">
        <v>43</v>
      </c>
      <c r="F16" s="40" t="s">
        <v>283</v>
      </c>
      <c r="G16" s="41">
        <v>1</v>
      </c>
      <c r="H16" s="42"/>
      <c r="I16" s="42"/>
      <c r="J16" s="43">
        <f t="shared" si="2"/>
        <v>0</v>
      </c>
      <c r="K16" s="43">
        <f t="shared" si="3"/>
        <v>0</v>
      </c>
      <c r="L16" s="44" t="s">
        <v>32</v>
      </c>
      <c r="M16" s="52">
        <v>290</v>
      </c>
    </row>
    <row r="17" spans="2:13" ht="60">
      <c r="B17" s="54" t="s">
        <v>158</v>
      </c>
      <c r="C17" s="55">
        <v>10</v>
      </c>
      <c r="D17" s="56" t="s">
        <v>44</v>
      </c>
      <c r="E17" s="56" t="s">
        <v>44</v>
      </c>
      <c r="F17" s="40" t="s">
        <v>283</v>
      </c>
      <c r="G17" s="41">
        <v>1.5</v>
      </c>
      <c r="H17" s="42"/>
      <c r="I17" s="42"/>
      <c r="J17" s="43">
        <f t="shared" si="2"/>
        <v>0</v>
      </c>
      <c r="K17" s="43">
        <f t="shared" si="3"/>
        <v>0</v>
      </c>
      <c r="L17" s="44" t="s">
        <v>32</v>
      </c>
      <c r="M17" s="52">
        <v>1000</v>
      </c>
    </row>
    <row r="18" spans="2:13" ht="60">
      <c r="B18" s="54" t="s">
        <v>158</v>
      </c>
      <c r="C18" s="55">
        <v>11</v>
      </c>
      <c r="D18" s="56" t="s">
        <v>45</v>
      </c>
      <c r="E18" s="56" t="s">
        <v>45</v>
      </c>
      <c r="F18" s="40" t="s">
        <v>283</v>
      </c>
      <c r="G18" s="41">
        <v>10</v>
      </c>
      <c r="H18" s="42"/>
      <c r="I18" s="42"/>
      <c r="J18" s="43">
        <f t="shared" ref="J18:J81" si="4">H18*G18</f>
        <v>0</v>
      </c>
      <c r="K18" s="43">
        <f t="shared" ref="K18:K81" si="5">I18*G18</f>
        <v>0</v>
      </c>
      <c r="L18" s="44" t="s">
        <v>32</v>
      </c>
      <c r="M18" s="52">
        <v>4588.0000000000009</v>
      </c>
    </row>
    <row r="19" spans="2:13" ht="60">
      <c r="B19" s="54" t="s">
        <v>158</v>
      </c>
      <c r="C19" s="55">
        <v>12</v>
      </c>
      <c r="D19" s="56" t="s">
        <v>46</v>
      </c>
      <c r="E19" s="56" t="s">
        <v>46</v>
      </c>
      <c r="F19" s="40" t="s">
        <v>282</v>
      </c>
      <c r="G19" s="41">
        <v>1.5</v>
      </c>
      <c r="H19" s="42"/>
      <c r="I19" s="42"/>
      <c r="J19" s="43">
        <f t="shared" si="4"/>
        <v>0</v>
      </c>
      <c r="K19" s="43">
        <f t="shared" si="5"/>
        <v>0</v>
      </c>
      <c r="L19" s="44" t="s">
        <v>32</v>
      </c>
      <c r="M19" s="52">
        <v>230.05</v>
      </c>
    </row>
    <row r="20" spans="2:13" ht="60">
      <c r="B20" s="54" t="s">
        <v>158</v>
      </c>
      <c r="C20" s="55">
        <v>13</v>
      </c>
      <c r="D20" s="56" t="s">
        <v>47</v>
      </c>
      <c r="E20" s="56" t="s">
        <v>47</v>
      </c>
      <c r="F20" s="40" t="s">
        <v>282</v>
      </c>
      <c r="G20" s="41">
        <v>27</v>
      </c>
      <c r="H20" s="42"/>
      <c r="I20" s="42"/>
      <c r="J20" s="43">
        <f t="shared" si="4"/>
        <v>0</v>
      </c>
      <c r="K20" s="43">
        <f t="shared" si="5"/>
        <v>0</v>
      </c>
      <c r="L20" s="44" t="s">
        <v>32</v>
      </c>
      <c r="M20" s="52">
        <v>6211.35</v>
      </c>
    </row>
    <row r="21" spans="2:13" ht="60">
      <c r="B21" s="54" t="s">
        <v>158</v>
      </c>
      <c r="C21" s="55">
        <v>14</v>
      </c>
      <c r="D21" s="56" t="s">
        <v>48</v>
      </c>
      <c r="E21" s="56" t="s">
        <v>48</v>
      </c>
      <c r="F21" s="40" t="s">
        <v>283</v>
      </c>
      <c r="G21" s="45">
        <v>5</v>
      </c>
      <c r="H21" s="42"/>
      <c r="I21" s="42"/>
      <c r="J21" s="43">
        <f t="shared" si="4"/>
        <v>0</v>
      </c>
      <c r="K21" s="43">
        <f t="shared" si="5"/>
        <v>0</v>
      </c>
      <c r="L21" s="44" t="s">
        <v>32</v>
      </c>
      <c r="M21" s="52">
        <v>937.5333333333333</v>
      </c>
    </row>
    <row r="22" spans="2:13" ht="60">
      <c r="B22" s="54" t="s">
        <v>158</v>
      </c>
      <c r="C22" s="55">
        <v>15</v>
      </c>
      <c r="D22" s="56" t="s">
        <v>49</v>
      </c>
      <c r="E22" s="56" t="s">
        <v>49</v>
      </c>
      <c r="F22" s="40" t="s">
        <v>283</v>
      </c>
      <c r="G22" s="45">
        <v>2</v>
      </c>
      <c r="H22" s="42"/>
      <c r="I22" s="42"/>
      <c r="J22" s="43">
        <f t="shared" si="4"/>
        <v>0</v>
      </c>
      <c r="K22" s="43">
        <f t="shared" si="5"/>
        <v>0</v>
      </c>
      <c r="L22" s="44" t="s">
        <v>32</v>
      </c>
      <c r="M22" s="52">
        <v>20699.783333333336</v>
      </c>
    </row>
    <row r="23" spans="2:13" ht="60">
      <c r="B23" s="54" t="s">
        <v>158</v>
      </c>
      <c r="C23" s="55">
        <v>16</v>
      </c>
      <c r="D23" s="56" t="s">
        <v>50</v>
      </c>
      <c r="E23" s="56" t="s">
        <v>50</v>
      </c>
      <c r="F23" s="40" t="s">
        <v>284</v>
      </c>
      <c r="G23" s="45">
        <v>94400</v>
      </c>
      <c r="H23" s="42"/>
      <c r="I23" s="42"/>
      <c r="J23" s="43">
        <f t="shared" si="4"/>
        <v>0</v>
      </c>
      <c r="K23" s="43">
        <f t="shared" si="5"/>
        <v>0</v>
      </c>
      <c r="L23" s="44" t="s">
        <v>32</v>
      </c>
      <c r="M23" s="52">
        <v>34928</v>
      </c>
    </row>
    <row r="24" spans="2:13" ht="60">
      <c r="B24" s="54" t="s">
        <v>158</v>
      </c>
      <c r="C24" s="55">
        <v>17</v>
      </c>
      <c r="D24" s="56" t="s">
        <v>51</v>
      </c>
      <c r="E24" s="56" t="s">
        <v>51</v>
      </c>
      <c r="F24" s="40" t="s">
        <v>285</v>
      </c>
      <c r="G24" s="45">
        <v>50</v>
      </c>
      <c r="H24" s="42"/>
      <c r="I24" s="42"/>
      <c r="J24" s="43">
        <f t="shared" si="4"/>
        <v>0</v>
      </c>
      <c r="K24" s="43">
        <f t="shared" si="5"/>
        <v>0</v>
      </c>
      <c r="L24" s="44" t="s">
        <v>32</v>
      </c>
      <c r="M24" s="52">
        <v>1500</v>
      </c>
    </row>
    <row r="25" spans="2:13" ht="60">
      <c r="B25" s="54" t="s">
        <v>158</v>
      </c>
      <c r="C25" s="55">
        <v>18</v>
      </c>
      <c r="D25" s="56" t="s">
        <v>52</v>
      </c>
      <c r="E25" s="56" t="s">
        <v>52</v>
      </c>
      <c r="F25" s="40" t="s">
        <v>285</v>
      </c>
      <c r="G25" s="45">
        <v>9</v>
      </c>
      <c r="H25" s="42"/>
      <c r="I25" s="42"/>
      <c r="J25" s="43">
        <f t="shared" si="4"/>
        <v>0</v>
      </c>
      <c r="K25" s="43">
        <f t="shared" si="5"/>
        <v>0</v>
      </c>
      <c r="L25" s="44" t="s">
        <v>32</v>
      </c>
      <c r="M25" s="52">
        <v>8625.0583333333343</v>
      </c>
    </row>
    <row r="26" spans="2:13" ht="60">
      <c r="B26" s="54" t="s">
        <v>158</v>
      </c>
      <c r="C26" s="55">
        <v>19</v>
      </c>
      <c r="D26" s="56" t="s">
        <v>53</v>
      </c>
      <c r="E26" s="56" t="s">
        <v>53</v>
      </c>
      <c r="F26" s="40" t="s">
        <v>282</v>
      </c>
      <c r="G26" s="45">
        <v>801</v>
      </c>
      <c r="H26" s="42"/>
      <c r="I26" s="42"/>
      <c r="J26" s="43">
        <f t="shared" si="4"/>
        <v>0</v>
      </c>
      <c r="K26" s="43">
        <f t="shared" si="5"/>
        <v>0</v>
      </c>
      <c r="L26" s="44" t="s">
        <v>32</v>
      </c>
      <c r="M26" s="52">
        <v>71393.133333333331</v>
      </c>
    </row>
    <row r="27" spans="2:13" ht="60">
      <c r="B27" s="54" t="s">
        <v>158</v>
      </c>
      <c r="C27" s="55">
        <v>20</v>
      </c>
      <c r="D27" s="56" t="s">
        <v>54</v>
      </c>
      <c r="E27" s="56" t="s">
        <v>54</v>
      </c>
      <c r="F27" s="40" t="s">
        <v>282</v>
      </c>
      <c r="G27" s="45">
        <v>2410</v>
      </c>
      <c r="H27" s="42"/>
      <c r="I27" s="42"/>
      <c r="J27" s="43">
        <f t="shared" si="4"/>
        <v>0</v>
      </c>
      <c r="K27" s="43">
        <f t="shared" si="5"/>
        <v>0</v>
      </c>
      <c r="L27" s="44" t="s">
        <v>32</v>
      </c>
      <c r="M27" s="52">
        <v>163663.1</v>
      </c>
    </row>
    <row r="28" spans="2:13" ht="60">
      <c r="B28" s="54" t="s">
        <v>158</v>
      </c>
      <c r="C28" s="55">
        <v>21</v>
      </c>
      <c r="D28" s="56" t="s">
        <v>55</v>
      </c>
      <c r="E28" s="56" t="s">
        <v>55</v>
      </c>
      <c r="F28" s="40" t="s">
        <v>282</v>
      </c>
      <c r="G28" s="45">
        <v>630</v>
      </c>
      <c r="H28" s="42"/>
      <c r="I28" s="42"/>
      <c r="J28" s="43">
        <f t="shared" si="4"/>
        <v>0</v>
      </c>
      <c r="K28" s="43">
        <f t="shared" si="5"/>
        <v>0</v>
      </c>
      <c r="L28" s="44" t="s">
        <v>32</v>
      </c>
      <c r="M28" s="52">
        <v>32602.5</v>
      </c>
    </row>
    <row r="29" spans="2:13" ht="60">
      <c r="B29" s="54" t="s">
        <v>158</v>
      </c>
      <c r="C29" s="55">
        <v>22</v>
      </c>
      <c r="D29" s="56" t="s">
        <v>56</v>
      </c>
      <c r="E29" s="56" t="s">
        <v>56</v>
      </c>
      <c r="F29" s="40" t="s">
        <v>282</v>
      </c>
      <c r="G29" s="45">
        <v>460</v>
      </c>
      <c r="H29" s="42"/>
      <c r="I29" s="42"/>
      <c r="J29" s="43">
        <f t="shared" si="4"/>
        <v>0</v>
      </c>
      <c r="K29" s="43">
        <f t="shared" si="5"/>
        <v>0</v>
      </c>
      <c r="L29" s="44" t="s">
        <v>32</v>
      </c>
      <c r="M29" s="52">
        <v>36248</v>
      </c>
    </row>
    <row r="30" spans="2:13" ht="85.5">
      <c r="B30" s="54" t="s">
        <v>158</v>
      </c>
      <c r="C30" s="55">
        <v>23</v>
      </c>
      <c r="D30" s="56" t="s">
        <v>57</v>
      </c>
      <c r="E30" s="56" t="s">
        <v>57</v>
      </c>
      <c r="F30" s="40" t="s">
        <v>285</v>
      </c>
      <c r="G30" s="45">
        <v>473</v>
      </c>
      <c r="H30" s="42"/>
      <c r="I30" s="42"/>
      <c r="J30" s="43">
        <f t="shared" si="4"/>
        <v>0</v>
      </c>
      <c r="K30" s="43">
        <f t="shared" si="5"/>
        <v>0</v>
      </c>
      <c r="L30" s="44" t="s">
        <v>32</v>
      </c>
      <c r="M30" s="52">
        <v>25702.816666666669</v>
      </c>
    </row>
    <row r="31" spans="2:13" ht="85.5">
      <c r="B31" s="54" t="s">
        <v>158</v>
      </c>
      <c r="C31" s="55">
        <v>24</v>
      </c>
      <c r="D31" s="56" t="s">
        <v>58</v>
      </c>
      <c r="E31" s="56" t="s">
        <v>58</v>
      </c>
      <c r="F31" s="40" t="s">
        <v>284</v>
      </c>
      <c r="G31" s="45">
        <v>396000</v>
      </c>
      <c r="H31" s="42"/>
      <c r="I31" s="42"/>
      <c r="J31" s="43">
        <f t="shared" si="4"/>
        <v>0</v>
      </c>
      <c r="K31" s="43">
        <f t="shared" si="5"/>
        <v>0</v>
      </c>
      <c r="L31" s="44" t="s">
        <v>32</v>
      </c>
      <c r="M31" s="52">
        <v>150480</v>
      </c>
    </row>
    <row r="32" spans="2:13" ht="85.5">
      <c r="B32" s="54" t="s">
        <v>158</v>
      </c>
      <c r="C32" s="55">
        <v>25</v>
      </c>
      <c r="D32" s="56" t="s">
        <v>59</v>
      </c>
      <c r="E32" s="56" t="s">
        <v>59</v>
      </c>
      <c r="F32" s="40" t="s">
        <v>284</v>
      </c>
      <c r="G32" s="45">
        <v>10500</v>
      </c>
      <c r="H32" s="42"/>
      <c r="I32" s="42"/>
      <c r="J32" s="43">
        <f t="shared" si="4"/>
        <v>0</v>
      </c>
      <c r="K32" s="43">
        <f t="shared" si="5"/>
        <v>0</v>
      </c>
      <c r="L32" s="44" t="s">
        <v>32</v>
      </c>
      <c r="M32" s="52">
        <v>20790</v>
      </c>
    </row>
    <row r="33" spans="2:13" ht="85.5">
      <c r="B33" s="54" t="s">
        <v>158</v>
      </c>
      <c r="C33" s="55">
        <v>26</v>
      </c>
      <c r="D33" s="56" t="s">
        <v>60</v>
      </c>
      <c r="E33" s="56" t="s">
        <v>60</v>
      </c>
      <c r="F33" s="40" t="s">
        <v>284</v>
      </c>
      <c r="G33" s="45">
        <v>7750</v>
      </c>
      <c r="H33" s="42"/>
      <c r="I33" s="42"/>
      <c r="J33" s="43">
        <f t="shared" si="4"/>
        <v>0</v>
      </c>
      <c r="K33" s="43">
        <f t="shared" si="5"/>
        <v>0</v>
      </c>
      <c r="L33" s="44" t="s">
        <v>32</v>
      </c>
      <c r="M33" s="52">
        <v>16352.5</v>
      </c>
    </row>
    <row r="34" spans="2:13" ht="60">
      <c r="B34" s="54" t="s">
        <v>158</v>
      </c>
      <c r="C34" s="55">
        <v>27</v>
      </c>
      <c r="D34" s="56" t="s">
        <v>61</v>
      </c>
      <c r="E34" s="56" t="s">
        <v>61</v>
      </c>
      <c r="F34" s="40" t="s">
        <v>286</v>
      </c>
      <c r="G34" s="45">
        <v>285</v>
      </c>
      <c r="H34" s="42"/>
      <c r="I34" s="42"/>
      <c r="J34" s="43">
        <f t="shared" si="4"/>
        <v>0</v>
      </c>
      <c r="K34" s="43">
        <f t="shared" si="5"/>
        <v>0</v>
      </c>
      <c r="L34" s="44" t="s">
        <v>32</v>
      </c>
      <c r="M34" s="52">
        <v>53599.950000000004</v>
      </c>
    </row>
    <row r="35" spans="2:13" ht="60">
      <c r="B35" s="54" t="s">
        <v>158</v>
      </c>
      <c r="C35" s="55">
        <v>28</v>
      </c>
      <c r="D35" s="56" t="s">
        <v>62</v>
      </c>
      <c r="E35" s="56" t="s">
        <v>62</v>
      </c>
      <c r="F35" s="40" t="s">
        <v>282</v>
      </c>
      <c r="G35" s="45">
        <v>60</v>
      </c>
      <c r="H35" s="42"/>
      <c r="I35" s="42"/>
      <c r="J35" s="43">
        <f t="shared" si="4"/>
        <v>0</v>
      </c>
      <c r="K35" s="43">
        <f t="shared" si="5"/>
        <v>0</v>
      </c>
      <c r="L35" s="44" t="s">
        <v>32</v>
      </c>
      <c r="M35" s="52">
        <v>9015</v>
      </c>
    </row>
    <row r="36" spans="2:13" ht="60">
      <c r="B36" s="54" t="s">
        <v>158</v>
      </c>
      <c r="C36" s="55">
        <v>29</v>
      </c>
      <c r="D36" s="56" t="s">
        <v>63</v>
      </c>
      <c r="E36" s="56" t="s">
        <v>63</v>
      </c>
      <c r="F36" s="40" t="s">
        <v>284</v>
      </c>
      <c r="G36" s="45">
        <v>25000</v>
      </c>
      <c r="H36" s="42"/>
      <c r="I36" s="42"/>
      <c r="J36" s="43">
        <f t="shared" si="4"/>
        <v>0</v>
      </c>
      <c r="K36" s="43">
        <f t="shared" si="5"/>
        <v>0</v>
      </c>
      <c r="L36" s="44" t="s">
        <v>32</v>
      </c>
      <c r="M36" s="52">
        <v>9500</v>
      </c>
    </row>
    <row r="37" spans="2:13" ht="60">
      <c r="B37" s="54" t="s">
        <v>158</v>
      </c>
      <c r="C37" s="55">
        <v>30</v>
      </c>
      <c r="D37" s="56" t="s">
        <v>64</v>
      </c>
      <c r="E37" s="56" t="s">
        <v>64</v>
      </c>
      <c r="F37" s="40" t="s">
        <v>283</v>
      </c>
      <c r="G37" s="45">
        <v>41.550000000000004</v>
      </c>
      <c r="H37" s="42"/>
      <c r="I37" s="42"/>
      <c r="J37" s="43">
        <f t="shared" si="4"/>
        <v>0</v>
      </c>
      <c r="K37" s="43">
        <f t="shared" si="5"/>
        <v>0</v>
      </c>
      <c r="L37" s="44" t="s">
        <v>32</v>
      </c>
      <c r="M37" s="52">
        <v>34737.408333333333</v>
      </c>
    </row>
    <row r="38" spans="2:13" ht="60">
      <c r="B38" s="54" t="s">
        <v>158</v>
      </c>
      <c r="C38" s="55">
        <v>31</v>
      </c>
      <c r="D38" s="56" t="s">
        <v>65</v>
      </c>
      <c r="E38" s="56" t="s">
        <v>65</v>
      </c>
      <c r="F38" s="40" t="s">
        <v>283</v>
      </c>
      <c r="G38" s="45">
        <v>42</v>
      </c>
      <c r="H38" s="42"/>
      <c r="I38" s="42"/>
      <c r="J38" s="43">
        <f t="shared" si="4"/>
        <v>0</v>
      </c>
      <c r="K38" s="43">
        <f t="shared" si="5"/>
        <v>0</v>
      </c>
      <c r="L38" s="44" t="s">
        <v>32</v>
      </c>
      <c r="M38" s="52">
        <v>8400</v>
      </c>
    </row>
    <row r="39" spans="2:13" ht="60">
      <c r="B39" s="54" t="s">
        <v>158</v>
      </c>
      <c r="C39" s="55">
        <v>32</v>
      </c>
      <c r="D39" s="56" t="s">
        <v>66</v>
      </c>
      <c r="E39" s="56" t="s">
        <v>66</v>
      </c>
      <c r="F39" s="40" t="s">
        <v>283</v>
      </c>
      <c r="G39" s="45">
        <v>9.5</v>
      </c>
      <c r="H39" s="42"/>
      <c r="I39" s="42"/>
      <c r="J39" s="43">
        <f t="shared" si="4"/>
        <v>0</v>
      </c>
      <c r="K39" s="43">
        <f t="shared" si="5"/>
        <v>0</v>
      </c>
      <c r="L39" s="44" t="s">
        <v>32</v>
      </c>
      <c r="M39" s="52">
        <v>862.65000000000009</v>
      </c>
    </row>
    <row r="40" spans="2:13" ht="60">
      <c r="B40" s="54" t="s">
        <v>158</v>
      </c>
      <c r="C40" s="55">
        <v>33</v>
      </c>
      <c r="D40" s="56" t="s">
        <v>67</v>
      </c>
      <c r="E40" s="56" t="s">
        <v>67</v>
      </c>
      <c r="F40" s="40" t="s">
        <v>283</v>
      </c>
      <c r="G40" s="45">
        <v>126</v>
      </c>
      <c r="H40" s="42"/>
      <c r="I40" s="42"/>
      <c r="J40" s="43">
        <f t="shared" si="4"/>
        <v>0</v>
      </c>
      <c r="K40" s="43">
        <f t="shared" si="5"/>
        <v>0</v>
      </c>
      <c r="L40" s="44" t="s">
        <v>32</v>
      </c>
      <c r="M40" s="52">
        <v>11593.258333333333</v>
      </c>
    </row>
    <row r="41" spans="2:13" ht="85.5">
      <c r="B41" s="54" t="s">
        <v>158</v>
      </c>
      <c r="C41" s="55">
        <v>34</v>
      </c>
      <c r="D41" s="56" t="s">
        <v>68</v>
      </c>
      <c r="E41" s="56" t="s">
        <v>68</v>
      </c>
      <c r="F41" s="40" t="s">
        <v>284</v>
      </c>
      <c r="G41" s="45">
        <v>197500</v>
      </c>
      <c r="H41" s="42"/>
      <c r="I41" s="42"/>
      <c r="J41" s="43">
        <f t="shared" si="4"/>
        <v>0</v>
      </c>
      <c r="K41" s="43">
        <f t="shared" si="5"/>
        <v>0</v>
      </c>
      <c r="L41" s="44" t="s">
        <v>32</v>
      </c>
      <c r="M41" s="52">
        <v>90850</v>
      </c>
    </row>
    <row r="42" spans="2:13" ht="85.5">
      <c r="B42" s="54" t="s">
        <v>158</v>
      </c>
      <c r="C42" s="55">
        <v>35</v>
      </c>
      <c r="D42" s="56" t="s">
        <v>69</v>
      </c>
      <c r="E42" s="56" t="s">
        <v>69</v>
      </c>
      <c r="F42" s="40" t="s">
        <v>284</v>
      </c>
      <c r="G42" s="45">
        <v>3000</v>
      </c>
      <c r="H42" s="42"/>
      <c r="I42" s="42"/>
      <c r="J42" s="43">
        <f t="shared" si="4"/>
        <v>0</v>
      </c>
      <c r="K42" s="43">
        <f t="shared" si="5"/>
        <v>0</v>
      </c>
      <c r="L42" s="44" t="s">
        <v>32</v>
      </c>
      <c r="M42" s="52">
        <v>4500</v>
      </c>
    </row>
    <row r="43" spans="2:13" ht="85.5">
      <c r="B43" s="54" t="s">
        <v>158</v>
      </c>
      <c r="C43" s="55">
        <v>36</v>
      </c>
      <c r="D43" s="56" t="s">
        <v>70</v>
      </c>
      <c r="E43" s="56" t="s">
        <v>70</v>
      </c>
      <c r="F43" s="40" t="s">
        <v>284</v>
      </c>
      <c r="G43" s="45">
        <v>1000</v>
      </c>
      <c r="H43" s="42"/>
      <c r="I43" s="42"/>
      <c r="J43" s="43">
        <f t="shared" si="4"/>
        <v>0</v>
      </c>
      <c r="K43" s="43">
        <f t="shared" si="5"/>
        <v>0</v>
      </c>
      <c r="L43" s="44" t="s">
        <v>32</v>
      </c>
      <c r="M43" s="52">
        <v>1380</v>
      </c>
    </row>
    <row r="44" spans="2:13" ht="60">
      <c r="B44" s="54" t="s">
        <v>158</v>
      </c>
      <c r="C44" s="55">
        <v>37</v>
      </c>
      <c r="D44" s="56" t="s">
        <v>71</v>
      </c>
      <c r="E44" s="56" t="s">
        <v>71</v>
      </c>
      <c r="F44" s="40" t="s">
        <v>34</v>
      </c>
      <c r="G44" s="45">
        <v>105</v>
      </c>
      <c r="H44" s="42"/>
      <c r="I44" s="42"/>
      <c r="J44" s="43">
        <f t="shared" si="4"/>
        <v>0</v>
      </c>
      <c r="K44" s="43">
        <f t="shared" si="5"/>
        <v>0</v>
      </c>
      <c r="L44" s="44" t="s">
        <v>32</v>
      </c>
      <c r="M44" s="52">
        <v>3150</v>
      </c>
    </row>
    <row r="45" spans="2:13" ht="60">
      <c r="B45" s="54" t="s">
        <v>158</v>
      </c>
      <c r="C45" s="55">
        <v>38</v>
      </c>
      <c r="D45" s="56" t="s">
        <v>72</v>
      </c>
      <c r="E45" s="56" t="s">
        <v>72</v>
      </c>
      <c r="F45" s="40" t="s">
        <v>285</v>
      </c>
      <c r="G45" s="45">
        <v>5</v>
      </c>
      <c r="H45" s="42"/>
      <c r="I45" s="42"/>
      <c r="J45" s="43">
        <f t="shared" si="4"/>
        <v>0</v>
      </c>
      <c r="K45" s="43">
        <f t="shared" si="5"/>
        <v>0</v>
      </c>
      <c r="L45" s="44" t="s">
        <v>32</v>
      </c>
      <c r="M45" s="52">
        <v>1875</v>
      </c>
    </row>
    <row r="46" spans="2:13" ht="60">
      <c r="B46" s="54" t="s">
        <v>158</v>
      </c>
      <c r="C46" s="55">
        <v>39</v>
      </c>
      <c r="D46" s="56" t="s">
        <v>73</v>
      </c>
      <c r="E46" s="56" t="s">
        <v>73</v>
      </c>
      <c r="F46" s="40" t="s">
        <v>282</v>
      </c>
      <c r="G46" s="45">
        <v>2</v>
      </c>
      <c r="H46" s="42"/>
      <c r="I46" s="42"/>
      <c r="J46" s="43">
        <f t="shared" si="4"/>
        <v>0</v>
      </c>
      <c r="K46" s="43">
        <f t="shared" si="5"/>
        <v>0</v>
      </c>
      <c r="L46" s="44" t="s">
        <v>32</v>
      </c>
      <c r="M46" s="52">
        <v>1078.3416666666667</v>
      </c>
    </row>
    <row r="47" spans="2:13" ht="60">
      <c r="B47" s="54" t="s">
        <v>158</v>
      </c>
      <c r="C47" s="55">
        <v>40</v>
      </c>
      <c r="D47" s="56" t="s">
        <v>74</v>
      </c>
      <c r="E47" s="56" t="s">
        <v>74</v>
      </c>
      <c r="F47" s="40" t="s">
        <v>282</v>
      </c>
      <c r="G47" s="45">
        <v>24</v>
      </c>
      <c r="H47" s="42"/>
      <c r="I47" s="42"/>
      <c r="J47" s="43">
        <f t="shared" si="4"/>
        <v>0</v>
      </c>
      <c r="K47" s="43">
        <f t="shared" si="5"/>
        <v>0</v>
      </c>
      <c r="L47" s="44" t="s">
        <v>32</v>
      </c>
      <c r="M47" s="52">
        <v>4669</v>
      </c>
    </row>
    <row r="48" spans="2:13" ht="60">
      <c r="B48" s="54" t="s">
        <v>158</v>
      </c>
      <c r="C48" s="55">
        <v>41</v>
      </c>
      <c r="D48" s="56" t="s">
        <v>75</v>
      </c>
      <c r="E48" s="56" t="s">
        <v>75</v>
      </c>
      <c r="F48" s="40" t="s">
        <v>282</v>
      </c>
      <c r="G48" s="45">
        <v>155</v>
      </c>
      <c r="H48" s="42"/>
      <c r="I48" s="42"/>
      <c r="J48" s="43">
        <f t="shared" si="4"/>
        <v>0</v>
      </c>
      <c r="K48" s="43">
        <f t="shared" si="5"/>
        <v>0</v>
      </c>
      <c r="L48" s="44" t="s">
        <v>32</v>
      </c>
      <c r="M48" s="52">
        <v>29915</v>
      </c>
    </row>
    <row r="49" spans="2:13" ht="60">
      <c r="B49" s="54" t="s">
        <v>158</v>
      </c>
      <c r="C49" s="55">
        <v>42</v>
      </c>
      <c r="D49" s="56" t="s">
        <v>76</v>
      </c>
      <c r="E49" s="56" t="s">
        <v>76</v>
      </c>
      <c r="F49" s="40" t="s">
        <v>283</v>
      </c>
      <c r="G49" s="45">
        <v>7</v>
      </c>
      <c r="H49" s="42"/>
      <c r="I49" s="42"/>
      <c r="J49" s="43">
        <f t="shared" si="4"/>
        <v>0</v>
      </c>
      <c r="K49" s="43">
        <f t="shared" si="5"/>
        <v>0</v>
      </c>
      <c r="L49" s="44" t="s">
        <v>32</v>
      </c>
      <c r="M49" s="52">
        <v>13020</v>
      </c>
    </row>
    <row r="50" spans="2:13" ht="60">
      <c r="B50" s="54" t="s">
        <v>158</v>
      </c>
      <c r="C50" s="55">
        <v>43</v>
      </c>
      <c r="D50" s="56" t="s">
        <v>77</v>
      </c>
      <c r="E50" s="56" t="s">
        <v>77</v>
      </c>
      <c r="F50" s="40" t="s">
        <v>286</v>
      </c>
      <c r="G50" s="45">
        <v>260</v>
      </c>
      <c r="H50" s="42"/>
      <c r="I50" s="42"/>
      <c r="J50" s="43">
        <f t="shared" si="4"/>
        <v>0</v>
      </c>
      <c r="K50" s="43">
        <f t="shared" si="5"/>
        <v>0</v>
      </c>
      <c r="L50" s="44" t="s">
        <v>32</v>
      </c>
      <c r="M50" s="52">
        <v>5382</v>
      </c>
    </row>
    <row r="51" spans="2:13" ht="60">
      <c r="B51" s="54" t="s">
        <v>158</v>
      </c>
      <c r="C51" s="55">
        <v>44</v>
      </c>
      <c r="D51" s="56" t="s">
        <v>78</v>
      </c>
      <c r="E51" s="56" t="s">
        <v>78</v>
      </c>
      <c r="F51" s="40" t="s">
        <v>283</v>
      </c>
      <c r="G51" s="45">
        <v>0.1</v>
      </c>
      <c r="H51" s="42"/>
      <c r="I51" s="42"/>
      <c r="J51" s="43">
        <f t="shared" si="4"/>
        <v>0</v>
      </c>
      <c r="K51" s="43">
        <f t="shared" si="5"/>
        <v>0</v>
      </c>
      <c r="L51" s="44" t="s">
        <v>32</v>
      </c>
      <c r="M51" s="52">
        <v>5579.4333333333334</v>
      </c>
    </row>
    <row r="52" spans="2:13" ht="60">
      <c r="B52" s="54" t="s">
        <v>158</v>
      </c>
      <c r="C52" s="55">
        <v>45</v>
      </c>
      <c r="D52" s="56" t="s">
        <v>79</v>
      </c>
      <c r="E52" s="56" t="s">
        <v>79</v>
      </c>
      <c r="F52" s="40" t="s">
        <v>284</v>
      </c>
      <c r="G52" s="45">
        <v>42500</v>
      </c>
      <c r="H52" s="42"/>
      <c r="I52" s="42"/>
      <c r="J52" s="43">
        <f t="shared" si="4"/>
        <v>0</v>
      </c>
      <c r="K52" s="43">
        <f t="shared" si="5"/>
        <v>0</v>
      </c>
      <c r="L52" s="44" t="s">
        <v>32</v>
      </c>
      <c r="M52" s="52">
        <v>23800</v>
      </c>
    </row>
    <row r="53" spans="2:13" ht="60">
      <c r="B53" s="54" t="s">
        <v>158</v>
      </c>
      <c r="C53" s="55">
        <v>46</v>
      </c>
      <c r="D53" s="56" t="s">
        <v>80</v>
      </c>
      <c r="E53" s="56" t="s">
        <v>80</v>
      </c>
      <c r="F53" s="40" t="s">
        <v>283</v>
      </c>
      <c r="G53" s="45">
        <v>4</v>
      </c>
      <c r="H53" s="42"/>
      <c r="I53" s="42"/>
      <c r="J53" s="43">
        <f t="shared" si="4"/>
        <v>0</v>
      </c>
      <c r="K53" s="43">
        <f t="shared" si="5"/>
        <v>0</v>
      </c>
      <c r="L53" s="44" t="s">
        <v>32</v>
      </c>
      <c r="M53" s="52">
        <v>370</v>
      </c>
    </row>
    <row r="54" spans="2:13" ht="60">
      <c r="B54" s="54" t="s">
        <v>158</v>
      </c>
      <c r="C54" s="55">
        <v>47</v>
      </c>
      <c r="D54" s="56" t="s">
        <v>81</v>
      </c>
      <c r="E54" s="56" t="s">
        <v>81</v>
      </c>
      <c r="F54" s="40" t="s">
        <v>283</v>
      </c>
      <c r="G54" s="45">
        <v>22.500000000000004</v>
      </c>
      <c r="H54" s="42"/>
      <c r="I54" s="42"/>
      <c r="J54" s="43">
        <f t="shared" si="4"/>
        <v>0</v>
      </c>
      <c r="K54" s="43">
        <f t="shared" si="5"/>
        <v>0</v>
      </c>
      <c r="L54" s="44" t="s">
        <v>32</v>
      </c>
      <c r="M54" s="52">
        <v>2100</v>
      </c>
    </row>
    <row r="55" spans="2:13" ht="60">
      <c r="B55" s="54" t="s">
        <v>158</v>
      </c>
      <c r="C55" s="55">
        <v>48</v>
      </c>
      <c r="D55" s="56" t="s">
        <v>82</v>
      </c>
      <c r="E55" s="56" t="s">
        <v>82</v>
      </c>
      <c r="F55" s="40" t="s">
        <v>283</v>
      </c>
      <c r="G55" s="45">
        <v>19</v>
      </c>
      <c r="H55" s="42"/>
      <c r="I55" s="42"/>
      <c r="J55" s="43">
        <f t="shared" si="4"/>
        <v>0</v>
      </c>
      <c r="K55" s="43">
        <f t="shared" si="5"/>
        <v>0</v>
      </c>
      <c r="L55" s="44" t="s">
        <v>32</v>
      </c>
      <c r="M55" s="52">
        <v>4370.7583333333332</v>
      </c>
    </row>
    <row r="56" spans="2:13" ht="60">
      <c r="B56" s="54" t="s">
        <v>158</v>
      </c>
      <c r="C56" s="55">
        <v>49</v>
      </c>
      <c r="D56" s="56" t="s">
        <v>83</v>
      </c>
      <c r="E56" s="56" t="s">
        <v>83</v>
      </c>
      <c r="F56" s="40" t="s">
        <v>283</v>
      </c>
      <c r="G56" s="45">
        <v>11.5</v>
      </c>
      <c r="H56" s="42"/>
      <c r="I56" s="42"/>
      <c r="J56" s="43">
        <f t="shared" si="4"/>
        <v>0</v>
      </c>
      <c r="K56" s="43">
        <f t="shared" si="5"/>
        <v>0</v>
      </c>
      <c r="L56" s="44" t="s">
        <v>32</v>
      </c>
      <c r="M56" s="52">
        <v>2645.4583333333335</v>
      </c>
    </row>
    <row r="57" spans="2:13" ht="60">
      <c r="B57" s="54" t="s">
        <v>158</v>
      </c>
      <c r="C57" s="55">
        <v>50</v>
      </c>
      <c r="D57" s="56" t="s">
        <v>84</v>
      </c>
      <c r="E57" s="56" t="s">
        <v>84</v>
      </c>
      <c r="F57" s="40" t="s">
        <v>282</v>
      </c>
      <c r="G57" s="45">
        <v>19</v>
      </c>
      <c r="H57" s="42"/>
      <c r="I57" s="42"/>
      <c r="J57" s="43">
        <f t="shared" si="4"/>
        <v>0</v>
      </c>
      <c r="K57" s="43">
        <f t="shared" si="5"/>
        <v>0</v>
      </c>
      <c r="L57" s="44" t="s">
        <v>32</v>
      </c>
      <c r="M57" s="52">
        <v>7600</v>
      </c>
    </row>
    <row r="58" spans="2:13" ht="60">
      <c r="B58" s="54" t="s">
        <v>158</v>
      </c>
      <c r="C58" s="55">
        <v>51</v>
      </c>
      <c r="D58" s="56" t="s">
        <v>85</v>
      </c>
      <c r="E58" s="56" t="s">
        <v>85</v>
      </c>
      <c r="F58" s="40" t="s">
        <v>282</v>
      </c>
      <c r="G58" s="45">
        <v>59</v>
      </c>
      <c r="H58" s="42"/>
      <c r="I58" s="42"/>
      <c r="J58" s="43">
        <f t="shared" si="4"/>
        <v>0</v>
      </c>
      <c r="K58" s="43">
        <f t="shared" si="5"/>
        <v>0</v>
      </c>
      <c r="L58" s="44" t="s">
        <v>32</v>
      </c>
      <c r="M58" s="52">
        <v>19240.066666666669</v>
      </c>
    </row>
    <row r="59" spans="2:13" ht="60">
      <c r="B59" s="54" t="s">
        <v>158</v>
      </c>
      <c r="C59" s="55">
        <v>52</v>
      </c>
      <c r="D59" s="56" t="s">
        <v>86</v>
      </c>
      <c r="E59" s="56" t="s">
        <v>86</v>
      </c>
      <c r="F59" s="40" t="s">
        <v>282</v>
      </c>
      <c r="G59" s="45">
        <v>95</v>
      </c>
      <c r="H59" s="42"/>
      <c r="I59" s="42"/>
      <c r="J59" s="43">
        <f t="shared" si="4"/>
        <v>0</v>
      </c>
      <c r="K59" s="43">
        <f t="shared" si="5"/>
        <v>0</v>
      </c>
      <c r="L59" s="44" t="s">
        <v>32</v>
      </c>
      <c r="M59" s="52">
        <v>36575</v>
      </c>
    </row>
    <row r="60" spans="2:13" ht="60">
      <c r="B60" s="54" t="s">
        <v>158</v>
      </c>
      <c r="C60" s="55">
        <v>53</v>
      </c>
      <c r="D60" s="56" t="s">
        <v>87</v>
      </c>
      <c r="E60" s="56" t="s">
        <v>87</v>
      </c>
      <c r="F60" s="40" t="s">
        <v>282</v>
      </c>
      <c r="G60" s="45">
        <v>20</v>
      </c>
      <c r="H60" s="42"/>
      <c r="I60" s="42"/>
      <c r="J60" s="43">
        <f t="shared" si="4"/>
        <v>0</v>
      </c>
      <c r="K60" s="43">
        <f t="shared" si="5"/>
        <v>0</v>
      </c>
      <c r="L60" s="44" t="s">
        <v>32</v>
      </c>
      <c r="M60" s="52">
        <v>5580</v>
      </c>
    </row>
    <row r="61" spans="2:13" ht="60">
      <c r="B61" s="54" t="s">
        <v>158</v>
      </c>
      <c r="C61" s="55">
        <v>54</v>
      </c>
      <c r="D61" s="56" t="s">
        <v>88</v>
      </c>
      <c r="E61" s="56" t="s">
        <v>88</v>
      </c>
      <c r="F61" s="40" t="s">
        <v>34</v>
      </c>
      <c r="G61" s="45">
        <v>502</v>
      </c>
      <c r="H61" s="42"/>
      <c r="I61" s="42"/>
      <c r="J61" s="43">
        <f t="shared" si="4"/>
        <v>0</v>
      </c>
      <c r="K61" s="43">
        <f t="shared" si="5"/>
        <v>0</v>
      </c>
      <c r="L61" s="44" t="s">
        <v>32</v>
      </c>
      <c r="M61" s="52">
        <v>15060</v>
      </c>
    </row>
    <row r="62" spans="2:13" ht="60">
      <c r="B62" s="54" t="s">
        <v>158</v>
      </c>
      <c r="C62" s="55">
        <v>55</v>
      </c>
      <c r="D62" s="56" t="s">
        <v>89</v>
      </c>
      <c r="E62" s="56" t="s">
        <v>89</v>
      </c>
      <c r="F62" s="40" t="s">
        <v>34</v>
      </c>
      <c r="G62" s="45">
        <v>105</v>
      </c>
      <c r="H62" s="42"/>
      <c r="I62" s="42"/>
      <c r="J62" s="43">
        <f t="shared" si="4"/>
        <v>0</v>
      </c>
      <c r="K62" s="43">
        <f t="shared" si="5"/>
        <v>0</v>
      </c>
      <c r="L62" s="44" t="s">
        <v>32</v>
      </c>
      <c r="M62" s="52">
        <v>1716.75</v>
      </c>
    </row>
    <row r="63" spans="2:13" ht="60">
      <c r="B63" s="54" t="s">
        <v>158</v>
      </c>
      <c r="C63" s="55">
        <v>56</v>
      </c>
      <c r="D63" s="56" t="s">
        <v>90</v>
      </c>
      <c r="E63" s="56" t="s">
        <v>90</v>
      </c>
      <c r="F63" s="40" t="s">
        <v>282</v>
      </c>
      <c r="G63" s="45">
        <v>25</v>
      </c>
      <c r="H63" s="42"/>
      <c r="I63" s="42"/>
      <c r="J63" s="43">
        <f t="shared" si="4"/>
        <v>0</v>
      </c>
      <c r="K63" s="43">
        <f t="shared" si="5"/>
        <v>0</v>
      </c>
      <c r="L63" s="44" t="s">
        <v>32</v>
      </c>
      <c r="M63" s="52">
        <v>13730.25</v>
      </c>
    </row>
    <row r="64" spans="2:13" ht="60">
      <c r="B64" s="54" t="s">
        <v>158</v>
      </c>
      <c r="C64" s="55">
        <v>57</v>
      </c>
      <c r="D64" s="56" t="s">
        <v>91</v>
      </c>
      <c r="E64" s="56" t="s">
        <v>91</v>
      </c>
      <c r="F64" s="40" t="s">
        <v>34</v>
      </c>
      <c r="G64" s="45">
        <v>205</v>
      </c>
      <c r="H64" s="42"/>
      <c r="I64" s="42"/>
      <c r="J64" s="43">
        <f t="shared" si="4"/>
        <v>0</v>
      </c>
      <c r="K64" s="43">
        <f t="shared" si="5"/>
        <v>0</v>
      </c>
      <c r="L64" s="44" t="s">
        <v>32</v>
      </c>
      <c r="M64" s="52">
        <v>6150</v>
      </c>
    </row>
    <row r="65" spans="2:13" ht="60">
      <c r="B65" s="54" t="s">
        <v>158</v>
      </c>
      <c r="C65" s="55">
        <v>58</v>
      </c>
      <c r="D65" s="56" t="s">
        <v>92</v>
      </c>
      <c r="E65" s="56" t="s">
        <v>92</v>
      </c>
      <c r="F65" s="40" t="s">
        <v>34</v>
      </c>
      <c r="G65" s="45">
        <v>200</v>
      </c>
      <c r="H65" s="42"/>
      <c r="I65" s="42"/>
      <c r="J65" s="43">
        <f t="shared" si="4"/>
        <v>0</v>
      </c>
      <c r="K65" s="43">
        <f t="shared" si="5"/>
        <v>0</v>
      </c>
      <c r="L65" s="44" t="s">
        <v>32</v>
      </c>
      <c r="M65" s="52">
        <v>6000</v>
      </c>
    </row>
    <row r="66" spans="2:13" ht="85.5">
      <c r="B66" s="54" t="s">
        <v>158</v>
      </c>
      <c r="C66" s="55">
        <v>59</v>
      </c>
      <c r="D66" s="56" t="s">
        <v>93</v>
      </c>
      <c r="E66" s="56" t="s">
        <v>93</v>
      </c>
      <c r="F66" s="40" t="s">
        <v>284</v>
      </c>
      <c r="G66" s="45">
        <v>14300</v>
      </c>
      <c r="H66" s="42"/>
      <c r="I66" s="42"/>
      <c r="J66" s="43">
        <f t="shared" si="4"/>
        <v>0</v>
      </c>
      <c r="K66" s="43">
        <f t="shared" si="5"/>
        <v>0</v>
      </c>
      <c r="L66" s="44" t="s">
        <v>32</v>
      </c>
      <c r="M66" s="52">
        <v>9295</v>
      </c>
    </row>
    <row r="67" spans="2:13" ht="60">
      <c r="B67" s="54" t="s">
        <v>158</v>
      </c>
      <c r="C67" s="55">
        <v>60</v>
      </c>
      <c r="D67" s="56" t="s">
        <v>94</v>
      </c>
      <c r="E67" s="56" t="s">
        <v>94</v>
      </c>
      <c r="F67" s="40" t="s">
        <v>34</v>
      </c>
      <c r="G67" s="45">
        <v>200</v>
      </c>
      <c r="H67" s="42"/>
      <c r="I67" s="42"/>
      <c r="J67" s="43">
        <f t="shared" si="4"/>
        <v>0</v>
      </c>
      <c r="K67" s="43">
        <f t="shared" si="5"/>
        <v>0</v>
      </c>
      <c r="L67" s="44" t="s">
        <v>32</v>
      </c>
      <c r="M67" s="52">
        <v>3260</v>
      </c>
    </row>
    <row r="68" spans="2:13" ht="114">
      <c r="B68" s="54" t="s">
        <v>158</v>
      </c>
      <c r="C68" s="55">
        <v>61</v>
      </c>
      <c r="D68" s="56" t="s">
        <v>95</v>
      </c>
      <c r="E68" s="56" t="s">
        <v>95</v>
      </c>
      <c r="F68" s="40" t="s">
        <v>285</v>
      </c>
      <c r="G68" s="45">
        <v>24</v>
      </c>
      <c r="H68" s="42"/>
      <c r="I68" s="42"/>
      <c r="J68" s="43">
        <f t="shared" si="4"/>
        <v>0</v>
      </c>
      <c r="K68" s="43">
        <f t="shared" si="5"/>
        <v>0</v>
      </c>
      <c r="L68" s="44" t="s">
        <v>32</v>
      </c>
      <c r="M68" s="52">
        <v>1062.7166666666667</v>
      </c>
    </row>
    <row r="69" spans="2:13" ht="71.25">
      <c r="B69" s="54" t="s">
        <v>158</v>
      </c>
      <c r="C69" s="55">
        <v>62</v>
      </c>
      <c r="D69" s="56" t="s">
        <v>96</v>
      </c>
      <c r="E69" s="56" t="s">
        <v>96</v>
      </c>
      <c r="F69" s="40" t="s">
        <v>285</v>
      </c>
      <c r="G69" s="45">
        <v>361</v>
      </c>
      <c r="H69" s="42"/>
      <c r="I69" s="42"/>
      <c r="J69" s="43">
        <f t="shared" si="4"/>
        <v>0</v>
      </c>
      <c r="K69" s="43">
        <f t="shared" si="5"/>
        <v>0</v>
      </c>
      <c r="L69" s="44" t="s">
        <v>32</v>
      </c>
      <c r="M69" s="52">
        <v>35089.200000000004</v>
      </c>
    </row>
    <row r="70" spans="2:13" ht="71.25">
      <c r="B70" s="54" t="s">
        <v>158</v>
      </c>
      <c r="C70" s="55">
        <v>63</v>
      </c>
      <c r="D70" s="56" t="s">
        <v>97</v>
      </c>
      <c r="E70" s="56" t="s">
        <v>97</v>
      </c>
      <c r="F70" s="40" t="s">
        <v>285</v>
      </c>
      <c r="G70" s="45">
        <v>182</v>
      </c>
      <c r="H70" s="42"/>
      <c r="I70" s="42"/>
      <c r="J70" s="43">
        <f t="shared" si="4"/>
        <v>0</v>
      </c>
      <c r="K70" s="43">
        <f t="shared" si="5"/>
        <v>0</v>
      </c>
      <c r="L70" s="44" t="s">
        <v>32</v>
      </c>
      <c r="M70" s="52">
        <v>10974.6</v>
      </c>
    </row>
    <row r="71" spans="2:13" ht="60">
      <c r="B71" s="54" t="s">
        <v>158</v>
      </c>
      <c r="C71" s="55">
        <v>64</v>
      </c>
      <c r="D71" s="56" t="s">
        <v>98</v>
      </c>
      <c r="E71" s="56" t="s">
        <v>98</v>
      </c>
      <c r="F71" s="40" t="s">
        <v>285</v>
      </c>
      <c r="G71" s="45">
        <v>4</v>
      </c>
      <c r="H71" s="42"/>
      <c r="I71" s="42"/>
      <c r="J71" s="43">
        <f t="shared" si="4"/>
        <v>0</v>
      </c>
      <c r="K71" s="43">
        <f t="shared" si="5"/>
        <v>0</v>
      </c>
      <c r="L71" s="44" t="s">
        <v>32</v>
      </c>
      <c r="M71" s="52">
        <v>24280</v>
      </c>
    </row>
    <row r="72" spans="2:13" ht="60">
      <c r="B72" s="54" t="s">
        <v>158</v>
      </c>
      <c r="C72" s="55">
        <v>65</v>
      </c>
      <c r="D72" s="56" t="s">
        <v>99</v>
      </c>
      <c r="E72" s="56" t="s">
        <v>99</v>
      </c>
      <c r="F72" s="40" t="s">
        <v>282</v>
      </c>
      <c r="G72" s="45">
        <v>643</v>
      </c>
      <c r="H72" s="42"/>
      <c r="I72" s="42"/>
      <c r="J72" s="43">
        <f t="shared" si="4"/>
        <v>0</v>
      </c>
      <c r="K72" s="43">
        <f t="shared" si="5"/>
        <v>0</v>
      </c>
      <c r="L72" s="44" t="s">
        <v>32</v>
      </c>
      <c r="M72" s="52">
        <v>75172.5</v>
      </c>
    </row>
    <row r="73" spans="2:13" ht="60">
      <c r="B73" s="54" t="s">
        <v>158</v>
      </c>
      <c r="C73" s="55">
        <v>66</v>
      </c>
      <c r="D73" s="56" t="s">
        <v>100</v>
      </c>
      <c r="E73" s="56" t="s">
        <v>100</v>
      </c>
      <c r="F73" s="40" t="s">
        <v>282</v>
      </c>
      <c r="G73" s="45">
        <v>40</v>
      </c>
      <c r="H73" s="42"/>
      <c r="I73" s="42"/>
      <c r="J73" s="43">
        <f t="shared" si="4"/>
        <v>0</v>
      </c>
      <c r="K73" s="43">
        <f t="shared" si="5"/>
        <v>0</v>
      </c>
      <c r="L73" s="44" t="s">
        <v>32</v>
      </c>
      <c r="M73" s="52">
        <v>6960</v>
      </c>
    </row>
    <row r="74" spans="2:13" ht="60">
      <c r="B74" s="54" t="s">
        <v>158</v>
      </c>
      <c r="C74" s="55">
        <v>67</v>
      </c>
      <c r="D74" s="56" t="s">
        <v>101</v>
      </c>
      <c r="E74" s="56" t="s">
        <v>101</v>
      </c>
      <c r="F74" s="40" t="s">
        <v>282</v>
      </c>
      <c r="G74" s="45">
        <v>110</v>
      </c>
      <c r="H74" s="42"/>
      <c r="I74" s="42"/>
      <c r="J74" s="43">
        <f t="shared" si="4"/>
        <v>0</v>
      </c>
      <c r="K74" s="43">
        <f t="shared" si="5"/>
        <v>0</v>
      </c>
      <c r="L74" s="44" t="s">
        <v>32</v>
      </c>
      <c r="M74" s="52">
        <v>27101.25</v>
      </c>
    </row>
    <row r="75" spans="2:13" ht="60">
      <c r="B75" s="54" t="s">
        <v>158</v>
      </c>
      <c r="C75" s="55">
        <v>68</v>
      </c>
      <c r="D75" s="56" t="s">
        <v>102</v>
      </c>
      <c r="E75" s="56" t="s">
        <v>102</v>
      </c>
      <c r="F75" s="40" t="s">
        <v>282</v>
      </c>
      <c r="G75" s="45">
        <v>91</v>
      </c>
      <c r="H75" s="42"/>
      <c r="I75" s="42"/>
      <c r="J75" s="43">
        <f t="shared" si="4"/>
        <v>0</v>
      </c>
      <c r="K75" s="43">
        <f t="shared" si="5"/>
        <v>0</v>
      </c>
      <c r="L75" s="44" t="s">
        <v>32</v>
      </c>
      <c r="M75" s="52">
        <v>22398.75</v>
      </c>
    </row>
    <row r="76" spans="2:13" ht="60">
      <c r="B76" s="54" t="s">
        <v>158</v>
      </c>
      <c r="C76" s="55">
        <v>69</v>
      </c>
      <c r="D76" s="56" t="s">
        <v>103</v>
      </c>
      <c r="E76" s="56" t="s">
        <v>103</v>
      </c>
      <c r="F76" s="40" t="s">
        <v>282</v>
      </c>
      <c r="G76" s="45">
        <v>7.0499999999999989</v>
      </c>
      <c r="H76" s="42"/>
      <c r="I76" s="42"/>
      <c r="J76" s="43">
        <f t="shared" si="4"/>
        <v>0</v>
      </c>
      <c r="K76" s="43">
        <f t="shared" si="5"/>
        <v>0</v>
      </c>
      <c r="L76" s="44" t="s">
        <v>32</v>
      </c>
      <c r="M76" s="52">
        <v>8876.25</v>
      </c>
    </row>
    <row r="77" spans="2:13" ht="60">
      <c r="B77" s="54" t="s">
        <v>158</v>
      </c>
      <c r="C77" s="55">
        <v>70</v>
      </c>
      <c r="D77" s="56" t="s">
        <v>104</v>
      </c>
      <c r="E77" s="56" t="s">
        <v>104</v>
      </c>
      <c r="F77" s="40" t="s">
        <v>282</v>
      </c>
      <c r="G77" s="45">
        <v>111</v>
      </c>
      <c r="H77" s="42"/>
      <c r="I77" s="42"/>
      <c r="J77" s="43">
        <f t="shared" si="4"/>
        <v>0</v>
      </c>
      <c r="K77" s="43">
        <f t="shared" si="5"/>
        <v>0</v>
      </c>
      <c r="L77" s="44" t="s">
        <v>32</v>
      </c>
      <c r="M77" s="52">
        <v>20774</v>
      </c>
    </row>
    <row r="78" spans="2:13" ht="60">
      <c r="B78" s="54" t="s">
        <v>158</v>
      </c>
      <c r="C78" s="55">
        <v>71</v>
      </c>
      <c r="D78" s="56" t="s">
        <v>105</v>
      </c>
      <c r="E78" s="56" t="s">
        <v>105</v>
      </c>
      <c r="F78" s="40" t="s">
        <v>282</v>
      </c>
      <c r="G78" s="45">
        <v>45</v>
      </c>
      <c r="H78" s="42"/>
      <c r="I78" s="42"/>
      <c r="J78" s="43">
        <f t="shared" si="4"/>
        <v>0</v>
      </c>
      <c r="K78" s="43">
        <f t="shared" si="5"/>
        <v>0</v>
      </c>
      <c r="L78" s="44" t="s">
        <v>32</v>
      </c>
      <c r="M78" s="52">
        <v>16800.300000000003</v>
      </c>
    </row>
    <row r="79" spans="2:13" ht="60">
      <c r="B79" s="54" t="s">
        <v>158</v>
      </c>
      <c r="C79" s="55">
        <v>72</v>
      </c>
      <c r="D79" s="56" t="s">
        <v>106</v>
      </c>
      <c r="E79" s="56" t="s">
        <v>106</v>
      </c>
      <c r="F79" s="40" t="s">
        <v>286</v>
      </c>
      <c r="G79" s="45">
        <v>185</v>
      </c>
      <c r="H79" s="42"/>
      <c r="I79" s="42"/>
      <c r="J79" s="43">
        <f t="shared" si="4"/>
        <v>0</v>
      </c>
      <c r="K79" s="43">
        <f t="shared" si="5"/>
        <v>0</v>
      </c>
      <c r="L79" s="44" t="s">
        <v>32</v>
      </c>
      <c r="M79" s="52">
        <v>1383.8</v>
      </c>
    </row>
    <row r="80" spans="2:13" ht="60">
      <c r="B80" s="54" t="s">
        <v>158</v>
      </c>
      <c r="C80" s="55">
        <v>73</v>
      </c>
      <c r="D80" s="56" t="s">
        <v>107</v>
      </c>
      <c r="E80" s="56" t="s">
        <v>107</v>
      </c>
      <c r="F80" s="40" t="s">
        <v>284</v>
      </c>
      <c r="G80" s="45">
        <v>18900</v>
      </c>
      <c r="H80" s="42"/>
      <c r="I80" s="42"/>
      <c r="J80" s="43">
        <f t="shared" si="4"/>
        <v>0</v>
      </c>
      <c r="K80" s="43">
        <f t="shared" si="5"/>
        <v>0</v>
      </c>
      <c r="L80" s="44" t="s">
        <v>32</v>
      </c>
      <c r="M80" s="52">
        <v>9072</v>
      </c>
    </row>
    <row r="81" spans="2:13" ht="60">
      <c r="B81" s="54" t="s">
        <v>158</v>
      </c>
      <c r="C81" s="55">
        <v>74</v>
      </c>
      <c r="D81" s="56" t="s">
        <v>108</v>
      </c>
      <c r="E81" s="56" t="s">
        <v>108</v>
      </c>
      <c r="F81" s="40" t="s">
        <v>283</v>
      </c>
      <c r="G81" s="45">
        <v>1</v>
      </c>
      <c r="H81" s="42"/>
      <c r="I81" s="42"/>
      <c r="J81" s="43">
        <f t="shared" si="4"/>
        <v>0</v>
      </c>
      <c r="K81" s="43">
        <f t="shared" si="5"/>
        <v>0</v>
      </c>
      <c r="L81" s="44" t="s">
        <v>32</v>
      </c>
      <c r="M81" s="52">
        <v>400</v>
      </c>
    </row>
    <row r="82" spans="2:13" ht="60">
      <c r="B82" s="54" t="s">
        <v>158</v>
      </c>
      <c r="C82" s="55">
        <v>75</v>
      </c>
      <c r="D82" s="56" t="s">
        <v>109</v>
      </c>
      <c r="E82" s="56" t="s">
        <v>109</v>
      </c>
      <c r="F82" s="40" t="s">
        <v>286</v>
      </c>
      <c r="G82" s="45">
        <v>2450</v>
      </c>
      <c r="H82" s="42"/>
      <c r="I82" s="42"/>
      <c r="J82" s="43">
        <f t="shared" ref="J82:J130" si="6">H82*G82</f>
        <v>0</v>
      </c>
      <c r="K82" s="43">
        <f t="shared" ref="K82:K130" si="7">I82*G82</f>
        <v>0</v>
      </c>
      <c r="L82" s="44" t="s">
        <v>32</v>
      </c>
      <c r="M82" s="52">
        <v>367.5</v>
      </c>
    </row>
    <row r="83" spans="2:13" ht="60">
      <c r="B83" s="54" t="s">
        <v>158</v>
      </c>
      <c r="C83" s="55">
        <v>76</v>
      </c>
      <c r="D83" s="56" t="s">
        <v>110</v>
      </c>
      <c r="E83" s="56" t="s">
        <v>110</v>
      </c>
      <c r="F83" s="40" t="s">
        <v>284</v>
      </c>
      <c r="G83" s="45">
        <v>48800</v>
      </c>
      <c r="H83" s="42"/>
      <c r="I83" s="42"/>
      <c r="J83" s="43">
        <f t="shared" si="6"/>
        <v>0</v>
      </c>
      <c r="K83" s="43">
        <f t="shared" si="7"/>
        <v>0</v>
      </c>
      <c r="L83" s="44" t="s">
        <v>32</v>
      </c>
      <c r="M83" s="52">
        <v>11224</v>
      </c>
    </row>
    <row r="84" spans="2:13" ht="60">
      <c r="B84" s="54" t="s">
        <v>158</v>
      </c>
      <c r="C84" s="55">
        <v>77</v>
      </c>
      <c r="D84" s="56" t="s">
        <v>111</v>
      </c>
      <c r="E84" s="56" t="s">
        <v>111</v>
      </c>
      <c r="F84" s="40" t="s">
        <v>285</v>
      </c>
      <c r="G84" s="45">
        <v>2</v>
      </c>
      <c r="H84" s="42"/>
      <c r="I84" s="42"/>
      <c r="J84" s="43">
        <f t="shared" si="6"/>
        <v>0</v>
      </c>
      <c r="K84" s="43">
        <f t="shared" si="7"/>
        <v>0</v>
      </c>
      <c r="L84" s="44" t="s">
        <v>32</v>
      </c>
      <c r="M84" s="52">
        <v>60</v>
      </c>
    </row>
    <row r="85" spans="2:13" ht="60">
      <c r="B85" s="54" t="s">
        <v>158</v>
      </c>
      <c r="C85" s="55">
        <v>78</v>
      </c>
      <c r="D85" s="56" t="s">
        <v>112</v>
      </c>
      <c r="E85" s="56" t="s">
        <v>112</v>
      </c>
      <c r="F85" s="40" t="s">
        <v>285</v>
      </c>
      <c r="G85" s="45">
        <v>4</v>
      </c>
      <c r="H85" s="42"/>
      <c r="I85" s="42"/>
      <c r="J85" s="43">
        <f t="shared" si="6"/>
        <v>0</v>
      </c>
      <c r="K85" s="43">
        <f t="shared" si="7"/>
        <v>0</v>
      </c>
      <c r="L85" s="44" t="s">
        <v>32</v>
      </c>
      <c r="M85" s="52">
        <v>3100</v>
      </c>
    </row>
    <row r="86" spans="2:13" ht="60">
      <c r="B86" s="54" t="s">
        <v>158</v>
      </c>
      <c r="C86" s="55">
        <v>79</v>
      </c>
      <c r="D86" s="56" t="s">
        <v>113</v>
      </c>
      <c r="E86" s="56" t="s">
        <v>113</v>
      </c>
      <c r="F86" s="40" t="s">
        <v>288</v>
      </c>
      <c r="G86" s="45">
        <v>1</v>
      </c>
      <c r="H86" s="42"/>
      <c r="I86" s="42"/>
      <c r="J86" s="43">
        <f t="shared" si="6"/>
        <v>0</v>
      </c>
      <c r="K86" s="43">
        <f t="shared" si="7"/>
        <v>0</v>
      </c>
      <c r="L86" s="44" t="s">
        <v>32</v>
      </c>
      <c r="M86" s="52">
        <v>1933.3333333333335</v>
      </c>
    </row>
    <row r="87" spans="2:13" ht="60">
      <c r="B87" s="54" t="s">
        <v>158</v>
      </c>
      <c r="C87" s="55">
        <v>80</v>
      </c>
      <c r="D87" s="56" t="s">
        <v>114</v>
      </c>
      <c r="E87" s="56" t="s">
        <v>114</v>
      </c>
      <c r="F87" s="40" t="s">
        <v>284</v>
      </c>
      <c r="G87" s="45">
        <v>39051</v>
      </c>
      <c r="H87" s="42"/>
      <c r="I87" s="42"/>
      <c r="J87" s="43">
        <f t="shared" si="6"/>
        <v>0</v>
      </c>
      <c r="K87" s="43">
        <f t="shared" si="7"/>
        <v>0</v>
      </c>
      <c r="L87" s="44" t="s">
        <v>32</v>
      </c>
      <c r="M87" s="52">
        <v>5206.8</v>
      </c>
    </row>
    <row r="88" spans="2:13" ht="60">
      <c r="B88" s="54" t="s">
        <v>158</v>
      </c>
      <c r="C88" s="55">
        <v>81</v>
      </c>
      <c r="D88" s="56" t="s">
        <v>115</v>
      </c>
      <c r="E88" s="56" t="s">
        <v>115</v>
      </c>
      <c r="F88" s="40" t="s">
        <v>282</v>
      </c>
      <c r="G88" s="45">
        <v>12</v>
      </c>
      <c r="H88" s="42"/>
      <c r="I88" s="42"/>
      <c r="J88" s="43">
        <f t="shared" si="6"/>
        <v>0</v>
      </c>
      <c r="K88" s="43">
        <f t="shared" si="7"/>
        <v>0</v>
      </c>
      <c r="L88" s="44" t="s">
        <v>32</v>
      </c>
      <c r="M88" s="52">
        <v>2200</v>
      </c>
    </row>
    <row r="89" spans="2:13" ht="60">
      <c r="B89" s="54" t="s">
        <v>158</v>
      </c>
      <c r="C89" s="55">
        <v>82</v>
      </c>
      <c r="D89" s="56" t="s">
        <v>116</v>
      </c>
      <c r="E89" s="56" t="s">
        <v>116</v>
      </c>
      <c r="F89" s="40" t="s">
        <v>284</v>
      </c>
      <c r="G89" s="45">
        <v>201</v>
      </c>
      <c r="H89" s="42"/>
      <c r="I89" s="42"/>
      <c r="J89" s="43">
        <f t="shared" si="6"/>
        <v>0</v>
      </c>
      <c r="K89" s="43">
        <f t="shared" si="7"/>
        <v>0</v>
      </c>
      <c r="L89" s="44" t="s">
        <v>32</v>
      </c>
      <c r="M89" s="52">
        <v>36850</v>
      </c>
    </row>
    <row r="90" spans="2:13" ht="185.25">
      <c r="B90" s="54" t="s">
        <v>158</v>
      </c>
      <c r="C90" s="55">
        <v>83</v>
      </c>
      <c r="D90" s="56" t="s">
        <v>117</v>
      </c>
      <c r="E90" s="56" t="s">
        <v>117</v>
      </c>
      <c r="F90" s="40" t="s">
        <v>282</v>
      </c>
      <c r="G90" s="45">
        <v>1</v>
      </c>
      <c r="H90" s="42"/>
      <c r="I90" s="42"/>
      <c r="J90" s="43">
        <f t="shared" si="6"/>
        <v>0</v>
      </c>
      <c r="K90" s="43">
        <f t="shared" si="7"/>
        <v>0</v>
      </c>
      <c r="L90" s="44" t="s">
        <v>32</v>
      </c>
      <c r="M90" s="52">
        <v>750</v>
      </c>
    </row>
    <row r="91" spans="2:13" ht="99.75">
      <c r="B91" s="54" t="s">
        <v>158</v>
      </c>
      <c r="C91" s="55">
        <v>84</v>
      </c>
      <c r="D91" s="56" t="s">
        <v>118</v>
      </c>
      <c r="E91" s="56" t="s">
        <v>118</v>
      </c>
      <c r="F91" s="40" t="s">
        <v>282</v>
      </c>
      <c r="G91" s="45">
        <v>1</v>
      </c>
      <c r="H91" s="42"/>
      <c r="I91" s="42"/>
      <c r="J91" s="43">
        <f t="shared" si="6"/>
        <v>0</v>
      </c>
      <c r="K91" s="43">
        <f t="shared" si="7"/>
        <v>0</v>
      </c>
      <c r="L91" s="44" t="s">
        <v>32</v>
      </c>
      <c r="M91" s="52">
        <v>750</v>
      </c>
    </row>
    <row r="92" spans="2:13" ht="60">
      <c r="B92" s="54" t="s">
        <v>158</v>
      </c>
      <c r="C92" s="55">
        <v>85</v>
      </c>
      <c r="D92" s="56" t="s">
        <v>119</v>
      </c>
      <c r="E92" s="56" t="s">
        <v>119</v>
      </c>
      <c r="F92" s="40" t="s">
        <v>282</v>
      </c>
      <c r="G92" s="45">
        <v>10</v>
      </c>
      <c r="H92" s="42"/>
      <c r="I92" s="42"/>
      <c r="J92" s="43">
        <f t="shared" si="6"/>
        <v>0</v>
      </c>
      <c r="K92" s="43">
        <f t="shared" si="7"/>
        <v>0</v>
      </c>
      <c r="L92" s="44" t="s">
        <v>32</v>
      </c>
      <c r="M92" s="52">
        <v>1583.3333333333335</v>
      </c>
    </row>
    <row r="93" spans="2:13" ht="60">
      <c r="B93" s="54" t="s">
        <v>158</v>
      </c>
      <c r="C93" s="55">
        <v>86</v>
      </c>
      <c r="D93" s="56" t="s">
        <v>120</v>
      </c>
      <c r="E93" s="56" t="s">
        <v>120</v>
      </c>
      <c r="F93" s="40" t="s">
        <v>284</v>
      </c>
      <c r="G93" s="45">
        <v>100</v>
      </c>
      <c r="H93" s="42"/>
      <c r="I93" s="42"/>
      <c r="J93" s="43">
        <f t="shared" si="6"/>
        <v>0</v>
      </c>
      <c r="K93" s="43">
        <f t="shared" si="7"/>
        <v>0</v>
      </c>
      <c r="L93" s="44" t="s">
        <v>32</v>
      </c>
      <c r="M93" s="52">
        <v>416.66666666666669</v>
      </c>
    </row>
    <row r="94" spans="2:13" ht="60">
      <c r="B94" s="54" t="s">
        <v>158</v>
      </c>
      <c r="C94" s="55">
        <v>87</v>
      </c>
      <c r="D94" s="56" t="s">
        <v>121</v>
      </c>
      <c r="E94" s="56" t="s">
        <v>121</v>
      </c>
      <c r="F94" s="40" t="s">
        <v>285</v>
      </c>
      <c r="G94" s="45">
        <v>9</v>
      </c>
      <c r="H94" s="42"/>
      <c r="I94" s="42"/>
      <c r="J94" s="43">
        <f t="shared" si="6"/>
        <v>0</v>
      </c>
      <c r="K94" s="43">
        <f t="shared" si="7"/>
        <v>0</v>
      </c>
      <c r="L94" s="44" t="s">
        <v>32</v>
      </c>
      <c r="M94" s="52">
        <v>2025</v>
      </c>
    </row>
    <row r="95" spans="2:13" ht="71.25">
      <c r="B95" s="54" t="s">
        <v>158</v>
      </c>
      <c r="C95" s="55">
        <v>88</v>
      </c>
      <c r="D95" s="56" t="s">
        <v>122</v>
      </c>
      <c r="E95" s="56" t="s">
        <v>122</v>
      </c>
      <c r="F95" s="40" t="s">
        <v>285</v>
      </c>
      <c r="G95" s="45">
        <v>260</v>
      </c>
      <c r="H95" s="42"/>
      <c r="I95" s="42"/>
      <c r="J95" s="43">
        <f t="shared" si="6"/>
        <v>0</v>
      </c>
      <c r="K95" s="43">
        <f t="shared" si="7"/>
        <v>0</v>
      </c>
      <c r="L95" s="44" t="s">
        <v>32</v>
      </c>
      <c r="M95" s="52">
        <v>14128.833333333332</v>
      </c>
    </row>
    <row r="96" spans="2:13" ht="60">
      <c r="B96" s="54" t="s">
        <v>158</v>
      </c>
      <c r="C96" s="55">
        <v>89</v>
      </c>
      <c r="D96" s="56" t="s">
        <v>123</v>
      </c>
      <c r="E96" s="56" t="s">
        <v>123</v>
      </c>
      <c r="F96" s="40" t="s">
        <v>284</v>
      </c>
      <c r="G96" s="45">
        <v>3500</v>
      </c>
      <c r="H96" s="42"/>
      <c r="I96" s="42"/>
      <c r="J96" s="43">
        <f t="shared" si="6"/>
        <v>0</v>
      </c>
      <c r="K96" s="43">
        <f t="shared" si="7"/>
        <v>0</v>
      </c>
      <c r="L96" s="44" t="s">
        <v>32</v>
      </c>
      <c r="M96" s="52">
        <v>7000</v>
      </c>
    </row>
    <row r="97" spans="2:13" ht="60">
      <c r="B97" s="54" t="s">
        <v>158</v>
      </c>
      <c r="C97" s="55">
        <v>90</v>
      </c>
      <c r="D97" s="56" t="s">
        <v>124</v>
      </c>
      <c r="E97" s="56" t="s">
        <v>124</v>
      </c>
      <c r="F97" s="40" t="s">
        <v>291</v>
      </c>
      <c r="G97" s="45">
        <v>0.16999999999999998</v>
      </c>
      <c r="H97" s="42"/>
      <c r="I97" s="42"/>
      <c r="J97" s="43">
        <f t="shared" si="6"/>
        <v>0</v>
      </c>
      <c r="K97" s="43">
        <f t="shared" si="7"/>
        <v>0</v>
      </c>
      <c r="L97" s="44" t="s">
        <v>32</v>
      </c>
      <c r="M97" s="52">
        <v>6600</v>
      </c>
    </row>
    <row r="98" spans="2:13" ht="60">
      <c r="B98" s="54" t="s">
        <v>158</v>
      </c>
      <c r="C98" s="55">
        <v>91</v>
      </c>
      <c r="D98" s="56" t="s">
        <v>125</v>
      </c>
      <c r="E98" s="56" t="s">
        <v>125</v>
      </c>
      <c r="F98" s="40" t="s">
        <v>286</v>
      </c>
      <c r="G98" s="45">
        <v>1</v>
      </c>
      <c r="H98" s="42"/>
      <c r="I98" s="42"/>
      <c r="J98" s="43">
        <f t="shared" si="6"/>
        <v>0</v>
      </c>
      <c r="K98" s="43">
        <f t="shared" si="7"/>
        <v>0</v>
      </c>
      <c r="L98" s="44" t="s">
        <v>32</v>
      </c>
      <c r="M98" s="52">
        <v>2690</v>
      </c>
    </row>
    <row r="99" spans="2:13" ht="60">
      <c r="B99" s="54" t="s">
        <v>158</v>
      </c>
      <c r="C99" s="55">
        <v>92</v>
      </c>
      <c r="D99" s="56" t="s">
        <v>126</v>
      </c>
      <c r="E99" s="56" t="s">
        <v>126</v>
      </c>
      <c r="F99" s="40" t="s">
        <v>284</v>
      </c>
      <c r="G99" s="45">
        <v>100</v>
      </c>
      <c r="H99" s="42"/>
      <c r="I99" s="42"/>
      <c r="J99" s="43">
        <f t="shared" si="6"/>
        <v>0</v>
      </c>
      <c r="K99" s="43">
        <f t="shared" si="7"/>
        <v>0</v>
      </c>
      <c r="L99" s="44" t="s">
        <v>32</v>
      </c>
      <c r="M99" s="52">
        <v>6037.5</v>
      </c>
    </row>
    <row r="100" spans="2:13" ht="99.75">
      <c r="B100" s="54" t="s">
        <v>158</v>
      </c>
      <c r="C100" s="55">
        <v>93</v>
      </c>
      <c r="D100" s="56" t="s">
        <v>127</v>
      </c>
      <c r="E100" s="56" t="s">
        <v>127</v>
      </c>
      <c r="F100" s="40" t="s">
        <v>282</v>
      </c>
      <c r="G100" s="45">
        <v>7</v>
      </c>
      <c r="H100" s="42"/>
      <c r="I100" s="42"/>
      <c r="J100" s="43">
        <f t="shared" si="6"/>
        <v>0</v>
      </c>
      <c r="K100" s="43">
        <f t="shared" si="7"/>
        <v>0</v>
      </c>
      <c r="L100" s="44" t="s">
        <v>32</v>
      </c>
      <c r="M100" s="52">
        <v>10500</v>
      </c>
    </row>
    <row r="101" spans="2:13" ht="60">
      <c r="B101" s="54" t="s">
        <v>158</v>
      </c>
      <c r="C101" s="55">
        <v>94</v>
      </c>
      <c r="D101" s="56" t="s">
        <v>128</v>
      </c>
      <c r="E101" s="56" t="s">
        <v>128</v>
      </c>
      <c r="F101" s="40" t="s">
        <v>284</v>
      </c>
      <c r="G101" s="45">
        <v>8000</v>
      </c>
      <c r="H101" s="42"/>
      <c r="I101" s="42"/>
      <c r="J101" s="43">
        <f t="shared" si="6"/>
        <v>0</v>
      </c>
      <c r="K101" s="43">
        <f t="shared" si="7"/>
        <v>0</v>
      </c>
      <c r="L101" s="44" t="s">
        <v>32</v>
      </c>
      <c r="M101" s="52">
        <v>933.33333333333337</v>
      </c>
    </row>
    <row r="102" spans="2:13" ht="185.25">
      <c r="B102" s="54" t="s">
        <v>158</v>
      </c>
      <c r="C102" s="55">
        <v>95</v>
      </c>
      <c r="D102" s="56" t="s">
        <v>129</v>
      </c>
      <c r="E102" s="56" t="s">
        <v>129</v>
      </c>
      <c r="F102" s="40" t="s">
        <v>285</v>
      </c>
      <c r="G102" s="45">
        <v>20</v>
      </c>
      <c r="H102" s="42"/>
      <c r="I102" s="42"/>
      <c r="J102" s="43">
        <f t="shared" si="6"/>
        <v>0</v>
      </c>
      <c r="K102" s="43">
        <f t="shared" si="7"/>
        <v>0</v>
      </c>
      <c r="L102" s="44" t="s">
        <v>32</v>
      </c>
      <c r="M102" s="52">
        <v>340400</v>
      </c>
    </row>
    <row r="103" spans="2:13" ht="114">
      <c r="B103" s="54" t="s">
        <v>158</v>
      </c>
      <c r="C103" s="55">
        <v>96</v>
      </c>
      <c r="D103" s="56" t="s">
        <v>130</v>
      </c>
      <c r="E103" s="56" t="s">
        <v>130</v>
      </c>
      <c r="F103" s="40" t="s">
        <v>287</v>
      </c>
      <c r="G103" s="45">
        <v>126</v>
      </c>
      <c r="H103" s="42"/>
      <c r="I103" s="42"/>
      <c r="J103" s="43">
        <f t="shared" si="6"/>
        <v>0</v>
      </c>
      <c r="K103" s="43">
        <f t="shared" si="7"/>
        <v>0</v>
      </c>
      <c r="L103" s="44" t="s">
        <v>32</v>
      </c>
      <c r="M103" s="52">
        <v>15669.233333333335</v>
      </c>
    </row>
    <row r="104" spans="2:13" ht="60">
      <c r="B104" s="54" t="s">
        <v>158</v>
      </c>
      <c r="C104" s="55">
        <v>97</v>
      </c>
      <c r="D104" s="56" t="s">
        <v>131</v>
      </c>
      <c r="E104" s="56" t="s">
        <v>131</v>
      </c>
      <c r="F104" s="40" t="s">
        <v>282</v>
      </c>
      <c r="G104" s="45">
        <v>60</v>
      </c>
      <c r="H104" s="42"/>
      <c r="I104" s="42"/>
      <c r="J104" s="43">
        <f t="shared" si="6"/>
        <v>0</v>
      </c>
      <c r="K104" s="43">
        <f t="shared" si="7"/>
        <v>0</v>
      </c>
      <c r="L104" s="44" t="s">
        <v>32</v>
      </c>
      <c r="M104" s="52">
        <v>27500</v>
      </c>
    </row>
    <row r="105" spans="2:13" ht="71.25">
      <c r="B105" s="54" t="s">
        <v>158</v>
      </c>
      <c r="C105" s="55">
        <v>98</v>
      </c>
      <c r="D105" s="56" t="s">
        <v>132</v>
      </c>
      <c r="E105" s="56" t="s">
        <v>132</v>
      </c>
      <c r="F105" s="40" t="s">
        <v>285</v>
      </c>
      <c r="G105" s="45">
        <v>1</v>
      </c>
      <c r="H105" s="42"/>
      <c r="I105" s="42"/>
      <c r="J105" s="43">
        <f t="shared" si="6"/>
        <v>0</v>
      </c>
      <c r="K105" s="43">
        <f t="shared" si="7"/>
        <v>0</v>
      </c>
      <c r="L105" s="44" t="s">
        <v>32</v>
      </c>
      <c r="M105" s="52">
        <v>2500</v>
      </c>
    </row>
    <row r="106" spans="2:13" ht="60">
      <c r="B106" s="54" t="s">
        <v>158</v>
      </c>
      <c r="C106" s="55">
        <v>99</v>
      </c>
      <c r="D106" s="56" t="s">
        <v>133</v>
      </c>
      <c r="E106" s="56" t="s">
        <v>133</v>
      </c>
      <c r="F106" s="40" t="s">
        <v>285</v>
      </c>
      <c r="G106" s="45">
        <v>5</v>
      </c>
      <c r="H106" s="42"/>
      <c r="I106" s="42"/>
      <c r="J106" s="43">
        <f t="shared" si="6"/>
        <v>0</v>
      </c>
      <c r="K106" s="43">
        <f t="shared" si="7"/>
        <v>0</v>
      </c>
      <c r="L106" s="44" t="s">
        <v>32</v>
      </c>
      <c r="M106" s="52">
        <v>3208.3333333333335</v>
      </c>
    </row>
    <row r="107" spans="2:13" ht="60">
      <c r="B107" s="54" t="s">
        <v>158</v>
      </c>
      <c r="C107" s="55">
        <v>100</v>
      </c>
      <c r="D107" s="56" t="s">
        <v>134</v>
      </c>
      <c r="E107" s="56" t="s">
        <v>134</v>
      </c>
      <c r="F107" s="40" t="s">
        <v>282</v>
      </c>
      <c r="G107" s="45">
        <v>1</v>
      </c>
      <c r="H107" s="42"/>
      <c r="I107" s="42"/>
      <c r="J107" s="43">
        <f t="shared" si="6"/>
        <v>0</v>
      </c>
      <c r="K107" s="43">
        <f t="shared" si="7"/>
        <v>0</v>
      </c>
      <c r="L107" s="44" t="s">
        <v>32</v>
      </c>
      <c r="M107" s="52">
        <v>500</v>
      </c>
    </row>
    <row r="108" spans="2:13" ht="60">
      <c r="B108" s="54" t="s">
        <v>158</v>
      </c>
      <c r="C108" s="55">
        <v>101</v>
      </c>
      <c r="D108" s="56" t="s">
        <v>135</v>
      </c>
      <c r="E108" s="56" t="s">
        <v>135</v>
      </c>
      <c r="F108" s="40" t="s">
        <v>282</v>
      </c>
      <c r="G108" s="45">
        <v>1</v>
      </c>
      <c r="H108" s="42"/>
      <c r="I108" s="42"/>
      <c r="J108" s="43">
        <f t="shared" si="6"/>
        <v>0</v>
      </c>
      <c r="K108" s="43">
        <f t="shared" si="7"/>
        <v>0</v>
      </c>
      <c r="L108" s="44" t="s">
        <v>32</v>
      </c>
      <c r="M108" s="52">
        <v>500</v>
      </c>
    </row>
    <row r="109" spans="2:13" ht="60">
      <c r="B109" s="54" t="s">
        <v>158</v>
      </c>
      <c r="C109" s="55">
        <v>102</v>
      </c>
      <c r="D109" s="56" t="s">
        <v>136</v>
      </c>
      <c r="E109" s="56" t="s">
        <v>136</v>
      </c>
      <c r="F109" s="40" t="s">
        <v>282</v>
      </c>
      <c r="G109" s="45">
        <v>10</v>
      </c>
      <c r="H109" s="42"/>
      <c r="I109" s="42"/>
      <c r="J109" s="43">
        <f t="shared" si="6"/>
        <v>0</v>
      </c>
      <c r="K109" s="43">
        <f t="shared" si="7"/>
        <v>0</v>
      </c>
      <c r="L109" s="44" t="s">
        <v>32</v>
      </c>
      <c r="M109" s="52">
        <v>3475</v>
      </c>
    </row>
    <row r="110" spans="2:13" ht="60">
      <c r="B110" s="54" t="s">
        <v>158</v>
      </c>
      <c r="C110" s="55">
        <v>103</v>
      </c>
      <c r="D110" s="56" t="s">
        <v>137</v>
      </c>
      <c r="E110" s="56" t="s">
        <v>137</v>
      </c>
      <c r="F110" s="40" t="s">
        <v>282</v>
      </c>
      <c r="G110" s="45">
        <v>606</v>
      </c>
      <c r="H110" s="42"/>
      <c r="I110" s="42"/>
      <c r="J110" s="43">
        <f t="shared" si="6"/>
        <v>0</v>
      </c>
      <c r="K110" s="43">
        <f t="shared" si="7"/>
        <v>0</v>
      </c>
      <c r="L110" s="44" t="s">
        <v>32</v>
      </c>
      <c r="M110" s="52">
        <v>45450</v>
      </c>
    </row>
    <row r="111" spans="2:13" ht="60">
      <c r="B111" s="54" t="s">
        <v>158</v>
      </c>
      <c r="C111" s="55">
        <v>104</v>
      </c>
      <c r="D111" s="56" t="s">
        <v>138</v>
      </c>
      <c r="E111" s="56" t="s">
        <v>138</v>
      </c>
      <c r="F111" s="40" t="s">
        <v>289</v>
      </c>
      <c r="G111" s="45">
        <v>44</v>
      </c>
      <c r="H111" s="42"/>
      <c r="I111" s="42"/>
      <c r="J111" s="43">
        <f t="shared" si="6"/>
        <v>0</v>
      </c>
      <c r="K111" s="43">
        <f t="shared" si="7"/>
        <v>0</v>
      </c>
      <c r="L111" s="44" t="s">
        <v>32</v>
      </c>
      <c r="M111" s="52">
        <v>3539.8</v>
      </c>
    </row>
    <row r="112" spans="2:13" ht="99.75">
      <c r="B112" s="54" t="s">
        <v>158</v>
      </c>
      <c r="C112" s="55">
        <v>105</v>
      </c>
      <c r="D112" s="56" t="s">
        <v>139</v>
      </c>
      <c r="E112" s="56" t="s">
        <v>139</v>
      </c>
      <c r="F112" s="40" t="s">
        <v>287</v>
      </c>
      <c r="G112" s="45">
        <v>140</v>
      </c>
      <c r="H112" s="42"/>
      <c r="I112" s="42"/>
      <c r="J112" s="43">
        <f t="shared" si="6"/>
        <v>0</v>
      </c>
      <c r="K112" s="43">
        <f t="shared" si="7"/>
        <v>0</v>
      </c>
      <c r="L112" s="44" t="s">
        <v>32</v>
      </c>
      <c r="M112" s="52">
        <v>16800</v>
      </c>
    </row>
    <row r="113" spans="2:13" ht="60">
      <c r="B113" s="54" t="s">
        <v>158</v>
      </c>
      <c r="C113" s="55">
        <v>106</v>
      </c>
      <c r="D113" s="56" t="s">
        <v>140</v>
      </c>
      <c r="E113" s="56" t="s">
        <v>140</v>
      </c>
      <c r="F113" s="40" t="s">
        <v>288</v>
      </c>
      <c r="G113" s="45">
        <v>1</v>
      </c>
      <c r="H113" s="42"/>
      <c r="I113" s="42"/>
      <c r="J113" s="43">
        <f t="shared" si="6"/>
        <v>0</v>
      </c>
      <c r="K113" s="43">
        <f t="shared" si="7"/>
        <v>0</v>
      </c>
      <c r="L113" s="44" t="s">
        <v>32</v>
      </c>
      <c r="M113" s="52">
        <v>1933.3333333333335</v>
      </c>
    </row>
    <row r="114" spans="2:13" ht="60">
      <c r="B114" s="54" t="s">
        <v>158</v>
      </c>
      <c r="C114" s="55">
        <v>107</v>
      </c>
      <c r="D114" s="56" t="s">
        <v>141</v>
      </c>
      <c r="E114" s="56" t="s">
        <v>141</v>
      </c>
      <c r="F114" s="40" t="s">
        <v>282</v>
      </c>
      <c r="G114" s="45">
        <v>9</v>
      </c>
      <c r="H114" s="42"/>
      <c r="I114" s="42"/>
      <c r="J114" s="43">
        <f t="shared" si="6"/>
        <v>0</v>
      </c>
      <c r="K114" s="43">
        <f t="shared" si="7"/>
        <v>0</v>
      </c>
      <c r="L114" s="44" t="s">
        <v>32</v>
      </c>
      <c r="M114" s="52">
        <v>2125</v>
      </c>
    </row>
    <row r="115" spans="2:13" ht="99.75">
      <c r="B115" s="54" t="s">
        <v>158</v>
      </c>
      <c r="C115" s="55">
        <v>108</v>
      </c>
      <c r="D115" s="56" t="s">
        <v>142</v>
      </c>
      <c r="E115" s="56" t="s">
        <v>142</v>
      </c>
      <c r="F115" s="40" t="s">
        <v>284</v>
      </c>
      <c r="G115" s="45">
        <v>50</v>
      </c>
      <c r="H115" s="42"/>
      <c r="I115" s="42"/>
      <c r="J115" s="43">
        <f t="shared" si="6"/>
        <v>0</v>
      </c>
      <c r="K115" s="43">
        <f t="shared" si="7"/>
        <v>0</v>
      </c>
      <c r="L115" s="44" t="s">
        <v>32</v>
      </c>
      <c r="M115" s="52">
        <v>1041.6666666666667</v>
      </c>
    </row>
    <row r="116" spans="2:13" ht="85.5">
      <c r="B116" s="54" t="s">
        <v>158</v>
      </c>
      <c r="C116" s="55">
        <v>109</v>
      </c>
      <c r="D116" s="56" t="s">
        <v>143</v>
      </c>
      <c r="E116" s="56" t="s">
        <v>143</v>
      </c>
      <c r="F116" s="40" t="s">
        <v>34</v>
      </c>
      <c r="G116" s="45">
        <v>250</v>
      </c>
      <c r="H116" s="42"/>
      <c r="I116" s="42"/>
      <c r="J116" s="43">
        <f t="shared" si="6"/>
        <v>0</v>
      </c>
      <c r="K116" s="43">
        <f t="shared" si="7"/>
        <v>0</v>
      </c>
      <c r="L116" s="44" t="s">
        <v>32</v>
      </c>
      <c r="M116" s="52">
        <v>129.16666666666669</v>
      </c>
    </row>
    <row r="117" spans="2:13" ht="99.75">
      <c r="B117" s="54" t="s">
        <v>158</v>
      </c>
      <c r="C117" s="55">
        <v>110</v>
      </c>
      <c r="D117" s="56" t="s">
        <v>144</v>
      </c>
      <c r="E117" s="56" t="s">
        <v>144</v>
      </c>
      <c r="F117" s="40" t="s">
        <v>282</v>
      </c>
      <c r="G117" s="45">
        <v>1</v>
      </c>
      <c r="H117" s="42"/>
      <c r="I117" s="42"/>
      <c r="J117" s="43">
        <f t="shared" si="6"/>
        <v>0</v>
      </c>
      <c r="K117" s="43">
        <f t="shared" si="7"/>
        <v>0</v>
      </c>
      <c r="L117" s="44" t="s">
        <v>32</v>
      </c>
      <c r="M117" s="52">
        <v>1640</v>
      </c>
    </row>
    <row r="118" spans="2:13" ht="114">
      <c r="B118" s="54" t="s">
        <v>158</v>
      </c>
      <c r="C118" s="55">
        <v>111</v>
      </c>
      <c r="D118" s="56" t="s">
        <v>145</v>
      </c>
      <c r="E118" s="56" t="s">
        <v>145</v>
      </c>
      <c r="F118" s="40" t="s">
        <v>287</v>
      </c>
      <c r="G118" s="45">
        <v>19</v>
      </c>
      <c r="H118" s="42"/>
      <c r="I118" s="42"/>
      <c r="J118" s="43">
        <f t="shared" si="6"/>
        <v>0</v>
      </c>
      <c r="K118" s="43">
        <f t="shared" si="7"/>
        <v>0</v>
      </c>
      <c r="L118" s="44" t="s">
        <v>32</v>
      </c>
      <c r="M118" s="52">
        <v>5193.3333333333339</v>
      </c>
    </row>
    <row r="119" spans="2:13" ht="60">
      <c r="B119" s="54" t="s">
        <v>158</v>
      </c>
      <c r="C119" s="55">
        <v>112</v>
      </c>
      <c r="D119" s="56" t="s">
        <v>146</v>
      </c>
      <c r="E119" s="56" t="s">
        <v>146</v>
      </c>
      <c r="F119" s="40" t="s">
        <v>283</v>
      </c>
      <c r="G119" s="45">
        <v>18</v>
      </c>
      <c r="H119" s="42"/>
      <c r="I119" s="42"/>
      <c r="J119" s="43">
        <f t="shared" si="6"/>
        <v>0</v>
      </c>
      <c r="K119" s="43">
        <f t="shared" si="7"/>
        <v>0</v>
      </c>
      <c r="L119" s="44" t="s">
        <v>32</v>
      </c>
      <c r="M119" s="52">
        <v>1080</v>
      </c>
    </row>
    <row r="120" spans="2:13" ht="71.25">
      <c r="B120" s="54" t="s">
        <v>158</v>
      </c>
      <c r="C120" s="55">
        <v>113</v>
      </c>
      <c r="D120" s="56" t="s">
        <v>147</v>
      </c>
      <c r="E120" s="56" t="s">
        <v>147</v>
      </c>
      <c r="F120" s="40" t="s">
        <v>284</v>
      </c>
      <c r="G120" s="45">
        <v>2100</v>
      </c>
      <c r="H120" s="42"/>
      <c r="I120" s="42"/>
      <c r="J120" s="43">
        <f t="shared" si="6"/>
        <v>0</v>
      </c>
      <c r="K120" s="43">
        <f t="shared" si="7"/>
        <v>0</v>
      </c>
      <c r="L120" s="44" t="s">
        <v>32</v>
      </c>
      <c r="M120" s="52">
        <v>4917.5</v>
      </c>
    </row>
    <row r="121" spans="2:13" ht="60">
      <c r="B121" s="54" t="s">
        <v>158</v>
      </c>
      <c r="C121" s="55">
        <v>114</v>
      </c>
      <c r="D121" s="56" t="s">
        <v>148</v>
      </c>
      <c r="E121" s="56" t="s">
        <v>148</v>
      </c>
      <c r="F121" s="40" t="s">
        <v>282</v>
      </c>
      <c r="G121" s="45">
        <v>1</v>
      </c>
      <c r="H121" s="42"/>
      <c r="I121" s="42"/>
      <c r="J121" s="43">
        <f t="shared" si="6"/>
        <v>0</v>
      </c>
      <c r="K121" s="43">
        <f t="shared" si="7"/>
        <v>0</v>
      </c>
      <c r="L121" s="44" t="s">
        <v>32</v>
      </c>
      <c r="M121" s="52">
        <v>4600</v>
      </c>
    </row>
    <row r="122" spans="2:13" ht="60">
      <c r="B122" s="54" t="s">
        <v>158</v>
      </c>
      <c r="C122" s="55">
        <v>115</v>
      </c>
      <c r="D122" s="56" t="s">
        <v>149</v>
      </c>
      <c r="E122" s="56" t="s">
        <v>149</v>
      </c>
      <c r="F122" s="40" t="s">
        <v>282</v>
      </c>
      <c r="G122" s="45">
        <v>8</v>
      </c>
      <c r="H122" s="42"/>
      <c r="I122" s="42"/>
      <c r="J122" s="43">
        <f t="shared" si="6"/>
        <v>0</v>
      </c>
      <c r="K122" s="43">
        <f t="shared" si="7"/>
        <v>0</v>
      </c>
      <c r="L122" s="44" t="s">
        <v>32</v>
      </c>
      <c r="M122" s="52">
        <v>7466.4000000000005</v>
      </c>
    </row>
    <row r="123" spans="2:13" ht="60">
      <c r="B123" s="54" t="s">
        <v>158</v>
      </c>
      <c r="C123" s="55">
        <v>116</v>
      </c>
      <c r="D123" s="56" t="s">
        <v>150</v>
      </c>
      <c r="E123" s="56" t="s">
        <v>150</v>
      </c>
      <c r="F123" s="40" t="s">
        <v>282</v>
      </c>
      <c r="G123" s="45">
        <v>8</v>
      </c>
      <c r="H123" s="42"/>
      <c r="I123" s="42"/>
      <c r="J123" s="43">
        <f t="shared" si="6"/>
        <v>0</v>
      </c>
      <c r="K123" s="43">
        <f t="shared" si="7"/>
        <v>0</v>
      </c>
      <c r="L123" s="44" t="s">
        <v>32</v>
      </c>
      <c r="M123" s="52">
        <v>7466.4000000000005</v>
      </c>
    </row>
    <row r="124" spans="2:13" ht="71.25">
      <c r="B124" s="54" t="s">
        <v>158</v>
      </c>
      <c r="C124" s="55">
        <v>117</v>
      </c>
      <c r="D124" s="56" t="s">
        <v>151</v>
      </c>
      <c r="E124" s="56" t="s">
        <v>151</v>
      </c>
      <c r="F124" s="40" t="s">
        <v>284</v>
      </c>
      <c r="G124" s="45">
        <v>470</v>
      </c>
      <c r="H124" s="42"/>
      <c r="I124" s="42"/>
      <c r="J124" s="43">
        <f t="shared" si="6"/>
        <v>0</v>
      </c>
      <c r="K124" s="43">
        <f t="shared" si="7"/>
        <v>0</v>
      </c>
      <c r="L124" s="44" t="s">
        <v>32</v>
      </c>
      <c r="M124" s="52">
        <v>20210</v>
      </c>
    </row>
    <row r="125" spans="2:13" ht="99.75">
      <c r="B125" s="54" t="s">
        <v>158</v>
      </c>
      <c r="C125" s="55">
        <v>118</v>
      </c>
      <c r="D125" s="56" t="s">
        <v>152</v>
      </c>
      <c r="E125" s="56" t="s">
        <v>152</v>
      </c>
      <c r="F125" s="40" t="s">
        <v>285</v>
      </c>
      <c r="G125" s="45">
        <v>4</v>
      </c>
      <c r="H125" s="42"/>
      <c r="I125" s="42"/>
      <c r="J125" s="43">
        <f t="shared" si="6"/>
        <v>0</v>
      </c>
      <c r="K125" s="43">
        <f t="shared" si="7"/>
        <v>0</v>
      </c>
      <c r="L125" s="44" t="s">
        <v>32</v>
      </c>
      <c r="M125" s="52">
        <v>8560</v>
      </c>
    </row>
    <row r="126" spans="2:13" ht="60">
      <c r="B126" s="54" t="s">
        <v>158</v>
      </c>
      <c r="C126" s="55">
        <v>119</v>
      </c>
      <c r="D126" s="56" t="s">
        <v>153</v>
      </c>
      <c r="E126" s="56" t="s">
        <v>153</v>
      </c>
      <c r="F126" s="40" t="s">
        <v>34</v>
      </c>
      <c r="G126" s="45">
        <v>2110</v>
      </c>
      <c r="H126" s="42"/>
      <c r="I126" s="42"/>
      <c r="J126" s="43">
        <f t="shared" si="6"/>
        <v>0</v>
      </c>
      <c r="K126" s="43">
        <f t="shared" si="7"/>
        <v>0</v>
      </c>
      <c r="L126" s="44" t="s">
        <v>32</v>
      </c>
      <c r="M126" s="52">
        <v>79125</v>
      </c>
    </row>
    <row r="127" spans="2:13" ht="60">
      <c r="B127" s="54" t="s">
        <v>158</v>
      </c>
      <c r="C127" s="55">
        <v>120</v>
      </c>
      <c r="D127" s="56" t="s">
        <v>154</v>
      </c>
      <c r="E127" s="56" t="s">
        <v>154</v>
      </c>
      <c r="F127" s="40" t="s">
        <v>287</v>
      </c>
      <c r="G127" s="45">
        <v>30</v>
      </c>
      <c r="H127" s="42"/>
      <c r="I127" s="42"/>
      <c r="J127" s="43">
        <f t="shared" si="6"/>
        <v>0</v>
      </c>
      <c r="K127" s="43">
        <f t="shared" si="7"/>
        <v>0</v>
      </c>
      <c r="L127" s="44" t="s">
        <v>32</v>
      </c>
      <c r="M127" s="52">
        <v>250</v>
      </c>
    </row>
    <row r="128" spans="2:13" ht="99.75">
      <c r="B128" s="54" t="s">
        <v>158</v>
      </c>
      <c r="C128" s="55">
        <v>121</v>
      </c>
      <c r="D128" s="56" t="s">
        <v>155</v>
      </c>
      <c r="E128" s="56" t="s">
        <v>155</v>
      </c>
      <c r="F128" s="40" t="s">
        <v>284</v>
      </c>
      <c r="G128" s="45">
        <v>8100</v>
      </c>
      <c r="H128" s="42"/>
      <c r="I128" s="42"/>
      <c r="J128" s="43">
        <f t="shared" si="6"/>
        <v>0</v>
      </c>
      <c r="K128" s="43">
        <f t="shared" si="7"/>
        <v>0</v>
      </c>
      <c r="L128" s="44" t="s">
        <v>32</v>
      </c>
      <c r="M128" s="52">
        <v>27702.000000000004</v>
      </c>
    </row>
    <row r="129" spans="2:13" ht="99.75">
      <c r="B129" s="54" t="s">
        <v>158</v>
      </c>
      <c r="C129" s="55">
        <v>122</v>
      </c>
      <c r="D129" s="56" t="s">
        <v>156</v>
      </c>
      <c r="E129" s="56" t="s">
        <v>156</v>
      </c>
      <c r="F129" s="40" t="s">
        <v>284</v>
      </c>
      <c r="G129" s="45">
        <v>1335</v>
      </c>
      <c r="H129" s="42"/>
      <c r="I129" s="42"/>
      <c r="J129" s="43">
        <f t="shared" si="6"/>
        <v>0</v>
      </c>
      <c r="K129" s="43">
        <f t="shared" si="7"/>
        <v>0</v>
      </c>
      <c r="L129" s="44" t="s">
        <v>32</v>
      </c>
      <c r="M129" s="52">
        <v>12015</v>
      </c>
    </row>
    <row r="130" spans="2:13" ht="71.25">
      <c r="B130" s="54" t="s">
        <v>158</v>
      </c>
      <c r="C130" s="55">
        <v>123</v>
      </c>
      <c r="D130" s="56" t="s">
        <v>157</v>
      </c>
      <c r="E130" s="56" t="s">
        <v>157</v>
      </c>
      <c r="F130" s="40" t="s">
        <v>285</v>
      </c>
      <c r="G130" s="45">
        <v>14</v>
      </c>
      <c r="H130" s="42"/>
      <c r="I130" s="42"/>
      <c r="J130" s="43">
        <f t="shared" si="6"/>
        <v>0</v>
      </c>
      <c r="K130" s="43">
        <f t="shared" si="7"/>
        <v>0</v>
      </c>
      <c r="L130" s="44" t="s">
        <v>32</v>
      </c>
      <c r="M130" s="52">
        <v>1226.7</v>
      </c>
    </row>
    <row r="131" spans="2:13">
      <c r="G131" s="39" t="s">
        <v>33</v>
      </c>
      <c r="J131" s="61">
        <f>SUM(J8:J130)</f>
        <v>0</v>
      </c>
      <c r="K131" s="61">
        <f>SUM(K8:K130)</f>
        <v>0</v>
      </c>
      <c r="M131" s="53">
        <f>SUM(M8:M130)</f>
        <v>2275420.708333333</v>
      </c>
    </row>
  </sheetData>
  <mergeCells count="8">
    <mergeCell ref="E5:I5"/>
    <mergeCell ref="C7:E7"/>
    <mergeCell ref="D1:L1"/>
    <mergeCell ref="D2:J2"/>
    <mergeCell ref="B3:D3"/>
    <mergeCell ref="E3:I3"/>
    <mergeCell ref="B4:D4"/>
    <mergeCell ref="E4:J4"/>
  </mergeCells>
  <phoneticPr fontId="13"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D12" sqref="D12:R19"/>
    </sheetView>
  </sheetViews>
  <sheetFormatPr defaultRowHeight="12.75"/>
  <sheetData>
    <row r="11" spans="2:12" s="1" customFormat="1" ht="15.75">
      <c r="B11" s="9"/>
      <c r="C11" s="9"/>
      <c r="D11" s="9"/>
      <c r="E11" s="9"/>
      <c r="F11" s="10"/>
      <c r="G11" s="9"/>
      <c r="H11" s="11"/>
      <c r="I11" s="11"/>
      <c r="J11" s="9"/>
      <c r="K11" s="9"/>
      <c r="L11" s="9"/>
    </row>
    <row r="12" spans="2:12" s="1" customFormat="1" ht="15.75">
      <c r="B12" s="9"/>
      <c r="C12" s="9"/>
      <c r="D12" s="9"/>
      <c r="E12" s="9"/>
      <c r="F12" s="10"/>
      <c r="G12" s="9"/>
      <c r="H12" s="88" t="s">
        <v>25</v>
      </c>
      <c r="I12" s="88"/>
      <c r="J12" s="7" t="e">
        <f>SUM(#REF!)</f>
        <v>#REF!</v>
      </c>
      <c r="K12" s="7" t="e">
        <f>SUM(#REF!)</f>
        <v>#REF!</v>
      </c>
      <c r="L12" s="9"/>
    </row>
    <row r="13" spans="2:12" s="1" customFormat="1" ht="15.75">
      <c r="F13" s="6"/>
    </row>
    <row r="14" spans="2:12" s="1" customFormat="1" ht="15.75">
      <c r="F14" s="6"/>
    </row>
    <row r="15" spans="2:12" s="8" customFormat="1" ht="20.25">
      <c r="D15" s="8" t="s">
        <v>15</v>
      </c>
    </row>
    <row r="16" spans="2:12" s="8" customFormat="1" ht="20.25"/>
    <row r="17" spans="4:4" s="8" customFormat="1" ht="20.25">
      <c r="D17" s="8" t="s">
        <v>16</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Jantuan Mariana</cp:lastModifiedBy>
  <cp:lastPrinted>2017-06-21T13:37:38Z</cp:lastPrinted>
  <dcterms:created xsi:type="dcterms:W3CDTF">2017-08-17T12:48:14Z</dcterms:created>
  <dcterms:modified xsi:type="dcterms:W3CDTF">2025-10-08T07:36:53Z</dcterms:modified>
</cp:coreProperties>
</file>