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135670 Consumabile de Laborator REPETAT 2024\Modificări\"/>
    </mc:Choice>
  </mc:AlternateContent>
  <xr:revisionPtr revIDLastSave="0" documentId="13_ncr:1_{72DE2186-53B7-43E6-9FB8-E8496A678607}"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5" i="5" l="1"/>
  <c r="K133" i="5"/>
  <c r="J133"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4" i="5"/>
  <c r="J8" i="5"/>
  <c r="J135" i="5" s="1"/>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4"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8" i="5"/>
  <c r="E19" i="5"/>
  <c r="E20" i="5"/>
  <c r="E21" i="5"/>
  <c r="E22" i="5"/>
  <c r="E23" i="5"/>
  <c r="E24" i="5"/>
  <c r="E25"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 r="K135" i="5" l="1"/>
</calcChain>
</file>

<file path=xl/sharedStrings.xml><?xml version="1.0" encoding="utf-8"?>
<sst xmlns="http://schemas.openxmlformats.org/spreadsheetml/2006/main" count="1065" uniqueCount="286">
  <si>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</si>
  <si>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</si>
  <si>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</si>
  <si>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</si>
  <si>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</si>
  <si>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</si>
  <si>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</si>
  <si>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</si>
  <si>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</si>
  <si>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</si>
  <si>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</si>
  <si>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</si>
  <si>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</si>
  <si>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</si>
  <si>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</si>
  <si>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</si>
  <si>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</si>
  <si>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</si>
  <si>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</si>
  <si>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</si>
  <si>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</si>
  <si>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</si>
  <si>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</si>
  <si>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</si>
  <si>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</si>
  <si>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</si>
  <si>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</si>
  <si>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</si>
  <si>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</si>
  <si>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</si>
  <si>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</si>
  <si>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</si>
  <si>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</si>
  <si>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</si>
  <si>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</si>
  <si>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Ansa bacteriologică din nihrom d=1 mm</t>
  </si>
  <si>
    <t xml:space="preserve">Ansa bacteriologică din nihrom d=4 mm.10mkl </t>
  </si>
  <si>
    <t>Calculator de laborator pentru numărarea formulei leucocitară</t>
  </si>
  <si>
    <t>Camera Goreaev</t>
  </si>
  <si>
    <t>Capilare Sali  0.02 ml</t>
  </si>
  <si>
    <t>Capilare Sali  0.05 ml</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</si>
  <si>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</si>
  <si>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</si>
  <si>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</si>
  <si>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</si>
  <si>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</si>
  <si>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</si>
  <si>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</si>
  <si>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</si>
  <si>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</si>
  <si>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</si>
  <si>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</si>
  <si>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</si>
  <si>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</si>
  <si>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</si>
  <si>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</si>
  <si>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</si>
  <si>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</si>
  <si>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</si>
  <si>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deseuri 1 L cu capac</t>
  </si>
  <si>
    <t>Container pentru deseuri 5 L cu capac</t>
  </si>
  <si>
    <t>Container pentru spută (tub Falcon)</t>
  </si>
  <si>
    <t xml:space="preserve">Container pentru transportarea materialului biologic </t>
  </si>
  <si>
    <t>Container pentru urina (steril) 250-500  ml</t>
  </si>
  <si>
    <t>Contor pentru numărarea formulei leucocitare cu 11 clape</t>
  </si>
  <si>
    <t>Creioane pe sticla</t>
  </si>
  <si>
    <t>Cutie Petri din sticla. diametru 11 cm</t>
  </si>
  <si>
    <t>Cutii Petri de sticlă cu Ø 10 cm</t>
  </si>
  <si>
    <t>Cuvete pentru laborator din plastic 30cm/16cm/3cm</t>
  </si>
  <si>
    <t>Cuvete pentru laborator din plastic 50cm/30cm/3cm</t>
  </si>
  <si>
    <t xml:space="preserve">Eprubetă cu citrat de natriu 3.2% (2-3 ml) </t>
  </si>
  <si>
    <t xml:space="preserve">Eprubetă cu citrat de natriu 3.8% (2.5 ml) </t>
  </si>
  <si>
    <t>Eprubetă cu citrat de natriu 3.8% (3.5 ml)</t>
  </si>
  <si>
    <t xml:space="preserve">Eprubetă cu citrat de natriu 3.8% (5 ml) </t>
  </si>
  <si>
    <t xml:space="preserve">Eprubeta din polisteren cu capac filetat. sterila. volum 14- 16 ml cu etichetă în ambalaj individual </t>
  </si>
  <si>
    <t xml:space="preserve">Eprubetă pentru determinarea protrombinei cu citrat de natriu 3.8% (2-3 ml) </t>
  </si>
  <si>
    <t>Eprubeta vacumată cu citrat de sodiu 3.8%. volum sînge 2.5 ml</t>
  </si>
  <si>
    <t>Eprubetă sterilă cu capac V-50ml</t>
  </si>
  <si>
    <t>Eprubetă sticlă p/u centrifugare negradate. 10 - 12 ml</t>
  </si>
  <si>
    <t>Eprubete sticla p/u centrifugare gradate 10 ml</t>
  </si>
  <si>
    <t>Eprubete de sticla conice 10 ml</t>
  </si>
  <si>
    <t>Flacon cilindric cu capac. volum 25ml</t>
  </si>
  <si>
    <t>Hirtie de filtru 800x800 mm</t>
  </si>
  <si>
    <t>Hîrtie de filtru rotundă vatman tip 1. 6.5x5 cm</t>
  </si>
  <si>
    <t xml:space="preserve">Hirtie de indicator PH 0-12 </t>
  </si>
  <si>
    <t>Holdere pentru vacutainer universale</t>
  </si>
  <si>
    <t>Lamă  de sticlă 52 x 52mm. grosimea 2 mm</t>
  </si>
  <si>
    <t>Lame de plastic pentru leucoformule</t>
  </si>
  <si>
    <t>Lamele pentru  camera Goreaev</t>
  </si>
  <si>
    <t xml:space="preserve">Lancete sterile pentru screening neonatal </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</si>
  <si>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</si>
  <si>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</si>
  <si>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</si>
  <si>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</si>
  <si>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</si>
  <si>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</si>
  <si>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</si>
  <si>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Peliculă p/u acoperirea lamelor  de sticlă</t>
  </si>
  <si>
    <t>Pîlnie de sticlă cu diametrul 100 mm</t>
  </si>
  <si>
    <t>Pîlnie de sticlă cu diametrul 40 mm</t>
  </si>
  <si>
    <t>Pîlnie de sticlă cu diametrul 50 mm</t>
  </si>
  <si>
    <t xml:space="preserve">Pipeta 8-canal.  cu volum schimbator 20 sau 30 - 200µl  </t>
  </si>
  <si>
    <t>Pipete Pancenco. cu gradare pronuntata</t>
  </si>
  <si>
    <t>Pipete Paster 5 ml. sterile</t>
  </si>
  <si>
    <t xml:space="preserve">Pipete serologice sticlă 10 ml </t>
  </si>
  <si>
    <t xml:space="preserve">Pipete serologice sticlă 5 ml </t>
  </si>
  <si>
    <t>Placa de unica folosinta pentru determinarea grupei sanguine cu 50 locuri</t>
  </si>
  <si>
    <t>Punch (găuritor) pentru fişele la screening neonatal cu un orificiu cu diametru 3mm</t>
  </si>
  <si>
    <t>Sac/Pachet pentru deșeuri medicale (galbene) cu inscripția pericol biologic 15 kg/litri</t>
  </si>
  <si>
    <t>Sac/Pachet pentru deșeuri medicale (galbene) cu inscripția pericol biologic 30 kg/litri</t>
  </si>
  <si>
    <t>Saci pentru autoclav 2-3kg</t>
  </si>
  <si>
    <t xml:space="preserve">Spirtiera. inox. cu regularea fitilului. cu capac. volum 60 ml </t>
  </si>
  <si>
    <t>Stativ cu  două niveluri pentru micro-eprubete pentru 20 eprubete</t>
  </si>
  <si>
    <t>Stativ Pancenco</t>
  </si>
  <si>
    <t>Stative din plastic pentru 10 eprubete</t>
  </si>
  <si>
    <t>Stative din plastic pentru 20 eprubete</t>
  </si>
  <si>
    <t>Vârfuri 0-5000 mkl</t>
  </si>
  <si>
    <t>Eprubetă V-15 ml cu fund rotund</t>
  </si>
  <si>
    <t>Cuve pentru protrombina si fibrinogen Helena C4</t>
  </si>
  <si>
    <t>Cuve pentru protrombina si fibrinogen Trombotimer cu 2 canale( cuve cu bila)</t>
  </si>
  <si>
    <t>Cuve pentru protrombina si fibrinogen Compatibile cu coagulometru CLINDIAG</t>
  </si>
  <si>
    <t>Ansa bacteriologică nihrom d=1 mm</t>
  </si>
  <si>
    <t xml:space="preserve">Calculator de laborator pentru numărarea formulei leucocitară  </t>
  </si>
  <si>
    <t xml:space="preserve">Camera Goreaev. </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</si>
  <si>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</si>
  <si>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</si>
  <si>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</si>
  <si>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</si>
  <si>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</si>
  <si>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</si>
  <si>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</si>
  <si>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</si>
  <si>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 xml:space="preserve">Colbă cotată 100 ml  </t>
  </si>
  <si>
    <t xml:space="preserve">Colbă cotată 1000 ml </t>
  </si>
  <si>
    <t xml:space="preserve">Colbă cotată 250 ml  </t>
  </si>
  <si>
    <t xml:space="preserve">Colbă cotată 50 ml </t>
  </si>
  <si>
    <t xml:space="preserve">Colbă cotată 500 ml  </t>
  </si>
  <si>
    <t xml:space="preserve">Colbe Termostabile. conice cu fund plat  100 ml </t>
  </si>
  <si>
    <t xml:space="preserve">Colbe Termostabile. conice cu fund plat  250 ml </t>
  </si>
  <si>
    <t xml:space="preserve">Colbe Termostabile. conice cu fund plat  50 ml  </t>
  </si>
  <si>
    <t xml:space="preserve">Colbe Termostabile. conice cu fund plat  500 ml  </t>
  </si>
  <si>
    <t xml:space="preserve">Creioane pe sticlă 1. culoare: roșu și albastru  </t>
  </si>
  <si>
    <t xml:space="preserve">Cutie Petri din sticlă
Dimensiuni: Diametru 11 cm, H 25 mm
</t>
  </si>
  <si>
    <t xml:space="preserve">Cutie Petri din sticlă
Dimensiuni: Diametru 10 cm, H 18-20 mm
</t>
  </si>
  <si>
    <t xml:space="preserve">Eprubetă V-14-16 ml cu fund cilindric(rotund)
1. Steril, Ambalare individuală
2. Material: PS
3. Cu capac filetat
4. Cu/Fără gradație
5. Dimensiunile tubului: 100x16 mm /120x16 mm
6. Cu etichetă pentru marcare
</t>
  </si>
  <si>
    <t>Flacon cilindric cu capac. volum 25ml. cu fundul plat. din plastic-Pentru determinarea ionilor de clor în transpirație</t>
  </si>
  <si>
    <t>Hîrtie de filtru</t>
  </si>
  <si>
    <t>Lancete sterile pentru screening neonatal ambalaj individual pentru copii -Pentru colectarea petelor de singe la fenilcetonurie la copii noi născuți</t>
  </si>
  <si>
    <t xml:space="preserve">Pahare de sticlă termostabile gradate 100 ml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</si>
  <si>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</si>
  <si>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</si>
  <si>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</si>
  <si>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</si>
  <si>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t xml:space="preserve">Pahare de sticlă termostabile gradate 700- 750 ml
material: sticlă  2. gradat 700-750 ml   </t>
  </si>
  <si>
    <t xml:space="preserve">Peliculă p/u acoperirea lamelor  de sticlă. transparentă </t>
  </si>
  <si>
    <t xml:space="preserve">Pîlnie de sticlă cu diametrul 100 mm </t>
  </si>
  <si>
    <t xml:space="preserve">Pîlnie de sticlă cu diametrul 40 mm  </t>
  </si>
  <si>
    <t xml:space="preserve">Pîlnie de sticlă cu diametrul 50 mm </t>
  </si>
  <si>
    <t>Pipeta 8-canal.  cu volum schimbator 20-200µl 
Pentru determinarea concentrației fenilalanine din petele sanguine.</t>
  </si>
  <si>
    <t xml:space="preserve">Pipete Pancenco. cu gradare pronuntata
1. tip: pancenco 1. gradat (pronunțat)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</si>
  <si>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</si>
  <si>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</si>
  <si>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</si>
  <si>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</si>
  <si>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</si>
  <si>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</si>
  <si>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Spirtiera. inox. cu regularea fitilului. cu capac. volum 60 ml -Pentru investigații citogenetice.</t>
  </si>
  <si>
    <t xml:space="preserve">Stativ Pancenco </t>
  </si>
  <si>
    <t xml:space="preserve">Stative din plastic pentru 10 eprubete  </t>
  </si>
  <si>
    <t xml:space="preserve">Stative din plastic pentru 20 eprubete  </t>
  </si>
  <si>
    <t>Cuve pentru protrombina si fibrinogen compatibil cu Helena C4</t>
  </si>
  <si>
    <t>Cuve pentru protrombina si fibrinogen compatibil cu Trombotimer cu 2 canale( cuve cu bila)</t>
  </si>
  <si>
    <t>Capilare Sahli  0.02 ml 1.material: sticlă</t>
  </si>
  <si>
    <t>Capilare Sahli  0.05 ml 1.material: sticlă</t>
  </si>
  <si>
    <t>Cilindru din sticlă. gradat. 250-300 ml TC-Pentru analiza I-FISH</t>
  </si>
  <si>
    <t>Container pentru transportarea materialului biologic 265x189x142  (±10). polistiren</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</si>
  <si>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</si>
  <si>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Eprubetă V-50 ml cu fund conic (Centrifuge Tube)
1. Steril, Ambalare individuală, cu termen de valabilitate pe fiecare ambalaj.
2. Material: PS
3. Cu capac filetat
4. Cu gradație
5. Dimensiunile tubului: 30x115 mm (±0,5mm)
6. Cu etichetă pentru marcare
</t>
  </si>
  <si>
    <t>Eprubetă V-10-12 ml cu fund conic (Centrifuge Tube)
1. Nesteril
2. Material: Sticlă
3. Fără capac
4. Fără gradație
5. Dimensiunile tubului: 105x17 mm (±0,5mm)
6. Ambalare până la 100 bucăți</t>
  </si>
  <si>
    <t>Eprubetă V-10 ml cu fund conic (Centrifuge Tube)
1. Nesteril
2. Material: Sticlă
3. Fără capac
4. Cu gradație
5. Dimensiunile tubului: 105x17 mm (±0,5mm)
6. Ambalare până la 100 bucăți</t>
  </si>
  <si>
    <t>Eprubetă V-10 ml cu fund conic
1. NeSteril
2. Material: Sticlă
3. Fără capac
4. Fără gradație
6. Dimensiunile tubului: 105x17mm</t>
  </si>
  <si>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</si>
  <si>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</si>
  <si>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lung 6.5-7 x 3-3.5mm pentru recoltarea sângelui venos în eprubete vacumate. Compatibile cu toate tipurile de ace comune. Certificat de calitate de la producător.</t>
  </si>
  <si>
    <t xml:space="preserve">Lamă  de sticlă  dimensiuni  52 x 52 mm (±1,0 m). grosimea 2 mm±0,2 mm. ambalaj pînă la 100 buc. </t>
  </si>
  <si>
    <t>Lame de plastic pentru leucoformule (pentru citirea formulei leucocitare la microscop) 1. material: plastic PET
Dimensiuni (26 х 76) ± 1,0 mm grosime 1 ± 0,1 mm</t>
  </si>
  <si>
    <t xml:space="preserve">1. material: plastic 2. gradate minim până la 150 ml. cu volumul total al paharului 170-250 ml. </t>
  </si>
  <si>
    <t>Eprubetă V-15 ml cu fund rotund
1. Steril
2. Material: PS
3. Cu capac- tipul capacului: filetat
4. Fără Gradație
5. Ambalare individuală
7. Dimensiunile tubului: 120x15mm
Cu termen de valabilitate pe fiecare ambalaj individual</t>
  </si>
  <si>
    <t>kg</t>
  </si>
  <si>
    <t>set</t>
  </si>
  <si>
    <t>Suma Totală</t>
  </si>
  <si>
    <t>Cuvete pentru spectrofotometrie 4.5 ml</t>
  </si>
  <si>
    <t>Cuvete pentru spectrofotometrie 4-4.5 ml</t>
  </si>
  <si>
    <t>Holdere lungi pentru vacutainer universale</t>
  </si>
  <si>
    <t>Flacon pentru reactivi</t>
  </si>
  <si>
    <t xml:space="preserve">Arhiv Lame </t>
  </si>
  <si>
    <t>Borcane Coplin din sticlă Jar</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</si>
  <si>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</si>
  <si>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</si>
  <si>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</si>
  <si>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 xml:space="preserve">Slaid flacoane, volum de lucru-2,5-5,0ml, suprafaţa 9cm², flacoane transparente, sterile, apirogene, din polisterol, cu lama flaconului acoperită cu stratul pentru cultivarea celulelor </t>
  </si>
  <si>
    <t>Strip tube 0,2 ml cu 8 godeuri şi capac transparent pentru strip utilizat în qPCR</t>
  </si>
  <si>
    <t>Vas  conic de laborator Erlenmeyer</t>
  </si>
  <si>
    <t>Capace Neoptice în stripuri pentru PCR</t>
  </si>
  <si>
    <t>Capace Optice în stripuri pentru PCR</t>
  </si>
  <si>
    <t>Container pentru transportarea materialului biologic</t>
  </si>
  <si>
    <t>Eprubetă sterilă cu dop pentru colectarea lichidului pleural</t>
  </si>
  <si>
    <t>Microplăci cu 96 godeuri, cu fund de tip U</t>
  </si>
  <si>
    <t xml:space="preserve">Tuburile de testare echivalent Qubit </t>
  </si>
  <si>
    <t>Sită pentru celule</t>
  </si>
  <si>
    <t>Tub conic pentru centrifugă cu bază de susținere, 50 mL</t>
  </si>
  <si>
    <t>Tubes 0.2 mL, capac bombat Thermal Cycl</t>
  </si>
  <si>
    <t>Tuburi  12 x 75 mm, 5 mL</t>
  </si>
  <si>
    <t>Tuburi Neoptice în stripuri pentru PCR</t>
  </si>
  <si>
    <t>Vîrfuri pentru pipete automate 0,5-5 ml</t>
  </si>
  <si>
    <t>Container de plastic p/u urina, nesteril,125 ml</t>
  </si>
  <si>
    <t xml:space="preserve">Para de cauciuc cu tub </t>
  </si>
  <si>
    <t>Container plast.cu lopaticap/u mase fecale,nesteril,V-50-100 ml</t>
  </si>
  <si>
    <t>Bureti (filtre) pentru fixare (paralon) pentru fragmente bioptice mici</t>
  </si>
  <si>
    <t>Cutite (lame) pentru microtom MX35 ULTRA thermoscientific</t>
  </si>
  <si>
    <t>Cuva dreptunghiulara, inox</t>
  </si>
  <si>
    <t>Flacoane termostabile cu capac filetat, 500 ml</t>
  </si>
  <si>
    <t xml:space="preserve">Spirtiera de laborator </t>
  </si>
  <si>
    <t>Cuve pentru protrombinei și fibrinogenului</t>
  </si>
  <si>
    <t>Cuvă pentru ser penrtu analizator biochimic automat A 15</t>
  </si>
  <si>
    <t>Eprubete cu citrate de natriu 3,2% (2-3ml)</t>
  </si>
  <si>
    <t>Eprubeta vacuum cu accelerator cheag+gel separator. Volum singe 4-5 ml. cu eticheta.</t>
  </si>
  <si>
    <t>Eprubeta vacuum cu accelerator cheag+gel separator. Volum singe 8-10 ml. cu eticheta.</t>
  </si>
  <si>
    <t>Eprubeta (K3EDTA). Volum de singe 3ml 13x75mm</t>
  </si>
  <si>
    <t>Eprubeta (K3EDTA). Volum de singe 4-5ml</t>
  </si>
  <si>
    <t>amb</t>
  </si>
  <si>
    <t>buc</t>
  </si>
  <si>
    <t>buc.</t>
  </si>
  <si>
    <t>cut.</t>
  </si>
  <si>
    <t xml:space="preserve">Achiziţionarea centralizată a Consumabilelor de Laborator conform necesităţilor instituţiilor medico-sanitare publice (IMSP) pentru anul 2024 - REPETAT
</t>
  </si>
  <si>
    <t xml:space="preserve">Chiuvete pentru spectrofotometrie 4-4.5 ml
Material: PS, transparent
Dimensiuni: 12x12x45 mm (+/- 1 mm)
De unica folosinta, ambalaj pana la 100 bucati </t>
  </si>
  <si>
    <t>Container pentru deseuri. Volumul 1 L cu capac. 
Dimensiuni: 100mm x 90mm x H 180 mm, cu devieri admisibile ±20 mm. Rezistenta la factori chimici agresivi. Din polypropylen. Usor la deschidere si inchidere cu o singura miina.</t>
  </si>
  <si>
    <t>Container pentru deseuri. Volumul  5 L cu capac.
Dimensiuni: 210 mm x180mm x H 200 mm, cu devieri admisibile ±20 mm.
Rezistenta la factori chimici agresivi. Din polypropylen. Usor la deschidere si inchidere cu o singura miina.</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</si>
  <si>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</si>
  <si>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Eprubeta cu Citrat de sodiu. 3.8%, pentru determinarea protrombinei
1. Volumul de sânge: 2-3 ml
2. Material: PP / PS/ PET
3. Cu capac de plastic push
4. Cu etichetă pentru marcare
5. Dimensiunile tubului: 12x56 mm
6. Ambalate  în stativ până la 100 eprubete.</t>
  </si>
  <si>
    <t>Holder universal pentru recoltarea sângelui venos în eprubete vacumate. Compatibile cu toate tipurile de ace comune. Certificat de calitate de la producător.</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</si>
  <si>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</si>
  <si>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</si>
  <si>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</si>
  <si>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recipient din sticlă, culoare brună, cu capac rodat,volum   30 ml</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</si>
  <si>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</si>
  <si>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</si>
  <si>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</si>
  <si>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</si>
  <si>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</si>
  <si>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</si>
  <si>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</si>
  <si>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</si>
  <si>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Capace plate pentru tuburi 0,2 mL, neoptice, 8 cap/strip         Set de 120 buc</t>
  </si>
  <si>
    <t>Capace plate optice pentru microtuburi Eppendorf 0,2ml,
PCR, DNase/Rnase/Pyrogenic-free, PP, 8 buc/strip                 Set de 120 buc</t>
  </si>
  <si>
    <t xml:space="preserve">Container pentru transportarea materialului biologic 330x210x210 mm, polistiren </t>
  </si>
  <si>
    <t>Eprubetă cu dop, plastic, sterilă, ambalată individual, pentru colectarea lichidului pleural. Volumul total 10 ml.</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</si>
  <si>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</si>
  <si>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</si>
  <si>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</si>
  <si>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</si>
  <si>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</si>
  <si>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12 x 75 mm, 5 ml, ambalate până la 250 tuburi  Cu fund rotund, de unică folosință  Material: polipropilenă. Utilizare cu (echipament): Navios EX</t>
  </si>
  <si>
    <t>Tuburi 0,2 mL, neoptice, 8 tub/strip                                             Set de 120 buc</t>
  </si>
  <si>
    <t>Para de cauciuc cu tub, compatibila  cu capilar Pancenco</t>
  </si>
  <si>
    <t>1,Volum-50-100 ml,2.cu lopa'ica,3.polisterol sau polipropilen,4.cu eticeta p/u marcare,5.capac filetat</t>
  </si>
  <si>
    <t>1. volum: 0-5000 mkl. 2. să corespundă pipetelor tip Eppendorf, Hamilton și Lenppipet</t>
  </si>
  <si>
    <t>Cutite (lame) pentru microtom MX35 ULTRA thermoscientific, de unica folosinta, sterile ambalate cate 50 in cutie</t>
  </si>
  <si>
    <t>Cuva dreptunghiulara, inox 24x52cm</t>
  </si>
  <si>
    <t>Flacoane termostabile pentru autoclavarea mediilor de cultura, volul 500 ml, rezistente la autoclavare 132C</t>
  </si>
  <si>
    <t>Spirtiera de laborator  din sticla termoreziztenta.Componente:rezervor pentru alcool cu baza stabila,tub cu disc ,fitil de baza si de rezerva ,capac.Capacitatea rezervorului de alcool 100-150 ml.</t>
  </si>
  <si>
    <t>cuve cu bile pentru coagulametru compatibile cu modelulLG-Paber I (4 canale),amb 288 buc</t>
  </si>
  <si>
    <t>Cuvă pentru ser penrtu analizator biochimic automat A 15, volum 2 ml</t>
  </si>
  <si>
    <t>Eprubete vacumate, de uz unic, sterile.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</si>
  <si>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Dimensiunea eprubetelor 16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</si>
  <si>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Dimensiunea eprubetelor 13 x h75,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</si>
  <si>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libere de DN-aze şi RN-aze.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</si>
  <si>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Cuve pentru Probe</t>
  </si>
  <si>
    <r>
      <t xml:space="preserve">Eprubeta vacumata. cu Citrat de sodiu. 3.2% </t>
    </r>
    <r>
      <rPr>
        <b/>
        <sz val="10"/>
        <color rgb="FFFF0000"/>
        <rFont val="Times New Roman"/>
        <family val="1"/>
        <charset val="204"/>
      </rPr>
      <t>(raport 1:9)</t>
    </r>
    <r>
      <rPr>
        <sz val="10"/>
        <rFont val="Times New Roman"/>
        <family val="1"/>
        <charset val="204"/>
      </rPr>
      <t xml:space="preserve">
1. Cu vacuum
2. Volumul de sânge: </t>
    </r>
    <r>
      <rPr>
        <b/>
        <sz val="10"/>
        <rFont val="Times New Roman"/>
        <family val="1"/>
        <charset val="204"/>
      </rPr>
      <t>2-3 ml</t>
    </r>
    <r>
      <rPr>
        <sz val="10"/>
        <rFont val="Times New Roman"/>
        <family val="1"/>
        <charset val="204"/>
      </rPr>
      <t xml:space="preserve">
4. Material: PET
5. </t>
    </r>
    <r>
      <rPr>
        <b/>
        <sz val="10"/>
        <rFont val="Times New Roman"/>
        <family val="1"/>
        <charset val="204"/>
      </rPr>
      <t>Cu etichetă</t>
    </r>
    <r>
      <rPr>
        <sz val="10"/>
        <rFont val="Times New Roman"/>
        <family val="1"/>
        <charset val="204"/>
      </rPr>
      <t xml:space="preserve">
6. Capac </t>
    </r>
    <r>
      <rPr>
        <b/>
        <sz val="10"/>
        <color rgb="FFFF0000"/>
        <rFont val="Times New Roman"/>
        <family val="1"/>
        <charset val="204"/>
      </rPr>
      <t>Vacuum</t>
    </r>
    <r>
      <rPr>
        <sz val="10"/>
        <rFont val="Times New Roman"/>
        <family val="1"/>
        <charset val="204"/>
      </rPr>
      <t>, albastru. Diametru capacului să nu depășească 15 mm.
7. Ambalarea până la 100 bucăți</t>
    </r>
  </si>
  <si>
    <r>
      <t xml:space="preserve">Eprubeta cu Citrat de sodiu. 3.8% </t>
    </r>
    <r>
      <rPr>
        <b/>
        <sz val="10"/>
        <color rgb="FFFF0000"/>
        <rFont val="Times New Roman"/>
        <family val="1"/>
        <charset val="204"/>
      </rPr>
      <t>(raport 1:9)</t>
    </r>
    <r>
      <rPr>
        <sz val="10"/>
        <rFont val="Times New Roman"/>
        <family val="1"/>
        <charset val="204"/>
      </rPr>
      <t xml:space="preserve">
1. Volumul de sânge: 2,5 ml
2. </t>
    </r>
    <r>
      <rPr>
        <b/>
        <sz val="10"/>
        <rFont val="Times New Roman"/>
        <family val="1"/>
        <charset val="204"/>
      </rPr>
      <t>Material: PP/PS/PET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5. Dimensiunile tubului: 12x56 mm
6. Ambalate  în stativ până la</t>
    </r>
    <r>
      <rPr>
        <b/>
        <sz val="10"/>
        <rFont val="Times New Roman"/>
        <family val="1"/>
        <charset val="204"/>
      </rPr>
      <t xml:space="preserve"> 100</t>
    </r>
    <r>
      <rPr>
        <sz val="10"/>
        <rFont val="Times New Roman"/>
        <family val="1"/>
        <charset val="204"/>
      </rPr>
      <t xml:space="preserve"> eprubete.</t>
    </r>
  </si>
  <si>
    <r>
      <t xml:space="preserve">Eprubeta vacuum cu Citrat de sodiu. 3.8% </t>
    </r>
    <r>
      <rPr>
        <b/>
        <sz val="10"/>
        <color rgb="FFFF0000"/>
        <rFont val="Times New Roman"/>
        <family val="1"/>
        <charset val="204"/>
      </rPr>
      <t>(raport 1:9)</t>
    </r>
    <r>
      <rPr>
        <sz val="10"/>
        <rFont val="Times New Roman"/>
        <family val="1"/>
        <charset val="204"/>
      </rPr>
      <t xml:space="preserve">
1. Volumul de sânge: 3,5 -3,6 ml
2. </t>
    </r>
    <r>
      <rPr>
        <b/>
        <sz val="10"/>
        <rFont val="Times New Roman"/>
        <family val="1"/>
        <charset val="204"/>
      </rPr>
      <t>Material: PP/PET</t>
    </r>
    <r>
      <rPr>
        <sz val="10"/>
        <rFont val="Times New Roman"/>
        <family val="1"/>
        <charset val="204"/>
      </rPr>
      <t xml:space="preserve">
3. </t>
    </r>
    <r>
      <rPr>
        <b/>
        <sz val="10"/>
        <rFont val="Times New Roman"/>
        <family val="1"/>
        <charset val="204"/>
      </rPr>
      <t>Cu capac vacuum
4. Cu etichetă pentru marcare</t>
    </r>
    <r>
      <rPr>
        <sz val="10"/>
        <rFont val="Times New Roman"/>
        <family val="1"/>
        <charset val="204"/>
      </rPr>
      <t xml:space="preserve">
5. Dimensiunile tubului: 13x75 mm
6. Ambalate  în stativ până la </t>
    </r>
    <r>
      <rPr>
        <b/>
        <sz val="10"/>
        <rFont val="Times New Roman"/>
        <family val="1"/>
        <charset val="204"/>
      </rPr>
      <t>100</t>
    </r>
    <r>
      <rPr>
        <sz val="10"/>
        <rFont val="Times New Roman"/>
        <family val="1"/>
        <charset val="204"/>
      </rPr>
      <t xml:space="preserve"> eprubete.</t>
    </r>
  </si>
  <si>
    <r>
      <t>Eprubeta cu Citrat de sodiu. 3.8%</t>
    </r>
    <r>
      <rPr>
        <b/>
        <sz val="10"/>
        <color rgb="FFFF0000"/>
        <rFont val="Times New Roman"/>
        <family val="1"/>
        <charset val="204"/>
      </rPr>
      <t xml:space="preserve"> (raport 1:9)</t>
    </r>
    <r>
      <rPr>
        <sz val="10"/>
        <rFont val="Times New Roman"/>
        <family val="1"/>
        <charset val="204"/>
      </rPr>
      <t xml:space="preserve">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 100 eprubete.</t>
    </r>
  </si>
  <si>
    <r>
      <t xml:space="preserve">Eprubeta vacuum cu Citrat de sodiu. 3.8%, </t>
    </r>
    <r>
      <rPr>
        <b/>
        <sz val="10"/>
        <color rgb="FFFF0000"/>
        <rFont val="Times New Roman"/>
        <family val="1"/>
        <charset val="204"/>
      </rPr>
      <t>(raport 1:9)</t>
    </r>
    <r>
      <rPr>
        <sz val="10"/>
        <rFont val="Times New Roman"/>
        <family val="1"/>
        <charset val="204"/>
      </rPr>
      <t xml:space="preserve">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rFont val="Times New Roman"/>
        <family val="1"/>
        <charset val="204"/>
      </rPr>
      <t xml:space="preserve">100 </t>
    </r>
    <r>
      <rPr>
        <sz val="10"/>
        <rFont val="Times New Roman"/>
        <family val="1"/>
        <charset val="204"/>
      </rPr>
      <t xml:space="preserve"> eprubete.</t>
    </r>
  </si>
  <si>
    <r>
      <t>1.Volum TOTAL: 125</t>
    </r>
    <r>
      <rPr>
        <b/>
        <sz val="9"/>
        <color rgb="FFFF0000"/>
        <rFont val="Times New Roman"/>
        <family val="1"/>
        <charset val="204"/>
      </rPr>
      <t>-130</t>
    </r>
    <r>
      <rPr>
        <sz val="9"/>
        <rFont val="Times New Roman"/>
        <family val="1"/>
        <charset val="204"/>
      </rPr>
      <t xml:space="preserve"> ml 2.cu etichetă pentru marcare 3.nesteril 4.cu capac ce împiedică scurgerea lichidelor 5. Volum Gradat (marcat)  până la 100-120 ml </t>
    </r>
  </si>
  <si>
    <t>Cuve pentru probe compatibil cu analizatorul COATRON M1, din PS, ambalaj până la 1000 buc</t>
  </si>
  <si>
    <r>
      <t>Eprubete cu citrate de natriu 3,2% (</t>
    </r>
    <r>
      <rPr>
        <b/>
        <sz val="10"/>
        <color rgb="FFFF0000"/>
        <rFont val="Times New Roman"/>
        <family val="1"/>
        <charset val="204"/>
      </rPr>
      <t>sânge</t>
    </r>
    <r>
      <rPr>
        <sz val="10"/>
        <rFont val="Times New Roman"/>
        <family val="1"/>
        <charset val="204"/>
      </rPr>
      <t xml:space="preserve"> 2-3ml), </t>
    </r>
    <r>
      <rPr>
        <b/>
        <sz val="10"/>
        <color rgb="FFFF0000"/>
        <rFont val="Times New Roman"/>
        <family val="1"/>
        <charset val="204"/>
      </rPr>
      <t>raport 1:9.</t>
    </r>
    <r>
      <rPr>
        <sz val="10"/>
        <rFont val="Times New Roman"/>
        <family val="1"/>
        <charset val="204"/>
      </rPr>
      <t xml:space="preserve"> Eprubete vacumate, de uz unic, sterile. Dimensiunea eprubetelor 13 x h75 mm,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</si>
</sst>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Times New Roman"/>
      <family val="1"/>
    </font>
    <font>
      <sz val="11"/>
      <color theme="1"/>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000000"/>
      <name val="Times New Roman"/>
      <family val="1"/>
      <charset val="204"/>
    </font>
    <font>
      <sz val="10"/>
      <color indexed="8"/>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1"/>
      <name val="Times New Roman"/>
      <family val="1"/>
      <charset val="204"/>
    </font>
    <font>
      <sz val="16"/>
      <name val="Times New Roman"/>
      <family val="1"/>
      <charset val="204"/>
    </font>
    <font>
      <sz val="14"/>
      <name val="Times New Roman"/>
      <family val="1"/>
      <charset val="204"/>
    </font>
    <font>
      <sz val="14"/>
      <color indexed="8"/>
      <name val="Times New Roman"/>
      <family val="1"/>
      <charset val="204"/>
    </font>
    <font>
      <sz val="14"/>
      <color theme="1"/>
      <name val="Times New Roman"/>
      <family val="1"/>
      <charset val="204"/>
    </font>
    <font>
      <sz val="12"/>
      <color theme="1"/>
      <name val="Times New Roman"/>
      <family val="1"/>
      <charset val="204"/>
    </font>
    <font>
      <sz val="9"/>
      <name val="Times New Roman"/>
      <family val="1"/>
      <charset val="204"/>
    </font>
    <font>
      <b/>
      <sz val="10"/>
      <color rgb="FFFF0000"/>
      <name val="Times New Roman"/>
      <family val="1"/>
      <charset val="204"/>
    </font>
    <font>
      <b/>
      <sz val="9"/>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19" fillId="0" borderId="0"/>
    <xf numFmtId="0" fontId="18" fillId="0" borderId="0"/>
    <xf numFmtId="0" fontId="18" fillId="0" borderId="0"/>
  </cellStyleXfs>
  <cellXfs count="15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3" fillId="0" borderId="1" xfId="0" applyFont="1" applyBorder="1" applyAlignment="1" applyProtection="1">
      <alignment horizontal="left"/>
      <protection locked="0"/>
    </xf>
    <xf numFmtId="0" fontId="13" fillId="0" borderId="1" xfId="0" applyFont="1" applyBorder="1" applyAlignment="1">
      <alignment horizontal="center" vertical="center" wrapText="1"/>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9" fillId="0" borderId="0" xfId="1" applyFont="1" applyAlignment="1" applyProtection="1">
      <alignment vertical="center"/>
      <protection locked="0"/>
    </xf>
    <xf numFmtId="0" fontId="0" fillId="0" borderId="0" xfId="0"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0" fillId="0" borderId="0" xfId="0" applyAlignment="1"/>
    <xf numFmtId="0" fontId="15" fillId="0" borderId="0" xfId="1" applyFont="1" applyProtection="1">
      <protection locked="0"/>
    </xf>
    <xf numFmtId="0" fontId="15" fillId="0" borderId="1" xfId="0" applyFont="1" applyBorder="1" applyAlignment="1" applyProtection="1">
      <alignment horizontal="left"/>
      <protection locked="0"/>
    </xf>
    <xf numFmtId="0" fontId="15" fillId="0" borderId="0" xfId="1" applyFont="1" applyAlignment="1" applyProtection="1">
      <protection locked="0"/>
    </xf>
    <xf numFmtId="0" fontId="15" fillId="0" borderId="1" xfId="0" applyFont="1" applyBorder="1" applyAlignment="1">
      <alignment vertical="center"/>
    </xf>
    <xf numFmtId="0" fontId="16" fillId="3" borderId="2" xfId="0" applyFont="1" applyFill="1" applyBorder="1" applyAlignment="1" applyProtection="1">
      <alignment vertical="center" wrapText="1"/>
    </xf>
    <xf numFmtId="0" fontId="17" fillId="0" borderId="2" xfId="0" applyFont="1" applyBorder="1" applyAlignment="1">
      <alignment vertical="center" wrapText="1"/>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9" fillId="0" borderId="1" xfId="1" applyFont="1" applyBorder="1" applyAlignment="1" applyProtection="1">
      <alignment vertical="center"/>
      <protection locked="0"/>
    </xf>
    <xf numFmtId="0" fontId="0" fillId="0" borderId="1" xfId="0" applyBorder="1" applyAlignment="1">
      <alignment vertical="center"/>
    </xf>
    <xf numFmtId="0" fontId="4" fillId="0" borderId="1" xfId="1" applyFont="1" applyFill="1" applyBorder="1" applyAlignment="1" applyProtection="1">
      <alignment horizontal="center" vertical="center" wrapText="1"/>
    </xf>
    <xf numFmtId="0" fontId="3" fillId="0" borderId="1" xfId="1" applyFont="1" applyBorder="1" applyAlignment="1" applyProtection="1">
      <alignment vertical="center"/>
    </xf>
    <xf numFmtId="0" fontId="4" fillId="2" borderId="5" xfId="1" applyFont="1" applyFill="1" applyBorder="1" applyAlignment="1" applyProtection="1">
      <alignment vertical="center" wrapText="1"/>
    </xf>
    <xf numFmtId="0" fontId="3" fillId="0" borderId="5" xfId="1" applyFont="1" applyBorder="1" applyAlignment="1" applyProtection="1">
      <alignment vertical="center"/>
    </xf>
    <xf numFmtId="0" fontId="12" fillId="3" borderId="5" xfId="1" applyFont="1" applyFill="1" applyBorder="1" applyAlignment="1" applyProtection="1">
      <alignment vertical="center" wrapText="1"/>
    </xf>
    <xf numFmtId="0" fontId="4" fillId="3" borderId="0" xfId="1" applyFont="1" applyFill="1" applyBorder="1" applyAlignment="1" applyProtection="1">
      <alignment vertical="center" wrapText="1"/>
      <protection locked="0"/>
    </xf>
    <xf numFmtId="0" fontId="4" fillId="2" borderId="3" xfId="1" applyFont="1" applyFill="1" applyBorder="1" applyAlignment="1" applyProtection="1">
      <alignment vertical="center" wrapText="1"/>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2" fillId="0" borderId="0" xfId="1" applyFont="1" applyAlignment="1" applyProtection="1">
      <alignment vertical="center"/>
      <protection locked="0"/>
    </xf>
    <xf numFmtId="0" fontId="4" fillId="0" borderId="1" xfId="1" applyFont="1" applyFill="1" applyBorder="1" applyAlignment="1" applyProtection="1">
      <alignment vertical="center" wrapText="1"/>
      <protection locked="0"/>
    </xf>
    <xf numFmtId="0" fontId="20" fillId="0" borderId="0" xfId="1" applyFont="1" applyAlignment="1" applyProtection="1">
      <alignment vertical="center"/>
      <protection locked="0"/>
    </xf>
    <xf numFmtId="0" fontId="20" fillId="0" borderId="0" xfId="1" applyFont="1" applyAlignment="1" applyProtection="1">
      <alignment vertical="center" wrapText="1"/>
      <protection locked="0"/>
    </xf>
    <xf numFmtId="0" fontId="20" fillId="3" borderId="0" xfId="1" applyFont="1" applyFill="1" applyAlignment="1" applyProtection="1">
      <alignment horizontal="center" vertical="center"/>
      <protection locked="0"/>
    </xf>
    <xf numFmtId="0" fontId="20" fillId="3" borderId="0" xfId="1" applyFont="1" applyFill="1" applyAlignment="1" applyProtection="1">
      <alignment vertical="center"/>
      <protection locked="0"/>
    </xf>
    <xf numFmtId="4" fontId="20" fillId="0" borderId="0" xfId="1" applyNumberFormat="1" applyFont="1" applyAlignment="1" applyProtection="1">
      <alignment vertical="center"/>
      <protection locked="0"/>
    </xf>
    <xf numFmtId="0" fontId="21" fillId="0" borderId="1" xfId="3" applyFont="1" applyBorder="1" applyAlignment="1">
      <alignment horizontal="left" vertical="center" wrapText="1"/>
    </xf>
    <xf numFmtId="0" fontId="23" fillId="0" borderId="1" xfId="3" applyFont="1" applyBorder="1" applyAlignment="1">
      <alignment horizontal="left" vertical="center" wrapText="1"/>
    </xf>
    <xf numFmtId="0" fontId="24" fillId="0" borderId="1" xfId="3" applyFont="1" applyBorder="1" applyAlignment="1">
      <alignment horizontal="left" vertical="center" wrapText="1"/>
    </xf>
    <xf numFmtId="0" fontId="23" fillId="0" borderId="1" xfId="4" applyFont="1" applyBorder="1" applyAlignment="1">
      <alignment horizontal="left" vertical="center" wrapText="1"/>
    </xf>
    <xf numFmtId="0" fontId="23" fillId="0" borderId="1" xfId="0" applyFont="1" applyBorder="1" applyAlignment="1">
      <alignment wrapText="1"/>
    </xf>
    <xf numFmtId="0" fontId="24" fillId="0" borderId="1" xfId="3" applyFont="1" applyBorder="1" applyAlignment="1">
      <alignment horizontal="left" vertical="top" wrapText="1"/>
    </xf>
    <xf numFmtId="0" fontId="23" fillId="0" borderId="1" xfId="0" applyFont="1" applyBorder="1" applyAlignment="1">
      <alignment horizontal="left"/>
    </xf>
    <xf numFmtId="0" fontId="23" fillId="0" borderId="1" xfId="0" applyFont="1" applyBorder="1" applyAlignment="1">
      <alignment horizontal="left" wrapText="1"/>
    </xf>
    <xf numFmtId="0" fontId="23"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3" applyFont="1" applyBorder="1" applyAlignment="1">
      <alignment vertical="center" wrapText="1"/>
    </xf>
    <xf numFmtId="0" fontId="21" fillId="0" borderId="1" xfId="1" applyFont="1" applyBorder="1" applyAlignment="1" applyProtection="1">
      <alignment horizontal="left" vertical="center" wrapText="1"/>
      <protection locked="0"/>
    </xf>
    <xf numFmtId="0" fontId="23" fillId="0" borderId="1" xfId="3" applyFont="1" applyBorder="1" applyAlignment="1">
      <alignment horizontal="center" vertical="center" wrapText="1"/>
    </xf>
    <xf numFmtId="0" fontId="23" fillId="0" borderId="1" xfId="3" applyFont="1" applyBorder="1" applyAlignment="1">
      <alignment wrapText="1"/>
    </xf>
    <xf numFmtId="0" fontId="21" fillId="0" borderId="1" xfId="3" applyFont="1" applyBorder="1" applyAlignment="1">
      <alignment horizontal="left" vertical="top" wrapText="1"/>
    </xf>
    <xf numFmtId="0" fontId="23" fillId="0" borderId="1" xfId="0" applyFont="1" applyFill="1" applyBorder="1" applyAlignment="1">
      <alignment horizontal="left" wrapText="1"/>
    </xf>
    <xf numFmtId="0" fontId="26" fillId="0" borderId="1" xfId="0" applyFont="1" applyBorder="1" applyAlignment="1" applyProtection="1">
      <alignment horizontal="left"/>
      <protection locked="0"/>
    </xf>
    <xf numFmtId="0" fontId="26" fillId="0" borderId="1" xfId="0" applyFont="1" applyBorder="1" applyAlignment="1" applyProtection="1">
      <alignment horizontal="left" vertical="center"/>
      <protection locked="0"/>
    </xf>
    <xf numFmtId="0" fontId="28" fillId="0" borderId="1" xfId="0" applyFont="1" applyBorder="1" applyAlignment="1" applyProtection="1">
      <alignment horizontal="left"/>
      <protection locked="0"/>
    </xf>
    <xf numFmtId="0" fontId="26" fillId="0" borderId="1" xfId="0" applyFont="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wrapText="1"/>
      <protection locked="0"/>
    </xf>
    <xf numFmtId="0" fontId="26" fillId="0" borderId="1" xfId="0" applyFont="1" applyFill="1" applyBorder="1" applyAlignment="1" applyProtection="1">
      <alignment horizontal="left"/>
      <protection locked="0"/>
    </xf>
    <xf numFmtId="0" fontId="26" fillId="0" borderId="1"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top" wrapText="1"/>
      <protection locked="0"/>
    </xf>
    <xf numFmtId="0" fontId="29" fillId="2" borderId="1" xfId="0" applyFont="1" applyFill="1" applyBorder="1" applyAlignment="1" applyProtection="1">
      <alignment horizontal="left" vertical="top" wrapText="1"/>
    </xf>
    <xf numFmtId="0" fontId="29" fillId="2" borderId="1" xfId="0" applyFont="1" applyFill="1" applyBorder="1" applyAlignment="1" applyProtection="1">
      <alignment horizontal="left" vertical="center" wrapText="1"/>
    </xf>
    <xf numFmtId="0" fontId="29" fillId="2" borderId="1" xfId="0" applyFont="1" applyFill="1" applyBorder="1" applyAlignment="1" applyProtection="1">
      <alignment vertical="top" wrapText="1"/>
    </xf>
    <xf numFmtId="0" fontId="12" fillId="0" borderId="1" xfId="0" applyFont="1" applyBorder="1" applyAlignment="1" applyProtection="1">
      <alignment horizontal="left" vertical="top" wrapText="1"/>
      <protection locked="0"/>
    </xf>
    <xf numFmtId="0" fontId="25" fillId="0" borderId="1" xfId="0" applyFont="1" applyBorder="1" applyAlignment="1">
      <alignment horizontal="left" vertical="center" wrapText="1"/>
    </xf>
    <xf numFmtId="0" fontId="30"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31" fillId="0" borderId="1" xfId="1" applyFont="1" applyBorder="1" applyAlignment="1" applyProtection="1">
      <alignment horizontal="left"/>
      <protection locked="0"/>
    </xf>
    <xf numFmtId="0" fontId="31" fillId="0" borderId="0" xfId="1" applyFont="1" applyAlignment="1" applyProtection="1">
      <alignment horizontal="left"/>
      <protection locked="0"/>
    </xf>
    <xf numFmtId="0" fontId="26" fillId="0" borderId="4" xfId="0" applyFont="1" applyBorder="1" applyAlignment="1" applyProtection="1">
      <alignment horizontal="left"/>
      <protection locked="0"/>
    </xf>
    <xf numFmtId="0" fontId="26" fillId="0" borderId="0" xfId="1" applyFont="1" applyProtection="1">
      <protection locked="0"/>
    </xf>
    <xf numFmtId="0" fontId="21" fillId="0" borderId="1" xfId="0" applyFont="1" applyBorder="1" applyAlignment="1">
      <alignment wrapText="1"/>
    </xf>
    <xf numFmtId="0" fontId="21" fillId="0" borderId="1" xfId="0" applyFont="1" applyBorder="1"/>
    <xf numFmtId="0" fontId="21" fillId="0" borderId="0" xfId="0" applyFont="1"/>
    <xf numFmtId="0" fontId="32" fillId="0" borderId="0" xfId="1" applyFont="1" applyProtection="1">
      <protection locked="0"/>
    </xf>
    <xf numFmtId="0" fontId="32" fillId="0" borderId="1" xfId="0" applyFont="1" applyBorder="1" applyAlignment="1" applyProtection="1">
      <alignment horizontal="left"/>
      <protection locked="0"/>
    </xf>
    <xf numFmtId="0" fontId="32" fillId="0" borderId="0" xfId="1" applyFont="1" applyAlignment="1" applyProtection="1">
      <protection locked="0"/>
    </xf>
    <xf numFmtId="0" fontId="32" fillId="0" borderId="1" xfId="0" applyFont="1" applyBorder="1" applyAlignment="1">
      <alignment vertical="center"/>
    </xf>
    <xf numFmtId="0" fontId="33" fillId="3" borderId="2" xfId="0" applyFont="1" applyFill="1" applyBorder="1" applyAlignment="1" applyProtection="1">
      <alignment vertical="center" wrapText="1"/>
    </xf>
    <xf numFmtId="0" fontId="34" fillId="0" borderId="2" xfId="0" applyFont="1" applyBorder="1" applyAlignment="1">
      <alignment vertical="center" wrapText="1"/>
    </xf>
    <xf numFmtId="0" fontId="21" fillId="0" borderId="0" xfId="0" applyFont="1" applyAlignment="1"/>
    <xf numFmtId="0" fontId="26" fillId="0" borderId="1" xfId="0" applyFont="1" applyBorder="1" applyAlignment="1" applyProtection="1">
      <protection locked="0"/>
    </xf>
    <xf numFmtId="0" fontId="23" fillId="0" borderId="1" xfId="0" applyFont="1" applyFill="1" applyBorder="1" applyAlignment="1">
      <alignment horizontal="left" vertical="center" wrapText="1"/>
    </xf>
    <xf numFmtId="0" fontId="23" fillId="0" borderId="3" xfId="0" applyFont="1" applyFill="1" applyBorder="1" applyAlignment="1">
      <alignment vertical="center" wrapText="1"/>
    </xf>
    <xf numFmtId="0" fontId="23" fillId="0" borderId="3" xfId="3" applyFont="1" applyFill="1" applyBorder="1" applyAlignment="1">
      <alignment vertical="center" wrapText="1"/>
    </xf>
    <xf numFmtId="0" fontId="23" fillId="0" borderId="1" xfId="0" applyFont="1" applyFill="1" applyBorder="1" applyAlignment="1">
      <alignment wrapText="1"/>
    </xf>
    <xf numFmtId="0" fontId="23" fillId="0" borderId="1" xfId="0" applyFont="1" applyBorder="1" applyAlignment="1">
      <alignment horizontal="left" vertical="top" wrapText="1"/>
    </xf>
    <xf numFmtId="0" fontId="35" fillId="0" borderId="1" xfId="0" applyFont="1" applyBorder="1" applyAlignment="1">
      <alignment horizontal="center" vertical="center"/>
    </xf>
    <xf numFmtId="0" fontId="21" fillId="0" borderId="1" xfId="0" applyFont="1" applyBorder="1" applyAlignment="1">
      <alignment horizontal="left" wrapText="1"/>
    </xf>
    <xf numFmtId="0" fontId="22" fillId="0" borderId="1" xfId="0" applyFont="1" applyBorder="1"/>
    <xf numFmtId="0" fontId="36" fillId="0" borderId="1" xfId="0" applyFont="1" applyBorder="1" applyAlignment="1">
      <alignment wrapText="1"/>
    </xf>
    <xf numFmtId="0" fontId="36" fillId="0" borderId="1" xfId="4" applyFont="1" applyBorder="1" applyAlignment="1">
      <alignment wrapText="1"/>
    </xf>
    <xf numFmtId="0" fontId="36" fillId="0" borderId="1" xfId="0" applyFont="1" applyBorder="1"/>
    <xf numFmtId="0" fontId="8" fillId="0" borderId="0" xfId="1" applyFont="1" applyFill="1" applyAlignment="1" applyProtection="1">
      <alignment vertical="center"/>
      <protection locked="0"/>
    </xf>
    <xf numFmtId="0" fontId="6"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4" fillId="0" borderId="0" xfId="1" applyFont="1" applyFill="1" applyBorder="1" applyAlignment="1" applyProtection="1">
      <alignment vertical="center" wrapText="1"/>
      <protection locked="0"/>
    </xf>
    <xf numFmtId="0" fontId="4" fillId="0" borderId="3" xfId="1" applyFont="1" applyFill="1" applyBorder="1" applyAlignment="1" applyProtection="1">
      <alignment horizontal="center" vertical="center" wrapText="1"/>
    </xf>
    <xf numFmtId="2" fontId="20" fillId="0" borderId="0" xfId="1" applyNumberFormat="1" applyFont="1" applyFill="1" applyAlignment="1" applyProtection="1">
      <alignment horizontal="center" vertical="center"/>
      <protection locked="0"/>
    </xf>
    <xf numFmtId="2" fontId="3" fillId="0" borderId="0" xfId="1" applyNumberFormat="1" applyFont="1" applyFill="1" applyAlignment="1" applyProtection="1">
      <alignment horizontal="center" vertical="center"/>
      <protection locked="0"/>
    </xf>
    <xf numFmtId="0" fontId="9" fillId="0" borderId="0" xfId="1" applyFont="1" applyFill="1" applyProtection="1">
      <protection locked="0"/>
    </xf>
    <xf numFmtId="0" fontId="0" fillId="0" borderId="0" xfId="0" applyFill="1"/>
    <xf numFmtId="0" fontId="21" fillId="0" borderId="1" xfId="0" applyFont="1" applyBorder="1" applyAlignment="1">
      <alignment horizontal="left"/>
    </xf>
    <xf numFmtId="0" fontId="21" fillId="0" borderId="1" xfId="3" applyFont="1" applyBorder="1" applyAlignment="1">
      <alignment vertical="center" wrapText="1"/>
    </xf>
    <xf numFmtId="0" fontId="21" fillId="0" borderId="1" xfId="3" applyFont="1" applyBorder="1" applyAlignment="1">
      <alignment wrapText="1"/>
    </xf>
    <xf numFmtId="0" fontId="21" fillId="0" borderId="1" xfId="0" applyFont="1" applyBorder="1" applyAlignment="1">
      <alignment vertical="center" wrapText="1"/>
    </xf>
    <xf numFmtId="0" fontId="36" fillId="0" borderId="1" xfId="0" applyFont="1" applyBorder="1" applyAlignment="1">
      <alignment horizontal="left" wrapText="1"/>
    </xf>
    <xf numFmtId="0" fontId="36" fillId="0" borderId="1" xfId="0" applyFont="1" applyBorder="1" applyAlignment="1">
      <alignment horizontal="left"/>
    </xf>
    <xf numFmtId="0" fontId="27" fillId="0" borderId="0" xfId="1" applyFont="1" applyAlignment="1" applyProtection="1">
      <alignment horizontal="left"/>
      <protection locked="0"/>
    </xf>
    <xf numFmtId="0" fontId="29" fillId="0" borderId="1" xfId="0" applyFont="1" applyFill="1" applyBorder="1" applyAlignment="1" applyProtection="1">
      <alignment horizontal="left" vertical="top" wrapText="1"/>
      <protection locked="0"/>
    </xf>
    <xf numFmtId="0" fontId="29" fillId="2" borderId="1" xfId="0" applyFont="1" applyFill="1" applyBorder="1" applyAlignment="1" applyProtection="1">
      <alignment horizontal="left" vertical="top" wrapText="1"/>
    </xf>
    <xf numFmtId="0" fontId="28" fillId="0" borderId="1" xfId="0" applyFont="1" applyBorder="1" applyAlignment="1" applyProtection="1">
      <alignment horizontal="left"/>
      <protection locked="0"/>
    </xf>
    <xf numFmtId="0" fontId="20"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9" fillId="0" borderId="1" xfId="0"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36" fillId="4" borderId="1" xfId="0" applyFont="1" applyFill="1" applyBorder="1" applyAlignment="1">
      <alignment wrapText="1"/>
    </xf>
    <xf numFmtId="0" fontId="21" fillId="4" borderId="1" xfId="0" applyFont="1" applyFill="1" applyBorder="1" applyAlignment="1">
      <alignment horizontal="left" vertical="center" wrapText="1"/>
    </xf>
    <xf numFmtId="0" fontId="36" fillId="4" borderId="1" xfId="0" applyFont="1" applyFill="1" applyBorder="1" applyAlignment="1">
      <alignment horizontal="left" wrapText="1"/>
    </xf>
    <xf numFmtId="0" fontId="21" fillId="4" borderId="1" xfId="0" applyFont="1" applyFill="1" applyBorder="1" applyAlignment="1">
      <alignment horizontal="left" wrapText="1"/>
    </xf>
    <xf numFmtId="0" fontId="30" fillId="0" borderId="1" xfId="0" applyFont="1" applyBorder="1" applyAlignment="1">
      <alignment horizontal="center" vertical="center"/>
    </xf>
    <xf numFmtId="0" fontId="30" fillId="4" borderId="1" xfId="0" applyFont="1" applyFill="1" applyBorder="1" applyAlignment="1">
      <alignment horizontal="center" vertical="center"/>
    </xf>
    <xf numFmtId="0" fontId="14" fillId="4" borderId="1" xfId="0" applyFont="1" applyFill="1" applyBorder="1" applyAlignment="1">
      <alignment horizontal="center" vertical="center"/>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38"/>
  <sheetViews>
    <sheetView topLeftCell="A42" zoomScaleNormal="100" workbookViewId="0">
      <selection activeCell="H8" sqref="H8:H134"/>
    </sheetView>
  </sheetViews>
  <sheetFormatPr defaultColWidth="9.140625" defaultRowHeight="15.75" x14ac:dyDescent="0.25"/>
  <cols>
    <col min="1" max="1" width="5.7109375" style="80" customWidth="1"/>
    <col min="2" max="2" width="5.5703125" style="81" customWidth="1"/>
    <col min="3" max="3" width="33.85546875" style="80" customWidth="1"/>
    <col min="4" max="4" width="19.140625" style="83" customWidth="1"/>
    <col min="5" max="5" width="10.5703125" style="80" customWidth="1"/>
    <col min="6" max="6" width="11.28515625" style="80" customWidth="1"/>
    <col min="7" max="7" width="12.28515625" style="80" customWidth="1"/>
    <col min="8" max="8" width="48.85546875" style="112" customWidth="1"/>
    <col min="9" max="9" width="36" style="80" customWidth="1"/>
    <col min="10" max="10" width="23.28515625" style="83" customWidth="1"/>
    <col min="11" max="11" width="16" style="80" customWidth="1"/>
    <col min="12" max="16384" width="9.140625" style="80"/>
  </cols>
  <sheetData>
    <row r="1" spans="1:11" x14ac:dyDescent="0.25">
      <c r="C1" s="139" t="s">
        <v>29</v>
      </c>
      <c r="D1" s="139"/>
      <c r="E1" s="139"/>
      <c r="F1" s="139"/>
      <c r="G1" s="139"/>
      <c r="H1" s="139"/>
      <c r="I1" s="139"/>
      <c r="J1" s="139"/>
      <c r="K1" s="139"/>
    </row>
    <row r="2" spans="1:11" x14ac:dyDescent="0.25">
      <c r="D2" s="142" t="s">
        <v>14</v>
      </c>
      <c r="E2" s="142"/>
      <c r="F2" s="142"/>
      <c r="G2" s="142"/>
      <c r="H2" s="142"/>
      <c r="I2" s="82"/>
    </row>
    <row r="3" spans="1:11" ht="31.5" x14ac:dyDescent="0.25">
      <c r="A3" s="143" t="s">
        <v>9</v>
      </c>
      <c r="B3" s="143"/>
      <c r="C3" s="143"/>
      <c r="D3" s="144" t="s">
        <v>27</v>
      </c>
      <c r="E3" s="144"/>
      <c r="F3" s="144"/>
      <c r="G3" s="144"/>
      <c r="H3" s="144"/>
      <c r="I3" s="81"/>
      <c r="J3" s="83" t="s">
        <v>12</v>
      </c>
    </row>
    <row r="4" spans="1:11" s="85" customFormat="1" ht="50.25" customHeight="1" x14ac:dyDescent="0.25">
      <c r="A4" s="145" t="s">
        <v>8</v>
      </c>
      <c r="B4" s="145"/>
      <c r="C4" s="145"/>
      <c r="D4" s="146" t="s">
        <v>234</v>
      </c>
      <c r="E4" s="146"/>
      <c r="F4" s="146"/>
      <c r="G4" s="146"/>
      <c r="H4" s="146"/>
      <c r="I4" s="146"/>
      <c r="J4" s="84" t="s">
        <v>13</v>
      </c>
      <c r="K4" s="84"/>
    </row>
    <row r="5" spans="1:11" s="86" customFormat="1" x14ac:dyDescent="0.25">
      <c r="B5" s="87"/>
      <c r="D5" s="140"/>
      <c r="E5" s="140"/>
      <c r="F5" s="140"/>
      <c r="G5" s="140"/>
      <c r="H5" s="140"/>
      <c r="I5" s="88"/>
      <c r="J5" s="88"/>
      <c r="K5" s="84"/>
    </row>
    <row r="6" spans="1:11" ht="30" customHeight="1" x14ac:dyDescent="0.25">
      <c r="A6" s="89" t="s">
        <v>2</v>
      </c>
      <c r="B6" s="90" t="s">
        <v>0</v>
      </c>
      <c r="C6" s="89" t="s">
        <v>1</v>
      </c>
      <c r="D6" s="89" t="s">
        <v>3</v>
      </c>
      <c r="E6" s="89" t="s">
        <v>4</v>
      </c>
      <c r="F6" s="89" t="s">
        <v>5</v>
      </c>
      <c r="G6" s="89" t="s">
        <v>6</v>
      </c>
      <c r="H6" s="91" t="s">
        <v>7</v>
      </c>
      <c r="I6" s="89" t="s">
        <v>34</v>
      </c>
      <c r="J6" s="89" t="s">
        <v>33</v>
      </c>
      <c r="K6" s="92"/>
    </row>
    <row r="7" spans="1:11" ht="18.75" hidden="1" customHeight="1" x14ac:dyDescent="0.25">
      <c r="A7" s="89">
        <v>1</v>
      </c>
      <c r="B7" s="141">
        <v>2</v>
      </c>
      <c r="C7" s="141"/>
      <c r="D7" s="141"/>
      <c r="E7" s="89">
        <v>3</v>
      </c>
      <c r="F7" s="89">
        <v>4</v>
      </c>
      <c r="G7" s="89">
        <v>5</v>
      </c>
      <c r="H7" s="91">
        <v>6</v>
      </c>
      <c r="I7" s="89"/>
      <c r="J7" s="89">
        <v>8</v>
      </c>
      <c r="K7" s="92"/>
    </row>
    <row r="8" spans="1:11" ht="30" customHeight="1" x14ac:dyDescent="0.25">
      <c r="A8" s="93" t="s">
        <v>26</v>
      </c>
      <c r="B8" s="94">
        <v>1</v>
      </c>
      <c r="C8" s="102" t="s">
        <v>35</v>
      </c>
      <c r="D8" s="102" t="s">
        <v>35</v>
      </c>
      <c r="E8" s="15"/>
      <c r="F8" s="95"/>
      <c r="G8" s="14"/>
      <c r="H8" s="64" t="s">
        <v>121</v>
      </c>
      <c r="J8" s="14"/>
      <c r="K8" s="96"/>
    </row>
    <row r="9" spans="1:11" ht="30" customHeight="1" x14ac:dyDescent="0.25">
      <c r="A9" s="93" t="s">
        <v>26</v>
      </c>
      <c r="B9" s="94">
        <v>2</v>
      </c>
      <c r="C9" s="102" t="s">
        <v>36</v>
      </c>
      <c r="D9" s="102" t="s">
        <v>36</v>
      </c>
      <c r="E9" s="15"/>
      <c r="F9" s="95"/>
      <c r="G9" s="14"/>
      <c r="H9" s="64" t="s">
        <v>36</v>
      </c>
      <c r="J9" s="14"/>
      <c r="K9" s="97"/>
    </row>
    <row r="10" spans="1:11" ht="30" customHeight="1" x14ac:dyDescent="0.3">
      <c r="A10" s="93" t="s">
        <v>26</v>
      </c>
      <c r="B10" s="94">
        <v>3</v>
      </c>
      <c r="C10" s="102" t="s">
        <v>37</v>
      </c>
      <c r="D10" s="102" t="s">
        <v>37</v>
      </c>
      <c r="E10" s="15"/>
      <c r="F10" s="95"/>
      <c r="G10" s="98"/>
      <c r="H10" s="102" t="s">
        <v>122</v>
      </c>
      <c r="J10" s="98"/>
      <c r="K10" s="99"/>
    </row>
    <row r="11" spans="1:11" ht="30" customHeight="1" x14ac:dyDescent="0.3">
      <c r="A11" s="93" t="s">
        <v>26</v>
      </c>
      <c r="B11" s="94">
        <v>4</v>
      </c>
      <c r="C11" s="102" t="s">
        <v>38</v>
      </c>
      <c r="D11" s="102" t="s">
        <v>38</v>
      </c>
      <c r="E11" s="15"/>
      <c r="F11" s="95"/>
      <c r="G11" s="98"/>
      <c r="H11" s="102" t="s">
        <v>123</v>
      </c>
      <c r="I11" s="65"/>
      <c r="J11" s="98"/>
      <c r="K11" s="99"/>
    </row>
    <row r="12" spans="1:11" ht="30" customHeight="1" x14ac:dyDescent="0.3">
      <c r="A12" s="93" t="s">
        <v>26</v>
      </c>
      <c r="B12" s="94">
        <v>5</v>
      </c>
      <c r="C12" s="102" t="s">
        <v>39</v>
      </c>
      <c r="D12" s="102" t="s">
        <v>39</v>
      </c>
      <c r="E12" s="15"/>
      <c r="F12" s="95"/>
      <c r="G12" s="98"/>
      <c r="H12" s="78" t="s">
        <v>172</v>
      </c>
      <c r="I12" s="64"/>
      <c r="J12" s="98"/>
      <c r="K12" s="99"/>
    </row>
    <row r="13" spans="1:11" ht="30" customHeight="1" x14ac:dyDescent="0.25">
      <c r="A13" s="93" t="s">
        <v>26</v>
      </c>
      <c r="B13" s="94">
        <v>6</v>
      </c>
      <c r="C13" s="102" t="s">
        <v>40</v>
      </c>
      <c r="D13" s="102" t="s">
        <v>40</v>
      </c>
      <c r="E13" s="15"/>
      <c r="F13" s="95"/>
      <c r="H13" s="78" t="s">
        <v>173</v>
      </c>
      <c r="I13" s="64"/>
      <c r="K13" s="100"/>
    </row>
    <row r="14" spans="1:11" ht="30" customHeight="1" x14ac:dyDescent="0.25">
      <c r="A14" s="93" t="s">
        <v>26</v>
      </c>
      <c r="B14" s="94">
        <v>7</v>
      </c>
      <c r="C14" s="102" t="s">
        <v>41</v>
      </c>
      <c r="D14" s="102" t="s">
        <v>41</v>
      </c>
      <c r="E14" s="15"/>
      <c r="F14" s="95"/>
      <c r="H14" s="64" t="s">
        <v>124</v>
      </c>
      <c r="I14" s="64"/>
    </row>
    <row r="15" spans="1:11" ht="30" customHeight="1" x14ac:dyDescent="0.25">
      <c r="A15" s="93" t="s">
        <v>26</v>
      </c>
      <c r="B15" s="94">
        <v>8</v>
      </c>
      <c r="C15" s="102" t="s">
        <v>192</v>
      </c>
      <c r="D15" s="102" t="s">
        <v>192</v>
      </c>
      <c r="E15" s="15"/>
      <c r="F15" s="95"/>
      <c r="H15" s="64" t="s">
        <v>235</v>
      </c>
      <c r="I15" s="64"/>
    </row>
    <row r="16" spans="1:11" ht="30" customHeight="1" x14ac:dyDescent="0.25">
      <c r="A16" s="93" t="s">
        <v>26</v>
      </c>
      <c r="B16" s="94">
        <v>9</v>
      </c>
      <c r="C16" s="102" t="s">
        <v>42</v>
      </c>
      <c r="D16" s="102" t="s">
        <v>42</v>
      </c>
      <c r="E16" s="15"/>
      <c r="F16" s="95"/>
      <c r="H16" s="64" t="s">
        <v>125</v>
      </c>
      <c r="I16" s="66"/>
    </row>
    <row r="17" spans="1:9" ht="30" customHeight="1" x14ac:dyDescent="0.25">
      <c r="A17" s="93" t="s">
        <v>26</v>
      </c>
      <c r="B17" s="94">
        <v>10</v>
      </c>
      <c r="C17" s="102" t="s">
        <v>43</v>
      </c>
      <c r="D17" s="102" t="s">
        <v>43</v>
      </c>
      <c r="E17" s="15"/>
      <c r="F17" s="95"/>
      <c r="H17" s="64" t="s">
        <v>126</v>
      </c>
      <c r="I17" s="67"/>
    </row>
    <row r="18" spans="1:9" ht="30" customHeight="1" x14ac:dyDescent="0.25">
      <c r="A18" s="93" t="s">
        <v>26</v>
      </c>
      <c r="B18" s="94">
        <v>11</v>
      </c>
      <c r="C18" s="102" t="s">
        <v>44</v>
      </c>
      <c r="D18" s="102" t="s">
        <v>44</v>
      </c>
      <c r="E18" s="15"/>
      <c r="F18" s="95"/>
      <c r="H18" s="64" t="s">
        <v>174</v>
      </c>
      <c r="I18" s="68"/>
    </row>
    <row r="19" spans="1:9" ht="30" customHeight="1" x14ac:dyDescent="0.25">
      <c r="A19" s="93" t="s">
        <v>26</v>
      </c>
      <c r="B19" s="94">
        <v>12</v>
      </c>
      <c r="C19" s="102" t="s">
        <v>45</v>
      </c>
      <c r="D19" s="102" t="s">
        <v>45</v>
      </c>
      <c r="E19" s="15"/>
      <c r="F19" s="95"/>
      <c r="H19" s="64" t="s">
        <v>127</v>
      </c>
      <c r="I19" s="68"/>
    </row>
    <row r="20" spans="1:9" ht="30" customHeight="1" x14ac:dyDescent="0.25">
      <c r="A20" s="93" t="s">
        <v>26</v>
      </c>
      <c r="B20" s="94">
        <v>13</v>
      </c>
      <c r="C20" s="102" t="s">
        <v>46</v>
      </c>
      <c r="D20" s="102" t="s">
        <v>46</v>
      </c>
      <c r="E20" s="15"/>
      <c r="F20" s="95"/>
      <c r="H20" s="64" t="s">
        <v>128</v>
      </c>
      <c r="I20" s="79"/>
    </row>
    <row r="21" spans="1:9" ht="30" customHeight="1" x14ac:dyDescent="0.25">
      <c r="A21" s="93" t="s">
        <v>26</v>
      </c>
      <c r="B21" s="94">
        <v>14</v>
      </c>
      <c r="C21" s="102" t="s">
        <v>47</v>
      </c>
      <c r="D21" s="102" t="s">
        <v>47</v>
      </c>
      <c r="E21" s="15"/>
      <c r="F21" s="95"/>
      <c r="H21" s="64" t="s">
        <v>129</v>
      </c>
      <c r="I21" s="79"/>
    </row>
    <row r="22" spans="1:9" ht="30" customHeight="1" x14ac:dyDescent="0.25">
      <c r="A22" s="93" t="s">
        <v>26</v>
      </c>
      <c r="B22" s="94">
        <v>15</v>
      </c>
      <c r="C22" s="102" t="s">
        <v>48</v>
      </c>
      <c r="D22" s="102" t="s">
        <v>48</v>
      </c>
      <c r="E22" s="15"/>
      <c r="F22" s="95"/>
      <c r="H22" s="64" t="s">
        <v>130</v>
      </c>
      <c r="I22" s="79"/>
    </row>
    <row r="23" spans="1:9" ht="30" customHeight="1" x14ac:dyDescent="0.25">
      <c r="A23" s="93" t="s">
        <v>26</v>
      </c>
      <c r="B23" s="94">
        <v>16</v>
      </c>
      <c r="C23" s="102" t="s">
        <v>49</v>
      </c>
      <c r="D23" s="102" t="s">
        <v>49</v>
      </c>
      <c r="E23" s="15"/>
      <c r="F23" s="95"/>
      <c r="H23" s="64" t="s">
        <v>131</v>
      </c>
      <c r="I23" s="69"/>
    </row>
    <row r="24" spans="1:9" ht="30" customHeight="1" x14ac:dyDescent="0.25">
      <c r="A24" s="93" t="s">
        <v>26</v>
      </c>
      <c r="B24" s="94">
        <v>17</v>
      </c>
      <c r="C24" s="102" t="s">
        <v>50</v>
      </c>
      <c r="D24" s="102" t="s">
        <v>50</v>
      </c>
      <c r="E24" s="15"/>
      <c r="F24" s="95"/>
      <c r="H24" s="64" t="s">
        <v>132</v>
      </c>
      <c r="I24" s="69"/>
    </row>
    <row r="25" spans="1:9" ht="30" customHeight="1" x14ac:dyDescent="0.25">
      <c r="A25" s="93" t="s">
        <v>26</v>
      </c>
      <c r="B25" s="94">
        <v>18</v>
      </c>
      <c r="C25" s="102" t="s">
        <v>51</v>
      </c>
      <c r="D25" s="102" t="s">
        <v>51</v>
      </c>
      <c r="E25" s="15"/>
      <c r="F25" s="118"/>
      <c r="H25" s="133" t="s">
        <v>133</v>
      </c>
      <c r="I25" s="65"/>
    </row>
    <row r="26" spans="1:9" ht="30" customHeight="1" x14ac:dyDescent="0.25">
      <c r="A26" s="93" t="s">
        <v>26</v>
      </c>
      <c r="B26" s="94">
        <v>19</v>
      </c>
      <c r="C26" s="102" t="s">
        <v>52</v>
      </c>
      <c r="D26" s="102" t="s">
        <v>52</v>
      </c>
      <c r="E26" s="15"/>
      <c r="F26" s="118"/>
      <c r="H26" s="133" t="s">
        <v>134</v>
      </c>
    </row>
    <row r="27" spans="1:9" ht="30" customHeight="1" x14ac:dyDescent="0.25">
      <c r="A27" s="93" t="s">
        <v>26</v>
      </c>
      <c r="B27" s="94">
        <v>20</v>
      </c>
      <c r="C27" s="102" t="s">
        <v>53</v>
      </c>
      <c r="D27" s="102" t="s">
        <v>53</v>
      </c>
      <c r="E27" s="15"/>
      <c r="F27" s="95"/>
      <c r="H27" s="119" t="s">
        <v>135</v>
      </c>
      <c r="I27" s="66"/>
    </row>
    <row r="28" spans="1:9" ht="30" customHeight="1" x14ac:dyDescent="0.25">
      <c r="A28" s="93" t="s">
        <v>26</v>
      </c>
      <c r="B28" s="94">
        <v>21</v>
      </c>
      <c r="C28" s="102" t="s">
        <v>54</v>
      </c>
      <c r="D28" s="102" t="s">
        <v>54</v>
      </c>
      <c r="E28" s="15"/>
      <c r="F28" s="95"/>
      <c r="H28" s="119" t="s">
        <v>136</v>
      </c>
      <c r="I28" s="66"/>
    </row>
    <row r="29" spans="1:9" ht="30" customHeight="1" x14ac:dyDescent="0.25">
      <c r="A29" s="93" t="s">
        <v>26</v>
      </c>
      <c r="B29" s="94">
        <v>22</v>
      </c>
      <c r="C29" s="102" t="s">
        <v>55</v>
      </c>
      <c r="D29" s="102" t="s">
        <v>55</v>
      </c>
      <c r="E29" s="15"/>
      <c r="F29" s="95"/>
      <c r="H29" s="119" t="s">
        <v>137</v>
      </c>
      <c r="I29" s="65"/>
    </row>
    <row r="30" spans="1:9" ht="30" customHeight="1" x14ac:dyDescent="0.25">
      <c r="A30" s="93" t="s">
        <v>26</v>
      </c>
      <c r="B30" s="94">
        <v>23</v>
      </c>
      <c r="C30" s="102" t="s">
        <v>56</v>
      </c>
      <c r="D30" s="102" t="s">
        <v>56</v>
      </c>
      <c r="E30" s="15"/>
      <c r="F30" s="95"/>
      <c r="H30" s="119" t="s">
        <v>138</v>
      </c>
      <c r="I30" s="66"/>
    </row>
    <row r="31" spans="1:9" ht="30" customHeight="1" x14ac:dyDescent="0.25">
      <c r="A31" s="93" t="s">
        <v>26</v>
      </c>
      <c r="B31" s="94">
        <v>24</v>
      </c>
      <c r="C31" s="102" t="s">
        <v>57</v>
      </c>
      <c r="D31" s="102" t="s">
        <v>57</v>
      </c>
      <c r="E31" s="15"/>
      <c r="F31" s="95"/>
      <c r="H31" s="64" t="s">
        <v>139</v>
      </c>
      <c r="I31" s="66"/>
    </row>
    <row r="32" spans="1:9" ht="30" customHeight="1" x14ac:dyDescent="0.25">
      <c r="A32" s="93" t="s">
        <v>26</v>
      </c>
      <c r="B32" s="94">
        <v>25</v>
      </c>
      <c r="C32" s="102" t="s">
        <v>58</v>
      </c>
      <c r="D32" s="102" t="s">
        <v>58</v>
      </c>
      <c r="E32" s="15"/>
      <c r="F32" s="95"/>
      <c r="H32" s="64" t="s">
        <v>140</v>
      </c>
      <c r="I32" s="66"/>
    </row>
    <row r="33" spans="1:9" ht="30" customHeight="1" x14ac:dyDescent="0.25">
      <c r="A33" s="93" t="s">
        <v>26</v>
      </c>
      <c r="B33" s="94">
        <v>26</v>
      </c>
      <c r="C33" s="102" t="s">
        <v>59</v>
      </c>
      <c r="D33" s="102" t="s">
        <v>59</v>
      </c>
      <c r="E33" s="15"/>
      <c r="F33" s="95"/>
      <c r="H33" s="64" t="s">
        <v>236</v>
      </c>
      <c r="I33" s="66"/>
    </row>
    <row r="34" spans="1:9" ht="30" customHeight="1" x14ac:dyDescent="0.25">
      <c r="A34" s="93" t="s">
        <v>26</v>
      </c>
      <c r="B34" s="94">
        <v>27</v>
      </c>
      <c r="C34" s="102" t="s">
        <v>60</v>
      </c>
      <c r="D34" s="102" t="s">
        <v>60</v>
      </c>
      <c r="E34" s="15"/>
      <c r="F34" s="95"/>
      <c r="H34" s="64" t="s">
        <v>237</v>
      </c>
      <c r="I34" s="66"/>
    </row>
    <row r="35" spans="1:9" ht="30" customHeight="1" x14ac:dyDescent="0.25">
      <c r="A35" s="93" t="s">
        <v>26</v>
      </c>
      <c r="B35" s="94">
        <v>28</v>
      </c>
      <c r="C35" s="102" t="s">
        <v>61</v>
      </c>
      <c r="D35" s="102" t="s">
        <v>61</v>
      </c>
      <c r="E35" s="15"/>
      <c r="F35" s="95"/>
      <c r="H35" s="78" t="s">
        <v>238</v>
      </c>
      <c r="I35" s="66"/>
    </row>
    <row r="36" spans="1:9" ht="30" customHeight="1" x14ac:dyDescent="0.25">
      <c r="A36" s="93" t="s">
        <v>26</v>
      </c>
      <c r="B36" s="94">
        <v>29</v>
      </c>
      <c r="C36" s="102" t="s">
        <v>62</v>
      </c>
      <c r="D36" s="102" t="s">
        <v>62</v>
      </c>
      <c r="E36" s="15"/>
      <c r="F36" s="95"/>
      <c r="H36" s="64" t="s">
        <v>175</v>
      </c>
      <c r="I36" s="70"/>
    </row>
    <row r="37" spans="1:9" ht="30" customHeight="1" x14ac:dyDescent="0.25">
      <c r="A37" s="93" t="s">
        <v>26</v>
      </c>
      <c r="B37" s="94">
        <v>30</v>
      </c>
      <c r="C37" s="102" t="s">
        <v>63</v>
      </c>
      <c r="D37" s="102" t="s">
        <v>63</v>
      </c>
      <c r="E37" s="15"/>
      <c r="F37" s="95"/>
      <c r="H37" s="64" t="s">
        <v>176</v>
      </c>
      <c r="I37" s="70"/>
    </row>
    <row r="38" spans="1:9" ht="30" customHeight="1" x14ac:dyDescent="0.25">
      <c r="A38" s="93" t="s">
        <v>26</v>
      </c>
      <c r="B38" s="94">
        <v>31</v>
      </c>
      <c r="C38" s="102" t="s">
        <v>64</v>
      </c>
      <c r="D38" s="102" t="s">
        <v>64</v>
      </c>
      <c r="E38" s="15"/>
      <c r="F38" s="95"/>
      <c r="H38" s="64" t="s">
        <v>64</v>
      </c>
      <c r="I38" s="71"/>
    </row>
    <row r="39" spans="1:9" ht="30" customHeight="1" x14ac:dyDescent="0.25">
      <c r="A39" s="93" t="s">
        <v>26</v>
      </c>
      <c r="B39" s="94">
        <v>32</v>
      </c>
      <c r="C39" s="102" t="s">
        <v>65</v>
      </c>
      <c r="D39" s="102" t="s">
        <v>65</v>
      </c>
      <c r="E39" s="15"/>
      <c r="F39" s="95"/>
      <c r="H39" s="64" t="s">
        <v>141</v>
      </c>
      <c r="I39" s="71"/>
    </row>
    <row r="40" spans="1:9" ht="30" customHeight="1" x14ac:dyDescent="0.25">
      <c r="A40" s="93" t="s">
        <v>26</v>
      </c>
      <c r="B40" s="94">
        <v>33</v>
      </c>
      <c r="C40" s="102" t="s">
        <v>66</v>
      </c>
      <c r="D40" s="102" t="s">
        <v>66</v>
      </c>
      <c r="E40" s="15"/>
      <c r="F40" s="95"/>
      <c r="H40" s="64" t="s">
        <v>142</v>
      </c>
      <c r="I40" s="71"/>
    </row>
    <row r="41" spans="1:9" ht="30" customHeight="1" x14ac:dyDescent="0.25">
      <c r="A41" s="93" t="s">
        <v>26</v>
      </c>
      <c r="B41" s="94">
        <v>34</v>
      </c>
      <c r="C41" s="102" t="s">
        <v>67</v>
      </c>
      <c r="D41" s="102" t="s">
        <v>67</v>
      </c>
      <c r="E41" s="15"/>
      <c r="F41" s="95"/>
      <c r="H41" s="64" t="s">
        <v>143</v>
      </c>
      <c r="I41" s="71"/>
    </row>
    <row r="42" spans="1:9" ht="30" customHeight="1" x14ac:dyDescent="0.25">
      <c r="A42" s="93" t="s">
        <v>26</v>
      </c>
      <c r="B42" s="94">
        <v>35</v>
      </c>
      <c r="C42" s="102" t="s">
        <v>68</v>
      </c>
      <c r="D42" s="102" t="s">
        <v>68</v>
      </c>
      <c r="E42" s="15"/>
      <c r="F42" s="95"/>
      <c r="H42" s="119" t="s">
        <v>68</v>
      </c>
      <c r="I42" s="66"/>
    </row>
    <row r="43" spans="1:9" ht="30" customHeight="1" x14ac:dyDescent="0.25">
      <c r="A43" s="93" t="s">
        <v>26</v>
      </c>
      <c r="B43" s="94">
        <v>36</v>
      </c>
      <c r="C43" s="102" t="s">
        <v>69</v>
      </c>
      <c r="D43" s="102" t="s">
        <v>69</v>
      </c>
      <c r="E43" s="15"/>
      <c r="F43" s="95"/>
      <c r="H43" s="119" t="s">
        <v>69</v>
      </c>
      <c r="I43" s="66"/>
    </row>
    <row r="44" spans="1:9" ht="30" customHeight="1" x14ac:dyDescent="0.25">
      <c r="A44" s="93" t="s">
        <v>26</v>
      </c>
      <c r="B44" s="94">
        <v>37</v>
      </c>
      <c r="C44" s="102" t="s">
        <v>70</v>
      </c>
      <c r="D44" s="102" t="s">
        <v>70</v>
      </c>
      <c r="E44" s="15"/>
      <c r="F44" s="95"/>
      <c r="H44" s="152" t="s">
        <v>278</v>
      </c>
    </row>
    <row r="45" spans="1:9" ht="30" customHeight="1" x14ac:dyDescent="0.25">
      <c r="A45" s="93" t="s">
        <v>26</v>
      </c>
      <c r="B45" s="94">
        <v>38</v>
      </c>
      <c r="C45" s="102" t="s">
        <v>71</v>
      </c>
      <c r="D45" s="102" t="s">
        <v>71</v>
      </c>
      <c r="E45" s="15"/>
      <c r="F45" s="95"/>
      <c r="H45" s="152" t="s">
        <v>279</v>
      </c>
    </row>
    <row r="46" spans="1:9" ht="30" customHeight="1" x14ac:dyDescent="0.25">
      <c r="A46" s="93" t="s">
        <v>26</v>
      </c>
      <c r="B46" s="94">
        <v>39</v>
      </c>
      <c r="C46" s="102" t="s">
        <v>72</v>
      </c>
      <c r="D46" s="102" t="s">
        <v>72</v>
      </c>
      <c r="E46" s="15"/>
      <c r="F46" s="95"/>
      <c r="H46" s="152" t="s">
        <v>280</v>
      </c>
      <c r="I46" s="69"/>
    </row>
    <row r="47" spans="1:9" ht="30" customHeight="1" x14ac:dyDescent="0.25">
      <c r="A47" s="93" t="s">
        <v>26</v>
      </c>
      <c r="B47" s="94">
        <v>40</v>
      </c>
      <c r="C47" s="102" t="s">
        <v>73</v>
      </c>
      <c r="D47" s="102" t="s">
        <v>73</v>
      </c>
      <c r="E47" s="15"/>
      <c r="F47" s="95"/>
      <c r="H47" s="152" t="s">
        <v>281</v>
      </c>
      <c r="I47" s="69"/>
    </row>
    <row r="48" spans="1:9" ht="30" customHeight="1" x14ac:dyDescent="0.25">
      <c r="A48" s="93" t="s">
        <v>26</v>
      </c>
      <c r="B48" s="94">
        <v>41</v>
      </c>
      <c r="C48" s="102" t="s">
        <v>74</v>
      </c>
      <c r="D48" s="102" t="s">
        <v>74</v>
      </c>
      <c r="E48" s="15"/>
      <c r="F48" s="95"/>
      <c r="H48" s="64" t="s">
        <v>144</v>
      </c>
      <c r="I48" s="69"/>
    </row>
    <row r="49" spans="1:17" ht="30" customHeight="1" x14ac:dyDescent="0.25">
      <c r="A49" s="93" t="s">
        <v>26</v>
      </c>
      <c r="B49" s="94">
        <v>42</v>
      </c>
      <c r="C49" s="102" t="s">
        <v>75</v>
      </c>
      <c r="D49" s="102" t="s">
        <v>75</v>
      </c>
      <c r="E49" s="15"/>
      <c r="F49" s="95"/>
      <c r="H49" s="73" t="s">
        <v>239</v>
      </c>
      <c r="I49" s="69"/>
    </row>
    <row r="50" spans="1:17" ht="30" customHeight="1" x14ac:dyDescent="0.25">
      <c r="A50" s="93" t="s">
        <v>26</v>
      </c>
      <c r="B50" s="94">
        <v>43</v>
      </c>
      <c r="C50" s="102" t="s">
        <v>76</v>
      </c>
      <c r="D50" s="102" t="s">
        <v>76</v>
      </c>
      <c r="E50" s="15"/>
      <c r="F50" s="95"/>
      <c r="H50" s="152" t="s">
        <v>282</v>
      </c>
      <c r="I50" s="69"/>
    </row>
    <row r="51" spans="1:17" ht="30" customHeight="1" x14ac:dyDescent="0.25">
      <c r="A51" s="93" t="s">
        <v>26</v>
      </c>
      <c r="B51" s="94">
        <v>44</v>
      </c>
      <c r="C51" s="102" t="s">
        <v>77</v>
      </c>
      <c r="D51" s="102" t="s">
        <v>77</v>
      </c>
      <c r="E51" s="15"/>
      <c r="F51" s="95"/>
      <c r="H51" s="64" t="s">
        <v>177</v>
      </c>
      <c r="I51" s="65"/>
    </row>
    <row r="52" spans="1:17" ht="30" customHeight="1" x14ac:dyDescent="0.25">
      <c r="A52" s="93" t="s">
        <v>26</v>
      </c>
      <c r="B52" s="94">
        <v>45</v>
      </c>
      <c r="C52" s="102" t="s">
        <v>78</v>
      </c>
      <c r="D52" s="102" t="s">
        <v>78</v>
      </c>
      <c r="E52" s="15"/>
      <c r="F52" s="95"/>
      <c r="H52" s="134" t="s">
        <v>178</v>
      </c>
      <c r="I52" s="65"/>
    </row>
    <row r="53" spans="1:17" ht="30" customHeight="1" x14ac:dyDescent="0.25">
      <c r="A53" s="93" t="s">
        <v>26</v>
      </c>
      <c r="B53" s="94">
        <v>46</v>
      </c>
      <c r="C53" s="102" t="s">
        <v>79</v>
      </c>
      <c r="D53" s="102" t="s">
        <v>79</v>
      </c>
      <c r="E53" s="15"/>
      <c r="F53" s="95"/>
      <c r="H53" s="134" t="s">
        <v>179</v>
      </c>
      <c r="I53" s="69"/>
    </row>
    <row r="54" spans="1:17" ht="42" customHeight="1" x14ac:dyDescent="0.25">
      <c r="A54" s="93" t="s">
        <v>26</v>
      </c>
      <c r="B54" s="94">
        <v>47</v>
      </c>
      <c r="C54" s="102" t="s">
        <v>80</v>
      </c>
      <c r="D54" s="102" t="s">
        <v>80</v>
      </c>
      <c r="E54" s="15"/>
      <c r="F54" s="95"/>
      <c r="H54" s="73" t="s">
        <v>180</v>
      </c>
      <c r="I54" s="66"/>
    </row>
    <row r="55" spans="1:17" ht="30" customHeight="1" x14ac:dyDescent="0.25">
      <c r="A55" s="93" t="s">
        <v>26</v>
      </c>
      <c r="B55" s="94">
        <v>48</v>
      </c>
      <c r="C55" s="102" t="s">
        <v>81</v>
      </c>
      <c r="D55" s="102" t="s">
        <v>81</v>
      </c>
      <c r="E55" s="15"/>
      <c r="F55" s="95"/>
      <c r="H55" s="135" t="s">
        <v>145</v>
      </c>
      <c r="I55" s="65"/>
    </row>
    <row r="56" spans="1:17" ht="50.25" customHeight="1" x14ac:dyDescent="0.25">
      <c r="A56" s="93" t="s">
        <v>26</v>
      </c>
      <c r="B56" s="94">
        <v>49</v>
      </c>
      <c r="C56" s="102" t="s">
        <v>82</v>
      </c>
      <c r="D56" s="102" t="s">
        <v>82</v>
      </c>
      <c r="E56" s="15"/>
      <c r="F56" s="95"/>
      <c r="H56" s="102" t="s">
        <v>146</v>
      </c>
      <c r="I56" s="66"/>
    </row>
    <row r="57" spans="1:17" ht="30" customHeight="1" x14ac:dyDescent="0.25">
      <c r="A57" s="93" t="s">
        <v>26</v>
      </c>
      <c r="B57" s="94">
        <v>50</v>
      </c>
      <c r="C57" s="102" t="s">
        <v>83</v>
      </c>
      <c r="D57" s="102" t="s">
        <v>83</v>
      </c>
      <c r="E57" s="15"/>
      <c r="F57" s="95"/>
      <c r="H57" s="135" t="s">
        <v>181</v>
      </c>
      <c r="I57" s="66"/>
    </row>
    <row r="58" spans="1:17" ht="30" customHeight="1" x14ac:dyDescent="0.25">
      <c r="A58" s="93" t="s">
        <v>26</v>
      </c>
      <c r="B58" s="94">
        <v>51</v>
      </c>
      <c r="C58" s="102" t="s">
        <v>84</v>
      </c>
      <c r="D58" s="102" t="s">
        <v>84</v>
      </c>
      <c r="E58" s="15"/>
      <c r="F58" s="95"/>
      <c r="H58" s="135" t="s">
        <v>182</v>
      </c>
      <c r="I58" s="66"/>
    </row>
    <row r="59" spans="1:17" ht="30" customHeight="1" x14ac:dyDescent="0.25">
      <c r="A59" s="93" t="s">
        <v>26</v>
      </c>
      <c r="B59" s="94">
        <v>52</v>
      </c>
      <c r="C59" s="102" t="s">
        <v>85</v>
      </c>
      <c r="D59" s="102" t="s">
        <v>85</v>
      </c>
      <c r="E59" s="15"/>
      <c r="F59" s="95"/>
      <c r="H59" s="102" t="s">
        <v>240</v>
      </c>
      <c r="I59" s="66"/>
    </row>
    <row r="60" spans="1:17" ht="30" customHeight="1" x14ac:dyDescent="0.25">
      <c r="A60" s="93" t="s">
        <v>26</v>
      </c>
      <c r="B60" s="94">
        <v>53</v>
      </c>
      <c r="C60" s="102" t="s">
        <v>193</v>
      </c>
      <c r="D60" s="102" t="s">
        <v>193</v>
      </c>
      <c r="E60" s="15"/>
      <c r="F60" s="95"/>
      <c r="H60" s="102" t="s">
        <v>183</v>
      </c>
      <c r="I60" s="66"/>
    </row>
    <row r="61" spans="1:17" ht="26.25" x14ac:dyDescent="0.25">
      <c r="A61" s="93" t="s">
        <v>26</v>
      </c>
      <c r="B61" s="94">
        <v>54</v>
      </c>
      <c r="C61" s="102" t="s">
        <v>86</v>
      </c>
      <c r="D61" s="102" t="s">
        <v>86</v>
      </c>
      <c r="E61" s="101"/>
      <c r="F61" s="101"/>
      <c r="G61" s="101"/>
      <c r="H61" s="135" t="s">
        <v>184</v>
      </c>
      <c r="I61" s="66"/>
      <c r="J61" s="101"/>
      <c r="K61" s="101"/>
      <c r="L61" s="101"/>
      <c r="M61" s="101"/>
      <c r="N61" s="101"/>
      <c r="O61" s="101"/>
      <c r="P61" s="101"/>
      <c r="Q61" s="101"/>
    </row>
    <row r="62" spans="1:17" ht="38.25" x14ac:dyDescent="0.25">
      <c r="A62" s="93" t="s">
        <v>26</v>
      </c>
      <c r="B62" s="94">
        <v>55</v>
      </c>
      <c r="C62" s="102" t="s">
        <v>87</v>
      </c>
      <c r="D62" s="102" t="s">
        <v>87</v>
      </c>
      <c r="H62" s="78" t="s">
        <v>185</v>
      </c>
    </row>
    <row r="63" spans="1:17" ht="26.25" x14ac:dyDescent="0.25">
      <c r="A63" s="93" t="s">
        <v>26</v>
      </c>
      <c r="B63" s="94">
        <v>56</v>
      </c>
      <c r="C63" s="102" t="s">
        <v>88</v>
      </c>
      <c r="D63" s="102" t="s">
        <v>88</v>
      </c>
      <c r="H63" s="78" t="s">
        <v>88</v>
      </c>
      <c r="I63" s="66"/>
    </row>
    <row r="64" spans="1:17" ht="39" x14ac:dyDescent="0.25">
      <c r="A64" s="93" t="s">
        <v>26</v>
      </c>
      <c r="B64" s="94">
        <v>57</v>
      </c>
      <c r="C64" s="102" t="s">
        <v>89</v>
      </c>
      <c r="D64" s="102" t="s">
        <v>89</v>
      </c>
      <c r="H64" s="102" t="s">
        <v>147</v>
      </c>
      <c r="I64" s="66"/>
    </row>
    <row r="65" spans="1:17" ht="26.25" x14ac:dyDescent="0.25">
      <c r="A65" s="93" t="s">
        <v>26</v>
      </c>
      <c r="B65" s="94">
        <v>58</v>
      </c>
      <c r="C65" s="102" t="s">
        <v>90</v>
      </c>
      <c r="D65" s="102" t="s">
        <v>90</v>
      </c>
      <c r="H65" s="78" t="s">
        <v>186</v>
      </c>
      <c r="I65" s="65"/>
    </row>
    <row r="66" spans="1:17" ht="39" x14ac:dyDescent="0.25">
      <c r="A66" s="93" t="s">
        <v>26</v>
      </c>
      <c r="B66" s="94">
        <v>59</v>
      </c>
      <c r="C66" s="102" t="s">
        <v>91</v>
      </c>
      <c r="D66" s="102" t="s">
        <v>91</v>
      </c>
      <c r="E66" s="103"/>
      <c r="F66" s="103"/>
      <c r="G66" s="103"/>
      <c r="H66" s="78" t="s">
        <v>148</v>
      </c>
      <c r="I66" s="66"/>
      <c r="J66" s="104"/>
      <c r="K66" s="104"/>
      <c r="L66" s="104"/>
      <c r="M66" s="104"/>
      <c r="N66" s="104"/>
      <c r="O66" s="104"/>
      <c r="P66" s="104"/>
      <c r="Q66" s="104"/>
    </row>
    <row r="67" spans="1:17" ht="39" x14ac:dyDescent="0.25">
      <c r="A67" s="93" t="s">
        <v>26</v>
      </c>
      <c r="B67" s="94">
        <v>60</v>
      </c>
      <c r="C67" s="102" t="s">
        <v>92</v>
      </c>
      <c r="D67" s="102" t="s">
        <v>92</v>
      </c>
      <c r="E67" s="103"/>
      <c r="F67" s="103"/>
      <c r="G67" s="103"/>
      <c r="H67" s="78" t="s">
        <v>149</v>
      </c>
      <c r="I67" s="64"/>
      <c r="J67" s="104"/>
      <c r="K67" s="104"/>
      <c r="L67" s="104"/>
      <c r="M67" s="104"/>
      <c r="N67" s="104"/>
      <c r="O67" s="104"/>
      <c r="P67" s="104"/>
      <c r="Q67" s="104"/>
    </row>
    <row r="68" spans="1:17" ht="39" x14ac:dyDescent="0.25">
      <c r="A68" s="93" t="s">
        <v>26</v>
      </c>
      <c r="B68" s="94">
        <v>61</v>
      </c>
      <c r="C68" s="102" t="s">
        <v>93</v>
      </c>
      <c r="D68" s="102" t="s">
        <v>93</v>
      </c>
      <c r="E68" s="103"/>
      <c r="F68" s="103"/>
      <c r="G68" s="103"/>
      <c r="H68" s="78" t="s">
        <v>150</v>
      </c>
      <c r="I68" s="64"/>
      <c r="J68" s="104"/>
      <c r="K68" s="104"/>
      <c r="L68" s="104"/>
      <c r="M68" s="104"/>
      <c r="N68" s="104"/>
      <c r="O68" s="104"/>
      <c r="P68" s="104"/>
      <c r="Q68" s="104"/>
    </row>
    <row r="69" spans="1:17" ht="39" x14ac:dyDescent="0.25">
      <c r="A69" s="93" t="s">
        <v>26</v>
      </c>
      <c r="B69" s="94">
        <v>62</v>
      </c>
      <c r="C69" s="102" t="s">
        <v>94</v>
      </c>
      <c r="D69" s="102" t="s">
        <v>94</v>
      </c>
      <c r="E69" s="103"/>
      <c r="F69" s="103"/>
      <c r="G69" s="103"/>
      <c r="H69" s="78" t="s">
        <v>151</v>
      </c>
      <c r="I69" s="64"/>
      <c r="J69" s="104"/>
      <c r="K69" s="104"/>
      <c r="L69" s="104"/>
      <c r="M69" s="104"/>
      <c r="N69" s="104"/>
      <c r="O69" s="104"/>
      <c r="P69" s="104"/>
      <c r="Q69" s="104"/>
    </row>
    <row r="70" spans="1:17" ht="39" x14ac:dyDescent="0.25">
      <c r="A70" s="93" t="s">
        <v>26</v>
      </c>
      <c r="B70" s="94">
        <v>63</v>
      </c>
      <c r="C70" s="102" t="s">
        <v>95</v>
      </c>
      <c r="D70" s="102" t="s">
        <v>95</v>
      </c>
      <c r="H70" s="78" t="s">
        <v>152</v>
      </c>
      <c r="I70" s="64"/>
    </row>
    <row r="71" spans="1:17" ht="39" x14ac:dyDescent="0.25">
      <c r="A71" s="93" t="s">
        <v>26</v>
      </c>
      <c r="B71" s="94">
        <v>64</v>
      </c>
      <c r="C71" s="102" t="s">
        <v>96</v>
      </c>
      <c r="D71" s="102" t="s">
        <v>96</v>
      </c>
      <c r="H71" s="78" t="s">
        <v>153</v>
      </c>
      <c r="I71" s="64"/>
    </row>
    <row r="72" spans="1:17" ht="26.25" x14ac:dyDescent="0.25">
      <c r="A72" s="93" t="s">
        <v>26</v>
      </c>
      <c r="B72" s="94">
        <v>65</v>
      </c>
      <c r="C72" s="102" t="s">
        <v>97</v>
      </c>
      <c r="D72" s="102" t="s">
        <v>97</v>
      </c>
      <c r="H72" s="135" t="s">
        <v>154</v>
      </c>
      <c r="I72" s="65"/>
    </row>
    <row r="73" spans="1:17" ht="26.25" x14ac:dyDescent="0.25">
      <c r="A73" s="93" t="s">
        <v>26</v>
      </c>
      <c r="B73" s="94">
        <v>66</v>
      </c>
      <c r="C73" s="102" t="s">
        <v>98</v>
      </c>
      <c r="D73" s="102" t="s">
        <v>98</v>
      </c>
      <c r="H73" s="135" t="s">
        <v>155</v>
      </c>
      <c r="I73" s="71"/>
    </row>
    <row r="74" spans="1:17" ht="26.25" x14ac:dyDescent="0.25">
      <c r="A74" s="93" t="s">
        <v>26</v>
      </c>
      <c r="B74" s="94">
        <v>67</v>
      </c>
      <c r="C74" s="102" t="s">
        <v>99</v>
      </c>
      <c r="D74" s="102" t="s">
        <v>99</v>
      </c>
      <c r="H74" s="135" t="s">
        <v>156</v>
      </c>
      <c r="I74" s="71"/>
    </row>
    <row r="75" spans="1:17" ht="26.25" x14ac:dyDescent="0.25">
      <c r="A75" s="93" t="s">
        <v>26</v>
      </c>
      <c r="B75" s="94">
        <v>68</v>
      </c>
      <c r="C75" s="102" t="s">
        <v>100</v>
      </c>
      <c r="D75" s="102" t="s">
        <v>100</v>
      </c>
      <c r="H75" s="135" t="s">
        <v>157</v>
      </c>
      <c r="I75" s="113"/>
    </row>
    <row r="76" spans="1:17" ht="39" x14ac:dyDescent="0.25">
      <c r="A76" s="93" t="s">
        <v>26</v>
      </c>
      <c r="B76" s="94">
        <v>69</v>
      </c>
      <c r="C76" s="102" t="s">
        <v>101</v>
      </c>
      <c r="D76" s="102" t="s">
        <v>101</v>
      </c>
      <c r="H76" s="135" t="s">
        <v>158</v>
      </c>
      <c r="I76" s="72"/>
    </row>
    <row r="77" spans="1:17" ht="26.25" x14ac:dyDescent="0.25">
      <c r="A77" s="93" t="s">
        <v>26</v>
      </c>
      <c r="B77" s="94">
        <v>70</v>
      </c>
      <c r="C77" s="102" t="s">
        <v>102</v>
      </c>
      <c r="D77" s="102" t="s">
        <v>102</v>
      </c>
      <c r="H77" s="135" t="s">
        <v>159</v>
      </c>
      <c r="I77" s="72"/>
    </row>
    <row r="78" spans="1:17" ht="26.25" x14ac:dyDescent="0.25">
      <c r="A78" s="93" t="s">
        <v>26</v>
      </c>
      <c r="B78" s="94">
        <v>71</v>
      </c>
      <c r="C78" s="102" t="s">
        <v>103</v>
      </c>
      <c r="D78" s="102" t="s">
        <v>103</v>
      </c>
      <c r="H78" s="135" t="s">
        <v>160</v>
      </c>
    </row>
    <row r="79" spans="1:17" ht="26.25" x14ac:dyDescent="0.25">
      <c r="A79" s="93" t="s">
        <v>26</v>
      </c>
      <c r="B79" s="94">
        <v>72</v>
      </c>
      <c r="C79" s="102" t="s">
        <v>104</v>
      </c>
      <c r="D79" s="102" t="s">
        <v>104</v>
      </c>
      <c r="H79" s="135" t="s">
        <v>161</v>
      </c>
    </row>
    <row r="80" spans="1:17" ht="26.25" x14ac:dyDescent="0.25">
      <c r="A80" s="93" t="s">
        <v>26</v>
      </c>
      <c r="B80" s="94">
        <v>73</v>
      </c>
      <c r="C80" s="102" t="s">
        <v>105</v>
      </c>
      <c r="D80" s="102" t="s">
        <v>105</v>
      </c>
      <c r="H80" s="135" t="s">
        <v>162</v>
      </c>
    </row>
    <row r="81" spans="1:9" ht="51.75" x14ac:dyDescent="0.25">
      <c r="A81" s="93" t="s">
        <v>26</v>
      </c>
      <c r="B81" s="94">
        <v>74</v>
      </c>
      <c r="C81" s="102" t="s">
        <v>106</v>
      </c>
      <c r="D81" s="102" t="s">
        <v>106</v>
      </c>
      <c r="H81" s="135" t="s">
        <v>163</v>
      </c>
    </row>
    <row r="82" spans="1:9" ht="51.75" x14ac:dyDescent="0.25">
      <c r="A82" s="93" t="s">
        <v>26</v>
      </c>
      <c r="B82" s="94">
        <v>75</v>
      </c>
      <c r="C82" s="102" t="s">
        <v>107</v>
      </c>
      <c r="D82" s="102" t="s">
        <v>107</v>
      </c>
      <c r="H82" s="135" t="s">
        <v>164</v>
      </c>
    </row>
    <row r="83" spans="1:9" ht="76.5" x14ac:dyDescent="0.25">
      <c r="A83" s="93" t="s">
        <v>26</v>
      </c>
      <c r="B83" s="94">
        <v>76</v>
      </c>
      <c r="C83" s="102" t="s">
        <v>108</v>
      </c>
      <c r="D83" s="102" t="s">
        <v>108</v>
      </c>
      <c r="H83" s="136" t="s">
        <v>241</v>
      </c>
    </row>
    <row r="84" spans="1:9" ht="76.5" x14ac:dyDescent="0.25">
      <c r="A84" s="93" t="s">
        <v>26</v>
      </c>
      <c r="B84" s="94">
        <v>77</v>
      </c>
      <c r="C84" s="102" t="s">
        <v>109</v>
      </c>
      <c r="D84" s="102" t="s">
        <v>109</v>
      </c>
      <c r="H84" s="136" t="s">
        <v>242</v>
      </c>
    </row>
    <row r="85" spans="1:9" ht="63.75" x14ac:dyDescent="0.25">
      <c r="A85" s="93" t="s">
        <v>26</v>
      </c>
      <c r="B85" s="94">
        <v>78</v>
      </c>
      <c r="C85" s="102" t="s">
        <v>110</v>
      </c>
      <c r="D85" s="102" t="s">
        <v>110</v>
      </c>
      <c r="H85" s="78" t="s">
        <v>165</v>
      </c>
      <c r="I85" s="71"/>
    </row>
    <row r="86" spans="1:9" ht="39" x14ac:dyDescent="0.25">
      <c r="A86" s="93" t="s">
        <v>26</v>
      </c>
      <c r="B86" s="94">
        <v>79</v>
      </c>
      <c r="C86" s="102" t="s">
        <v>111</v>
      </c>
      <c r="D86" s="102" t="s">
        <v>111</v>
      </c>
      <c r="H86" s="135" t="s">
        <v>166</v>
      </c>
    </row>
    <row r="87" spans="1:9" ht="39" x14ac:dyDescent="0.25">
      <c r="A87" s="93" t="s">
        <v>26</v>
      </c>
      <c r="B87" s="94">
        <v>80</v>
      </c>
      <c r="C87" s="102" t="s">
        <v>112</v>
      </c>
      <c r="D87" s="102" t="s">
        <v>112</v>
      </c>
      <c r="H87" s="133"/>
    </row>
    <row r="88" spans="1:9" ht="25.5" x14ac:dyDescent="0.25">
      <c r="A88" s="93" t="s">
        <v>26</v>
      </c>
      <c r="B88" s="94">
        <v>81</v>
      </c>
      <c r="C88" s="102" t="s">
        <v>113</v>
      </c>
      <c r="D88" s="102" t="s">
        <v>113</v>
      </c>
      <c r="H88" s="135" t="s">
        <v>167</v>
      </c>
    </row>
    <row r="89" spans="1:9" ht="26.25" x14ac:dyDescent="0.25">
      <c r="A89" s="93" t="s">
        <v>26</v>
      </c>
      <c r="B89" s="94">
        <v>82</v>
      </c>
      <c r="C89" s="102" t="s">
        <v>114</v>
      </c>
      <c r="D89" s="102" t="s">
        <v>114</v>
      </c>
      <c r="H89" s="135" t="s">
        <v>168</v>
      </c>
    </row>
    <row r="90" spans="1:9" ht="26.25" x14ac:dyDescent="0.25">
      <c r="A90" s="93" t="s">
        <v>26</v>
      </c>
      <c r="B90" s="94">
        <v>83</v>
      </c>
      <c r="C90" s="102" t="s">
        <v>115</v>
      </c>
      <c r="D90" s="102" t="s">
        <v>115</v>
      </c>
      <c r="H90" s="135" t="s">
        <v>169</v>
      </c>
    </row>
    <row r="91" spans="1:9" ht="102" x14ac:dyDescent="0.25">
      <c r="A91" s="93" t="s">
        <v>26</v>
      </c>
      <c r="B91" s="94">
        <v>84</v>
      </c>
      <c r="C91" s="102" t="s">
        <v>117</v>
      </c>
      <c r="D91" s="102" t="s">
        <v>117</v>
      </c>
      <c r="H91" s="73" t="s">
        <v>187</v>
      </c>
      <c r="I91" s="64"/>
    </row>
    <row r="92" spans="1:9" ht="39" x14ac:dyDescent="0.25">
      <c r="A92" s="93" t="s">
        <v>26</v>
      </c>
      <c r="B92" s="94">
        <v>85</v>
      </c>
      <c r="C92" s="102" t="s">
        <v>118</v>
      </c>
      <c r="D92" s="102" t="s">
        <v>118</v>
      </c>
      <c r="H92" s="102" t="s">
        <v>170</v>
      </c>
    </row>
    <row r="93" spans="1:9" ht="64.5" x14ac:dyDescent="0.25">
      <c r="A93" s="93" t="s">
        <v>26</v>
      </c>
      <c r="B93" s="94">
        <v>86</v>
      </c>
      <c r="C93" s="102" t="s">
        <v>119</v>
      </c>
      <c r="D93" s="102" t="s">
        <v>119</v>
      </c>
      <c r="H93" s="102" t="s">
        <v>171</v>
      </c>
    </row>
    <row r="94" spans="1:9" ht="64.5" x14ac:dyDescent="0.25">
      <c r="A94" s="93" t="s">
        <v>26</v>
      </c>
      <c r="B94" s="94">
        <v>87</v>
      </c>
      <c r="C94" s="102" t="s">
        <v>120</v>
      </c>
      <c r="D94" s="102" t="s">
        <v>120</v>
      </c>
      <c r="H94" s="102" t="s">
        <v>120</v>
      </c>
    </row>
    <row r="95" spans="1:9" ht="120.75" x14ac:dyDescent="0.25">
      <c r="A95" s="93" t="s">
        <v>26</v>
      </c>
      <c r="B95" s="94">
        <v>88</v>
      </c>
      <c r="C95" s="121" t="s">
        <v>61</v>
      </c>
      <c r="D95" s="121" t="s">
        <v>61</v>
      </c>
      <c r="H95" s="121" t="s">
        <v>243</v>
      </c>
    </row>
    <row r="96" spans="1:9" ht="25.5" x14ac:dyDescent="0.25">
      <c r="A96" s="93" t="s">
        <v>26</v>
      </c>
      <c r="B96" s="94">
        <v>89</v>
      </c>
      <c r="C96" s="121" t="s">
        <v>194</v>
      </c>
      <c r="D96" s="121" t="s">
        <v>194</v>
      </c>
      <c r="H96" s="137" t="s">
        <v>244</v>
      </c>
    </row>
    <row r="97" spans="1:9" ht="25.5" x14ac:dyDescent="0.25">
      <c r="A97" s="93" t="s">
        <v>26</v>
      </c>
      <c r="B97" s="94">
        <v>90</v>
      </c>
      <c r="C97" s="121" t="s">
        <v>195</v>
      </c>
      <c r="D97" s="121" t="s">
        <v>195</v>
      </c>
      <c r="H97" s="137" t="s">
        <v>245</v>
      </c>
    </row>
    <row r="98" spans="1:9" ht="25.5" x14ac:dyDescent="0.25">
      <c r="A98" s="93" t="s">
        <v>26</v>
      </c>
      <c r="B98" s="94">
        <v>91</v>
      </c>
      <c r="C98" s="121" t="s">
        <v>195</v>
      </c>
      <c r="D98" s="121" t="s">
        <v>195</v>
      </c>
      <c r="H98" s="137" t="s">
        <v>246</v>
      </c>
    </row>
    <row r="99" spans="1:9" ht="25.5" x14ac:dyDescent="0.25">
      <c r="A99" s="93" t="s">
        <v>26</v>
      </c>
      <c r="B99" s="94">
        <v>92</v>
      </c>
      <c r="C99" s="121" t="s">
        <v>196</v>
      </c>
      <c r="D99" s="121" t="s">
        <v>196</v>
      </c>
      <c r="H99" s="137" t="s">
        <v>247</v>
      </c>
    </row>
    <row r="100" spans="1:9" ht="48.75" x14ac:dyDescent="0.25">
      <c r="A100" s="93" t="s">
        <v>26</v>
      </c>
      <c r="B100" s="94">
        <v>93</v>
      </c>
      <c r="C100" s="121" t="s">
        <v>197</v>
      </c>
      <c r="D100" s="121" t="s">
        <v>197</v>
      </c>
      <c r="H100" s="137" t="s">
        <v>248</v>
      </c>
    </row>
    <row r="101" spans="1:9" ht="48.75" x14ac:dyDescent="0.25">
      <c r="A101" s="93" t="s">
        <v>26</v>
      </c>
      <c r="B101" s="94">
        <v>94</v>
      </c>
      <c r="C101" s="121" t="s">
        <v>198</v>
      </c>
      <c r="D101" s="121" t="s">
        <v>198</v>
      </c>
      <c r="H101" s="137" t="s">
        <v>248</v>
      </c>
    </row>
    <row r="102" spans="1:9" ht="72.75" x14ac:dyDescent="0.25">
      <c r="A102" s="93" t="s">
        <v>26</v>
      </c>
      <c r="B102" s="94">
        <v>95</v>
      </c>
      <c r="C102" s="121" t="s">
        <v>199</v>
      </c>
      <c r="D102" s="121" t="s">
        <v>199</v>
      </c>
      <c r="H102" s="137" t="s">
        <v>249</v>
      </c>
    </row>
    <row r="103" spans="1:9" ht="96.75" x14ac:dyDescent="0.25">
      <c r="A103" s="93" t="s">
        <v>26</v>
      </c>
      <c r="B103" s="94">
        <v>96</v>
      </c>
      <c r="C103" s="121" t="s">
        <v>200</v>
      </c>
      <c r="D103" s="121" t="s">
        <v>200</v>
      </c>
      <c r="H103" s="137" t="s">
        <v>250</v>
      </c>
    </row>
    <row r="104" spans="1:9" ht="48.75" x14ac:dyDescent="0.25">
      <c r="A104" s="93" t="s">
        <v>26</v>
      </c>
      <c r="B104" s="94">
        <v>97</v>
      </c>
      <c r="C104" s="121" t="s">
        <v>201</v>
      </c>
      <c r="D104" s="121" t="s">
        <v>201</v>
      </c>
      <c r="H104" s="137" t="s">
        <v>251</v>
      </c>
    </row>
    <row r="105" spans="1:9" ht="36.75" x14ac:dyDescent="0.25">
      <c r="A105" s="93" t="s">
        <v>26</v>
      </c>
      <c r="B105" s="94">
        <v>98</v>
      </c>
      <c r="C105" s="121" t="s">
        <v>202</v>
      </c>
      <c r="D105" s="121" t="s">
        <v>202</v>
      </c>
      <c r="H105" s="137" t="s">
        <v>252</v>
      </c>
      <c r="I105" s="64"/>
    </row>
    <row r="106" spans="1:9" ht="25.5" x14ac:dyDescent="0.25">
      <c r="A106" s="93" t="s">
        <v>26</v>
      </c>
      <c r="B106" s="94">
        <v>99</v>
      </c>
      <c r="C106" s="121" t="s">
        <v>203</v>
      </c>
      <c r="D106" s="121" t="s">
        <v>203</v>
      </c>
      <c r="H106" s="137" t="s">
        <v>253</v>
      </c>
    </row>
    <row r="107" spans="1:9" ht="36.75" x14ac:dyDescent="0.25">
      <c r="A107" s="93" t="s">
        <v>26</v>
      </c>
      <c r="B107" s="94">
        <v>100</v>
      </c>
      <c r="C107" s="121" t="s">
        <v>204</v>
      </c>
      <c r="D107" s="121" t="s">
        <v>204</v>
      </c>
      <c r="H107" s="137" t="s">
        <v>254</v>
      </c>
      <c r="I107" s="74"/>
    </row>
    <row r="108" spans="1:9" ht="36.75" x14ac:dyDescent="0.25">
      <c r="A108" s="93" t="s">
        <v>26</v>
      </c>
      <c r="B108" s="94">
        <v>101</v>
      </c>
      <c r="C108" s="121" t="s">
        <v>205</v>
      </c>
      <c r="D108" s="121" t="s">
        <v>205</v>
      </c>
      <c r="H108" s="137" t="s">
        <v>255</v>
      </c>
      <c r="I108" s="74"/>
    </row>
    <row r="109" spans="1:9" ht="36.75" x14ac:dyDescent="0.25">
      <c r="A109" s="93" t="s">
        <v>26</v>
      </c>
      <c r="B109" s="94">
        <v>102</v>
      </c>
      <c r="C109" s="121" t="s">
        <v>206</v>
      </c>
      <c r="D109" s="121" t="s">
        <v>206</v>
      </c>
      <c r="H109" s="137" t="s">
        <v>256</v>
      </c>
      <c r="I109" s="79"/>
    </row>
    <row r="110" spans="1:9" ht="36.75" x14ac:dyDescent="0.25">
      <c r="A110" s="93" t="s">
        <v>26</v>
      </c>
      <c r="B110" s="94">
        <v>103</v>
      </c>
      <c r="C110" s="122" t="s">
        <v>207</v>
      </c>
      <c r="D110" s="122" t="s">
        <v>207</v>
      </c>
      <c r="H110" s="122" t="s">
        <v>257</v>
      </c>
      <c r="I110" s="79"/>
    </row>
    <row r="111" spans="1:9" ht="36.75" x14ac:dyDescent="0.25">
      <c r="A111" s="93" t="s">
        <v>26</v>
      </c>
      <c r="B111" s="94">
        <v>104</v>
      </c>
      <c r="C111" s="121" t="s">
        <v>208</v>
      </c>
      <c r="D111" s="121" t="s">
        <v>208</v>
      </c>
      <c r="H111" s="137" t="s">
        <v>258</v>
      </c>
      <c r="I111" s="66"/>
    </row>
    <row r="112" spans="1:9" ht="36.75" x14ac:dyDescent="0.25">
      <c r="A112" s="93" t="s">
        <v>26</v>
      </c>
      <c r="B112" s="94">
        <v>105</v>
      </c>
      <c r="C112" s="121" t="s">
        <v>209</v>
      </c>
      <c r="D112" s="121" t="s">
        <v>209</v>
      </c>
      <c r="H112" s="137" t="s">
        <v>259</v>
      </c>
    </row>
    <row r="113" spans="1:9" ht="36.75" x14ac:dyDescent="0.25">
      <c r="A113" s="93" t="s">
        <v>26</v>
      </c>
      <c r="B113" s="94">
        <v>106</v>
      </c>
      <c r="C113" s="121" t="s">
        <v>210</v>
      </c>
      <c r="D113" s="121" t="s">
        <v>210</v>
      </c>
      <c r="H113" s="137" t="s">
        <v>260</v>
      </c>
      <c r="I113" s="75"/>
    </row>
    <row r="114" spans="1:9" ht="25.5" x14ac:dyDescent="0.25">
      <c r="A114" s="93" t="s">
        <v>26</v>
      </c>
      <c r="B114" s="94">
        <v>107</v>
      </c>
      <c r="C114" s="121" t="s">
        <v>211</v>
      </c>
      <c r="D114" s="121" t="s">
        <v>211</v>
      </c>
      <c r="H114" s="137" t="s">
        <v>261</v>
      </c>
      <c r="I114" s="65"/>
    </row>
    <row r="115" spans="1:9" ht="36.75" x14ac:dyDescent="0.25">
      <c r="A115" s="93" t="s">
        <v>26</v>
      </c>
      <c r="B115" s="94">
        <v>108</v>
      </c>
      <c r="C115" s="121" t="s">
        <v>212</v>
      </c>
      <c r="D115" s="121" t="s">
        <v>212</v>
      </c>
      <c r="H115" s="137" t="s">
        <v>262</v>
      </c>
    </row>
    <row r="116" spans="1:9" ht="25.5" x14ac:dyDescent="0.25">
      <c r="A116" s="93" t="s">
        <v>26</v>
      </c>
      <c r="B116" s="94">
        <v>109</v>
      </c>
      <c r="C116" s="121" t="s">
        <v>213</v>
      </c>
      <c r="D116" s="121" t="s">
        <v>213</v>
      </c>
      <c r="H116" s="137" t="s">
        <v>263</v>
      </c>
    </row>
    <row r="117" spans="1:9" ht="25.5" x14ac:dyDescent="0.25">
      <c r="A117" s="93" t="s">
        <v>26</v>
      </c>
      <c r="B117" s="94">
        <v>110</v>
      </c>
      <c r="C117" s="121" t="s">
        <v>214</v>
      </c>
      <c r="D117" s="121" t="s">
        <v>214</v>
      </c>
      <c r="H117" s="137" t="s">
        <v>214</v>
      </c>
    </row>
    <row r="118" spans="1:9" ht="36.75" x14ac:dyDescent="0.25">
      <c r="A118" s="93" t="s">
        <v>26</v>
      </c>
      <c r="B118" s="94">
        <v>111</v>
      </c>
      <c r="C118" s="121" t="s">
        <v>215</v>
      </c>
      <c r="D118" s="121" t="s">
        <v>215</v>
      </c>
      <c r="H118" s="153" t="s">
        <v>283</v>
      </c>
    </row>
    <row r="119" spans="1:9" ht="25.5" x14ac:dyDescent="0.25">
      <c r="A119" s="93" t="s">
        <v>26</v>
      </c>
      <c r="B119" s="94">
        <v>112</v>
      </c>
      <c r="C119" s="121" t="s">
        <v>216</v>
      </c>
      <c r="D119" s="121" t="s">
        <v>216</v>
      </c>
      <c r="H119" s="137" t="s">
        <v>264</v>
      </c>
    </row>
    <row r="120" spans="1:9" ht="48.75" x14ac:dyDescent="0.25">
      <c r="A120" s="93" t="s">
        <v>26</v>
      </c>
      <c r="B120" s="94">
        <v>113</v>
      </c>
      <c r="C120" s="121" t="s">
        <v>217</v>
      </c>
      <c r="D120" s="121" t="s">
        <v>217</v>
      </c>
      <c r="H120" s="137" t="s">
        <v>265</v>
      </c>
    </row>
    <row r="121" spans="1:9" ht="36.75" x14ac:dyDescent="0.25">
      <c r="A121" s="93" t="s">
        <v>26</v>
      </c>
      <c r="B121" s="94">
        <v>114</v>
      </c>
      <c r="C121" s="121" t="s">
        <v>218</v>
      </c>
      <c r="D121" s="121" t="s">
        <v>218</v>
      </c>
      <c r="H121" s="137" t="s">
        <v>218</v>
      </c>
      <c r="I121" s="72"/>
    </row>
    <row r="122" spans="1:9" ht="25.5" x14ac:dyDescent="0.25">
      <c r="A122" s="93" t="s">
        <v>26</v>
      </c>
      <c r="B122" s="94">
        <v>115</v>
      </c>
      <c r="C122" s="121" t="s">
        <v>116</v>
      </c>
      <c r="D122" s="121" t="s">
        <v>116</v>
      </c>
      <c r="H122" s="137" t="s">
        <v>266</v>
      </c>
      <c r="I122" s="72"/>
    </row>
    <row r="123" spans="1:9" ht="36.75" x14ac:dyDescent="0.25">
      <c r="A123" s="93" t="s">
        <v>26</v>
      </c>
      <c r="B123" s="94">
        <v>116</v>
      </c>
      <c r="C123" s="121" t="s">
        <v>219</v>
      </c>
      <c r="D123" s="121" t="s">
        <v>219</v>
      </c>
      <c r="H123" s="137" t="s">
        <v>267</v>
      </c>
      <c r="I123" s="72"/>
    </row>
    <row r="124" spans="1:9" ht="25.5" x14ac:dyDescent="0.25">
      <c r="A124" s="93" t="s">
        <v>26</v>
      </c>
      <c r="B124" s="94">
        <v>117</v>
      </c>
      <c r="C124" s="121" t="s">
        <v>220</v>
      </c>
      <c r="D124" s="121" t="s">
        <v>220</v>
      </c>
      <c r="H124" s="138" t="s">
        <v>268</v>
      </c>
    </row>
    <row r="125" spans="1:9" ht="25.5" x14ac:dyDescent="0.25">
      <c r="A125" s="93" t="s">
        <v>26</v>
      </c>
      <c r="B125" s="94">
        <v>118</v>
      </c>
      <c r="C125" s="121" t="s">
        <v>221</v>
      </c>
      <c r="D125" s="121" t="s">
        <v>221</v>
      </c>
      <c r="H125" s="137" t="s">
        <v>269</v>
      </c>
      <c r="I125" s="72"/>
    </row>
    <row r="126" spans="1:9" ht="48.75" x14ac:dyDescent="0.25">
      <c r="A126" s="93" t="s">
        <v>26</v>
      </c>
      <c r="B126" s="94">
        <v>119</v>
      </c>
      <c r="C126" s="121" t="s">
        <v>222</v>
      </c>
      <c r="D126" s="121" t="s">
        <v>222</v>
      </c>
      <c r="H126" s="137" t="s">
        <v>270</v>
      </c>
      <c r="I126" s="114"/>
    </row>
    <row r="127" spans="1:9" ht="36.75" x14ac:dyDescent="0.25">
      <c r="A127" s="93" t="s">
        <v>26</v>
      </c>
      <c r="B127" s="94">
        <v>120</v>
      </c>
      <c r="C127" s="121" t="s">
        <v>223</v>
      </c>
      <c r="D127" s="121" t="s">
        <v>223</v>
      </c>
      <c r="H127" s="137" t="s">
        <v>271</v>
      </c>
      <c r="I127" s="115"/>
    </row>
    <row r="128" spans="1:9" ht="25.5" x14ac:dyDescent="0.25">
      <c r="A128" s="93" t="s">
        <v>26</v>
      </c>
      <c r="B128" s="94">
        <v>121</v>
      </c>
      <c r="C128" s="151" t="s">
        <v>277</v>
      </c>
      <c r="D128" s="151" t="s">
        <v>277</v>
      </c>
      <c r="H128" s="153" t="s">
        <v>284</v>
      </c>
      <c r="I128" s="69"/>
    </row>
    <row r="129" spans="1:17" ht="36.75" x14ac:dyDescent="0.25">
      <c r="A129" s="93" t="s">
        <v>26</v>
      </c>
      <c r="B129" s="94">
        <v>122</v>
      </c>
      <c r="C129" s="121" t="s">
        <v>224</v>
      </c>
      <c r="D129" s="121" t="s">
        <v>224</v>
      </c>
      <c r="H129" s="121" t="s">
        <v>272</v>
      </c>
      <c r="I129" s="69"/>
    </row>
    <row r="130" spans="1:17" ht="179.25" x14ac:dyDescent="0.25">
      <c r="A130" s="93" t="s">
        <v>26</v>
      </c>
      <c r="B130" s="94">
        <v>123</v>
      </c>
      <c r="C130" s="102" t="s">
        <v>225</v>
      </c>
      <c r="D130" s="102" t="s">
        <v>225</v>
      </c>
      <c r="H130" s="154" t="s">
        <v>285</v>
      </c>
      <c r="I130" s="76"/>
    </row>
    <row r="131" spans="1:17" ht="166.5" x14ac:dyDescent="0.25">
      <c r="A131" s="93" t="s">
        <v>26</v>
      </c>
      <c r="B131" s="94">
        <v>124</v>
      </c>
      <c r="C131" s="102" t="s">
        <v>226</v>
      </c>
      <c r="D131" s="102" t="s">
        <v>226</v>
      </c>
      <c r="H131" s="119" t="s">
        <v>273</v>
      </c>
      <c r="I131" s="77"/>
    </row>
    <row r="132" spans="1:17" ht="166.5" x14ac:dyDescent="0.25">
      <c r="A132" s="93" t="s">
        <v>26</v>
      </c>
      <c r="B132" s="94">
        <v>125</v>
      </c>
      <c r="C132" s="102" t="s">
        <v>227</v>
      </c>
      <c r="D132" s="102" t="s">
        <v>227</v>
      </c>
      <c r="H132" s="119" t="s">
        <v>274</v>
      </c>
      <c r="I132" s="77"/>
    </row>
    <row r="133" spans="1:17" ht="166.5" x14ac:dyDescent="0.25">
      <c r="A133" s="93" t="s">
        <v>26</v>
      </c>
      <c r="B133" s="94">
        <v>126</v>
      </c>
      <c r="C133" s="102" t="s">
        <v>228</v>
      </c>
      <c r="D133" s="102" t="s">
        <v>228</v>
      </c>
      <c r="H133" s="119" t="s">
        <v>275</v>
      </c>
      <c r="I133" s="77"/>
    </row>
    <row r="134" spans="1:17" ht="166.5" x14ac:dyDescent="0.25">
      <c r="A134" s="93" t="s">
        <v>26</v>
      </c>
      <c r="B134" s="94">
        <v>127</v>
      </c>
      <c r="C134" s="102" t="s">
        <v>229</v>
      </c>
      <c r="D134" s="102" t="s">
        <v>229</v>
      </c>
      <c r="H134" s="119" t="s">
        <v>276</v>
      </c>
      <c r="I134" s="116"/>
    </row>
    <row r="135" spans="1:17" s="106" customFormat="1" ht="21" customHeight="1" x14ac:dyDescent="0.3">
      <c r="A135" s="105" t="s">
        <v>15</v>
      </c>
      <c r="E135" s="105"/>
      <c r="F135" s="105"/>
      <c r="G135" s="105"/>
      <c r="H135" s="107"/>
      <c r="I135" s="105"/>
      <c r="J135" s="105"/>
      <c r="K135" s="105"/>
      <c r="L135" s="105"/>
      <c r="M135" s="105"/>
      <c r="N135" s="105"/>
      <c r="O135" s="105"/>
      <c r="P135" s="105"/>
      <c r="Q135" s="105"/>
    </row>
    <row r="136" spans="1:17" s="106" customFormat="1" ht="18.75" x14ac:dyDescent="0.3">
      <c r="A136" s="105"/>
      <c r="B136" s="108"/>
      <c r="C136" s="109"/>
      <c r="D136" s="110"/>
      <c r="E136" s="105"/>
      <c r="F136" s="105"/>
      <c r="G136" s="105"/>
      <c r="H136" s="107"/>
      <c r="I136" s="105"/>
      <c r="J136" s="105"/>
      <c r="K136" s="105"/>
      <c r="L136" s="105"/>
      <c r="M136" s="105"/>
      <c r="N136" s="105"/>
      <c r="O136" s="105"/>
      <c r="P136" s="105"/>
      <c r="Q136" s="105"/>
    </row>
    <row r="137" spans="1:17" s="106" customFormat="1" ht="18.75" x14ac:dyDescent="0.3">
      <c r="A137" s="105" t="s">
        <v>16</v>
      </c>
      <c r="B137" s="105"/>
      <c r="C137" s="105"/>
      <c r="D137" s="105"/>
      <c r="E137" s="105"/>
      <c r="F137" s="105"/>
      <c r="G137" s="105"/>
      <c r="H137" s="107"/>
      <c r="I137" s="105"/>
      <c r="J137" s="105"/>
      <c r="K137" s="105"/>
      <c r="L137" s="105"/>
      <c r="M137" s="105"/>
      <c r="N137" s="105"/>
      <c r="O137" s="105"/>
      <c r="P137" s="105"/>
      <c r="Q137" s="105"/>
    </row>
    <row r="138" spans="1:17" x14ac:dyDescent="0.25">
      <c r="A138" s="104"/>
      <c r="B138" s="104"/>
      <c r="C138" s="104"/>
      <c r="D138" s="104"/>
      <c r="E138" s="104"/>
      <c r="F138" s="104"/>
      <c r="G138" s="104"/>
      <c r="H138" s="111"/>
      <c r="I138" s="104"/>
      <c r="J138" s="104"/>
      <c r="K138" s="104"/>
      <c r="L138" s="104"/>
      <c r="M138" s="104"/>
      <c r="N138" s="104"/>
      <c r="O138" s="104"/>
      <c r="P138" s="104"/>
      <c r="Q138" s="104"/>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2"/>
  <sheetViews>
    <sheetView tabSelected="1" topLeftCell="A129" zoomScale="80" zoomScaleNormal="80" workbookViewId="0">
      <selection activeCell="M136" sqref="M136"/>
    </sheetView>
  </sheetViews>
  <sheetFormatPr defaultColWidth="9.140625" defaultRowHeight="15.75" x14ac:dyDescent="0.2"/>
  <cols>
    <col min="1" max="1" width="3.42578125" style="20" customWidth="1"/>
    <col min="2" max="2" width="5.7109375" style="20" customWidth="1"/>
    <col min="3" max="3" width="4.42578125" style="20" customWidth="1"/>
    <col min="4" max="4" width="25.85546875" style="20" customWidth="1"/>
    <col min="5" max="5" width="15.7109375" style="34" customWidth="1"/>
    <col min="6" max="6" width="15.28515625" style="35" customWidth="1"/>
    <col min="7" max="7" width="22.42578125" style="130" customWidth="1"/>
    <col min="8" max="8" width="19.5703125" style="36" customWidth="1"/>
    <col min="9" max="9" width="19.5703125" style="20" customWidth="1"/>
    <col min="10" max="10" width="19.28515625" style="20" customWidth="1"/>
    <col min="11" max="11" width="17" style="20" customWidth="1"/>
    <col min="12" max="12" width="30" style="20" customWidth="1"/>
    <col min="13" max="13" width="19.42578125" style="21" customWidth="1"/>
    <col min="14" max="16384" width="9.140625" style="20"/>
  </cols>
  <sheetData>
    <row r="1" spans="1:13" x14ac:dyDescent="0.2">
      <c r="D1" s="55" t="s">
        <v>28</v>
      </c>
      <c r="E1" s="55"/>
      <c r="F1" s="55"/>
      <c r="G1" s="124"/>
      <c r="H1" s="55"/>
      <c r="I1" s="55"/>
      <c r="J1" s="55"/>
      <c r="K1" s="55"/>
      <c r="L1" s="55"/>
    </row>
    <row r="2" spans="1:13" x14ac:dyDescent="0.2">
      <c r="D2" s="56" t="s">
        <v>17</v>
      </c>
      <c r="E2" s="56"/>
      <c r="F2" s="56"/>
      <c r="G2" s="125"/>
      <c r="H2" s="56"/>
      <c r="I2" s="56"/>
      <c r="J2" s="56"/>
      <c r="K2" s="45"/>
    </row>
    <row r="3" spans="1:13" x14ac:dyDescent="0.2">
      <c r="B3" s="57" t="s">
        <v>9</v>
      </c>
      <c r="C3" s="57"/>
      <c r="D3" s="57"/>
      <c r="E3" s="20" t="s">
        <v>27</v>
      </c>
      <c r="F3" s="20"/>
      <c r="G3" s="126"/>
      <c r="H3" s="20"/>
      <c r="K3" s="20" t="s">
        <v>10</v>
      </c>
      <c r="L3" s="20" t="s">
        <v>12</v>
      </c>
    </row>
    <row r="4" spans="1:13" s="25" customFormat="1" ht="46.9" customHeight="1" x14ac:dyDescent="0.2">
      <c r="A4" s="22"/>
      <c r="B4" s="58" t="s">
        <v>8</v>
      </c>
      <c r="C4" s="58"/>
      <c r="D4" s="58"/>
      <c r="E4" s="147" t="s">
        <v>234</v>
      </c>
      <c r="F4" s="148"/>
      <c r="G4" s="148"/>
      <c r="H4" s="148"/>
      <c r="I4" s="148"/>
      <c r="J4" s="149"/>
      <c r="K4" s="23" t="s">
        <v>11</v>
      </c>
      <c r="L4" s="23" t="s">
        <v>13</v>
      </c>
      <c r="M4" s="24"/>
    </row>
    <row r="5" spans="1:13" s="26" customFormat="1" ht="20.100000000000001" customHeight="1" x14ac:dyDescent="0.2">
      <c r="A5" s="22"/>
      <c r="E5" s="53"/>
      <c r="F5" s="53"/>
      <c r="G5" s="127"/>
      <c r="H5" s="53"/>
      <c r="I5" s="53"/>
      <c r="J5" s="10"/>
      <c r="K5" s="10"/>
      <c r="L5" s="10"/>
      <c r="M5" s="27"/>
    </row>
    <row r="6" spans="1:13" ht="31.5" customHeight="1" x14ac:dyDescent="0.2">
      <c r="A6" s="28"/>
      <c r="B6" s="1" t="s">
        <v>2</v>
      </c>
      <c r="C6" s="1" t="s">
        <v>0</v>
      </c>
      <c r="D6" s="1" t="s">
        <v>1</v>
      </c>
      <c r="E6" s="11" t="s">
        <v>3</v>
      </c>
      <c r="F6" s="11" t="s">
        <v>18</v>
      </c>
      <c r="G6" s="48" t="s">
        <v>19</v>
      </c>
      <c r="H6" s="50" t="s">
        <v>20</v>
      </c>
      <c r="I6" s="50" t="s">
        <v>21</v>
      </c>
      <c r="J6" s="11" t="s">
        <v>22</v>
      </c>
      <c r="K6" s="11" t="s">
        <v>23</v>
      </c>
      <c r="L6" s="11" t="s">
        <v>24</v>
      </c>
      <c r="M6" s="18" t="s">
        <v>30</v>
      </c>
    </row>
    <row r="7" spans="1:13" x14ac:dyDescent="0.2">
      <c r="A7" s="28"/>
      <c r="B7" s="11">
        <v>1</v>
      </c>
      <c r="C7" s="54">
        <v>2</v>
      </c>
      <c r="D7" s="54"/>
      <c r="E7" s="54"/>
      <c r="F7" s="44">
        <v>3</v>
      </c>
      <c r="G7" s="128">
        <v>4</v>
      </c>
      <c r="H7" s="50">
        <v>5</v>
      </c>
      <c r="I7" s="50">
        <v>6</v>
      </c>
      <c r="J7" s="11">
        <v>7</v>
      </c>
      <c r="K7" s="11">
        <v>8</v>
      </c>
      <c r="L7" s="9">
        <v>9</v>
      </c>
      <c r="M7" s="19"/>
    </row>
    <row r="8" spans="1:13" ht="75" customHeight="1" x14ac:dyDescent="0.2">
      <c r="A8" s="28"/>
      <c r="B8" s="29" t="s">
        <v>26</v>
      </c>
      <c r="C8" s="120">
        <v>1</v>
      </c>
      <c r="D8" s="102" t="s">
        <v>35</v>
      </c>
      <c r="E8" s="17" t="str">
        <f>D8</f>
        <v>Ansa bacteriologică din nihrom d=1 mm</v>
      </c>
      <c r="F8" s="103" t="s">
        <v>31</v>
      </c>
      <c r="G8" s="155">
        <v>167</v>
      </c>
      <c r="H8" s="52"/>
      <c r="I8" s="51"/>
      <c r="J8" s="12">
        <f>H8*G8</f>
        <v>0</v>
      </c>
      <c r="K8" s="12">
        <f>I8*G8</f>
        <v>0</v>
      </c>
      <c r="L8" s="13" t="s">
        <v>32</v>
      </c>
      <c r="M8" s="155">
        <v>1736.8</v>
      </c>
    </row>
    <row r="9" spans="1:13" ht="63" x14ac:dyDescent="0.2">
      <c r="B9" s="29" t="s">
        <v>26</v>
      </c>
      <c r="C9" s="120">
        <v>2</v>
      </c>
      <c r="D9" s="102" t="s">
        <v>36</v>
      </c>
      <c r="E9" s="17" t="str">
        <f t="shared" ref="E9:E72" si="0">D9</f>
        <v xml:space="preserve">Ansa bacteriologică din nihrom d=4 mm.10mkl </v>
      </c>
      <c r="F9" s="103" t="s">
        <v>31</v>
      </c>
      <c r="G9" s="155">
        <v>69</v>
      </c>
      <c r="H9" s="51"/>
      <c r="I9" s="51"/>
      <c r="J9" s="12">
        <f t="shared" ref="J9:J72" si="1">H9*G9</f>
        <v>0</v>
      </c>
      <c r="K9" s="12">
        <f t="shared" ref="K9:K72" si="2">I9*G9</f>
        <v>0</v>
      </c>
      <c r="L9" s="13" t="s">
        <v>32</v>
      </c>
      <c r="M9" s="155">
        <v>862.5</v>
      </c>
    </row>
    <row r="10" spans="1:13" ht="75" customHeight="1" x14ac:dyDescent="0.2">
      <c r="B10" s="29" t="s">
        <v>26</v>
      </c>
      <c r="C10" s="120">
        <v>3</v>
      </c>
      <c r="D10" s="102" t="s">
        <v>37</v>
      </c>
      <c r="E10" s="17" t="str">
        <f t="shared" si="0"/>
        <v>Calculator de laborator pentru numărarea formulei leucocitară</v>
      </c>
      <c r="F10" s="103" t="s">
        <v>31</v>
      </c>
      <c r="G10" s="155">
        <v>30</v>
      </c>
      <c r="H10" s="51"/>
      <c r="I10" s="51"/>
      <c r="J10" s="12">
        <f t="shared" si="1"/>
        <v>0</v>
      </c>
      <c r="K10" s="12">
        <f t="shared" si="2"/>
        <v>0</v>
      </c>
      <c r="L10" s="13" t="s">
        <v>32</v>
      </c>
      <c r="M10" s="155">
        <v>86376</v>
      </c>
    </row>
    <row r="11" spans="1:13" ht="63" x14ac:dyDescent="0.2">
      <c r="B11" s="29" t="s">
        <v>26</v>
      </c>
      <c r="C11" s="120">
        <v>4</v>
      </c>
      <c r="D11" s="102" t="s">
        <v>38</v>
      </c>
      <c r="E11" s="17" t="str">
        <f t="shared" si="0"/>
        <v>Camera Goreaev</v>
      </c>
      <c r="F11" s="103" t="s">
        <v>31</v>
      </c>
      <c r="G11" s="155">
        <v>124</v>
      </c>
      <c r="H11" s="51"/>
      <c r="I11" s="51"/>
      <c r="J11" s="12">
        <f t="shared" si="1"/>
        <v>0</v>
      </c>
      <c r="K11" s="12">
        <f t="shared" si="2"/>
        <v>0</v>
      </c>
      <c r="L11" s="13" t="s">
        <v>32</v>
      </c>
      <c r="M11" s="155">
        <v>19701.120000000003</v>
      </c>
    </row>
    <row r="12" spans="1:13" ht="63" x14ac:dyDescent="0.2">
      <c r="B12" s="29" t="s">
        <v>26</v>
      </c>
      <c r="C12" s="120">
        <v>5</v>
      </c>
      <c r="D12" s="102" t="s">
        <v>39</v>
      </c>
      <c r="E12" s="17" t="str">
        <f t="shared" si="0"/>
        <v>Capilare Sali  0.02 ml</v>
      </c>
      <c r="F12" s="103" t="s">
        <v>31</v>
      </c>
      <c r="G12" s="155">
        <v>679</v>
      </c>
      <c r="H12" s="51"/>
      <c r="I12" s="51"/>
      <c r="J12" s="12">
        <f t="shared" si="1"/>
        <v>0</v>
      </c>
      <c r="K12" s="12">
        <f t="shared" si="2"/>
        <v>0</v>
      </c>
      <c r="L12" s="13" t="s">
        <v>32</v>
      </c>
      <c r="M12" s="155">
        <v>2716</v>
      </c>
    </row>
    <row r="13" spans="1:13" ht="63" x14ac:dyDescent="0.2">
      <c r="B13" s="29" t="s">
        <v>26</v>
      </c>
      <c r="C13" s="120">
        <v>6</v>
      </c>
      <c r="D13" s="102" t="s">
        <v>40</v>
      </c>
      <c r="E13" s="17" t="str">
        <f t="shared" si="0"/>
        <v>Capilare Sali  0.05 ml</v>
      </c>
      <c r="F13" s="103" t="s">
        <v>31</v>
      </c>
      <c r="G13" s="155">
        <v>25</v>
      </c>
      <c r="H13" s="51"/>
      <c r="I13" s="51"/>
      <c r="J13" s="12">
        <f t="shared" si="1"/>
        <v>0</v>
      </c>
      <c r="K13" s="12">
        <f t="shared" si="2"/>
        <v>0</v>
      </c>
      <c r="L13" s="13" t="s">
        <v>32</v>
      </c>
      <c r="M13" s="155">
        <v>293.75</v>
      </c>
    </row>
    <row r="14" spans="1:13" ht="63" x14ac:dyDescent="0.2">
      <c r="B14" s="29" t="s">
        <v>26</v>
      </c>
      <c r="C14" s="120">
        <v>7</v>
      </c>
      <c r="D14" s="102" t="s">
        <v>41</v>
      </c>
      <c r="E14" s="17" t="str">
        <f t="shared" si="0"/>
        <v>Cateter IUI steril</v>
      </c>
      <c r="F14" s="103" t="s">
        <v>31</v>
      </c>
      <c r="G14" s="155">
        <v>100</v>
      </c>
      <c r="H14" s="51"/>
      <c r="I14" s="51"/>
      <c r="J14" s="12">
        <f t="shared" si="1"/>
        <v>0</v>
      </c>
      <c r="K14" s="12">
        <f t="shared" si="2"/>
        <v>0</v>
      </c>
      <c r="L14" s="13" t="s">
        <v>32</v>
      </c>
      <c r="M14" s="155">
        <v>7650</v>
      </c>
    </row>
    <row r="15" spans="1:13" ht="63" x14ac:dyDescent="0.2">
      <c r="B15" s="29" t="s">
        <v>26</v>
      </c>
      <c r="C15" s="120">
        <v>8</v>
      </c>
      <c r="D15" s="102" t="s">
        <v>192</v>
      </c>
      <c r="E15" s="17" t="str">
        <f t="shared" si="0"/>
        <v>Cuvete pentru spectrofotometrie 4-4.5 ml</v>
      </c>
      <c r="F15" s="103" t="s">
        <v>31</v>
      </c>
      <c r="G15" s="155">
        <v>8100</v>
      </c>
      <c r="H15" s="51"/>
      <c r="I15" s="51"/>
      <c r="J15" s="12">
        <f t="shared" si="1"/>
        <v>0</v>
      </c>
      <c r="K15" s="12">
        <f t="shared" si="2"/>
        <v>0</v>
      </c>
      <c r="L15" s="13" t="s">
        <v>32</v>
      </c>
      <c r="M15" s="155">
        <v>6264</v>
      </c>
    </row>
    <row r="16" spans="1:13" ht="63" x14ac:dyDescent="0.2">
      <c r="B16" s="29" t="s">
        <v>26</v>
      </c>
      <c r="C16" s="120">
        <v>9</v>
      </c>
      <c r="D16" s="102" t="s">
        <v>42</v>
      </c>
      <c r="E16" s="17" t="str">
        <f t="shared" si="0"/>
        <v>Cilindru din plastic 50ml</v>
      </c>
      <c r="F16" s="103" t="s">
        <v>31</v>
      </c>
      <c r="G16" s="155">
        <v>27</v>
      </c>
      <c r="H16" s="51"/>
      <c r="I16" s="51"/>
      <c r="J16" s="12">
        <f t="shared" si="1"/>
        <v>0</v>
      </c>
      <c r="K16" s="12">
        <f t="shared" si="2"/>
        <v>0</v>
      </c>
      <c r="L16" s="13" t="s">
        <v>32</v>
      </c>
      <c r="M16" s="155">
        <v>872.1</v>
      </c>
    </row>
    <row r="17" spans="2:13" ht="63" x14ac:dyDescent="0.2">
      <c r="B17" s="29" t="s">
        <v>26</v>
      </c>
      <c r="C17" s="120">
        <v>10</v>
      </c>
      <c r="D17" s="102" t="s">
        <v>43</v>
      </c>
      <c r="E17" s="17" t="str">
        <f t="shared" si="0"/>
        <v>Cilindru din plastic. gradat 100 ml</v>
      </c>
      <c r="F17" s="103" t="s">
        <v>31</v>
      </c>
      <c r="G17" s="155">
        <v>48</v>
      </c>
      <c r="H17" s="49"/>
      <c r="I17" s="49"/>
      <c r="J17" s="12">
        <f t="shared" si="1"/>
        <v>0</v>
      </c>
      <c r="K17" s="12">
        <f t="shared" si="2"/>
        <v>0</v>
      </c>
      <c r="L17" s="13" t="s">
        <v>32</v>
      </c>
      <c r="M17" s="155">
        <v>2002.5600000000002</v>
      </c>
    </row>
    <row r="18" spans="2:13" ht="63" x14ac:dyDescent="0.2">
      <c r="B18" s="29" t="s">
        <v>26</v>
      </c>
      <c r="C18" s="120">
        <v>11</v>
      </c>
      <c r="D18" s="102" t="s">
        <v>44</v>
      </c>
      <c r="E18" s="17" t="str">
        <f t="shared" si="0"/>
        <v xml:space="preserve">Cilindru din sticlă. gradat. 300ml </v>
      </c>
      <c r="F18" s="103" t="s">
        <v>31</v>
      </c>
      <c r="G18" s="155">
        <v>26</v>
      </c>
      <c r="H18" s="49"/>
      <c r="I18" s="49"/>
      <c r="J18" s="12">
        <f t="shared" si="1"/>
        <v>0</v>
      </c>
      <c r="K18" s="12">
        <f t="shared" si="2"/>
        <v>0</v>
      </c>
      <c r="L18" s="13" t="s">
        <v>32</v>
      </c>
      <c r="M18" s="155">
        <v>2600</v>
      </c>
    </row>
    <row r="19" spans="2:13" ht="63" x14ac:dyDescent="0.2">
      <c r="B19" s="29" t="s">
        <v>26</v>
      </c>
      <c r="C19" s="120">
        <v>12</v>
      </c>
      <c r="D19" s="102" t="s">
        <v>45</v>
      </c>
      <c r="E19" s="17" t="str">
        <f t="shared" si="0"/>
        <v>Cilindru sticlă cu năsuc. gradat 100 ml</v>
      </c>
      <c r="F19" s="103" t="s">
        <v>31</v>
      </c>
      <c r="G19" s="155">
        <v>32</v>
      </c>
      <c r="H19" s="49"/>
      <c r="I19" s="49"/>
      <c r="J19" s="12">
        <f t="shared" si="1"/>
        <v>0</v>
      </c>
      <c r="K19" s="12">
        <f t="shared" si="2"/>
        <v>0</v>
      </c>
      <c r="L19" s="13" t="s">
        <v>32</v>
      </c>
      <c r="M19" s="155">
        <v>1350.4</v>
      </c>
    </row>
    <row r="20" spans="2:13" ht="63" x14ac:dyDescent="0.2">
      <c r="B20" s="29" t="s">
        <v>26</v>
      </c>
      <c r="C20" s="120">
        <v>13</v>
      </c>
      <c r="D20" s="102" t="s">
        <v>46</v>
      </c>
      <c r="E20" s="17" t="str">
        <f t="shared" si="0"/>
        <v>Cilindru sticlă cu năsuc. gradat 1000 ml</v>
      </c>
      <c r="F20" s="103" t="s">
        <v>31</v>
      </c>
      <c r="G20" s="155">
        <v>22</v>
      </c>
      <c r="H20" s="49"/>
      <c r="I20" s="49"/>
      <c r="J20" s="12">
        <f t="shared" si="1"/>
        <v>0</v>
      </c>
      <c r="K20" s="12">
        <f t="shared" si="2"/>
        <v>0</v>
      </c>
      <c r="L20" s="13" t="s">
        <v>32</v>
      </c>
      <c r="M20" s="155">
        <v>6223.3600000000006</v>
      </c>
    </row>
    <row r="21" spans="2:13" ht="63" x14ac:dyDescent="0.2">
      <c r="B21" s="29" t="s">
        <v>26</v>
      </c>
      <c r="C21" s="120">
        <v>14</v>
      </c>
      <c r="D21" s="102" t="s">
        <v>47</v>
      </c>
      <c r="E21" s="17" t="str">
        <f t="shared" si="0"/>
        <v>Cilindru sticlă cu năsuc. gradat 250 ml</v>
      </c>
      <c r="F21" s="103" t="s">
        <v>31</v>
      </c>
      <c r="G21" s="155">
        <v>11</v>
      </c>
      <c r="H21" s="49"/>
      <c r="I21" s="49"/>
      <c r="J21" s="12">
        <f t="shared" si="1"/>
        <v>0</v>
      </c>
      <c r="K21" s="12">
        <f t="shared" si="2"/>
        <v>0</v>
      </c>
      <c r="L21" s="13" t="s">
        <v>32</v>
      </c>
      <c r="M21" s="155">
        <v>683.21</v>
      </c>
    </row>
    <row r="22" spans="2:13" ht="63" x14ac:dyDescent="0.2">
      <c r="B22" s="29" t="s">
        <v>26</v>
      </c>
      <c r="C22" s="120">
        <v>15</v>
      </c>
      <c r="D22" s="102" t="s">
        <v>48</v>
      </c>
      <c r="E22" s="17" t="str">
        <f t="shared" si="0"/>
        <v>Cilindru sticlă cu năsuc. gradat 50 ml</v>
      </c>
      <c r="F22" s="103" t="s">
        <v>31</v>
      </c>
      <c r="G22" s="155">
        <v>29</v>
      </c>
      <c r="H22" s="49"/>
      <c r="I22" s="49"/>
      <c r="J22" s="12">
        <f t="shared" si="1"/>
        <v>0</v>
      </c>
      <c r="K22" s="12">
        <f t="shared" si="2"/>
        <v>0</v>
      </c>
      <c r="L22" s="13" t="s">
        <v>32</v>
      </c>
      <c r="M22" s="155">
        <v>920.61</v>
      </c>
    </row>
    <row r="23" spans="2:13" ht="63" x14ac:dyDescent="0.2">
      <c r="B23" s="29" t="s">
        <v>26</v>
      </c>
      <c r="C23" s="120">
        <v>16</v>
      </c>
      <c r="D23" s="102" t="s">
        <v>49</v>
      </c>
      <c r="E23" s="17" t="str">
        <f t="shared" si="0"/>
        <v>Cilindru sticlă cu năsuc. gradat 500 ml</v>
      </c>
      <c r="F23" s="103" t="s">
        <v>31</v>
      </c>
      <c r="G23" s="155">
        <v>17</v>
      </c>
      <c r="H23" s="49"/>
      <c r="I23" s="49"/>
      <c r="J23" s="12">
        <f t="shared" si="1"/>
        <v>0</v>
      </c>
      <c r="K23" s="12">
        <f t="shared" si="2"/>
        <v>0</v>
      </c>
      <c r="L23" s="13" t="s">
        <v>32</v>
      </c>
      <c r="M23" s="155">
        <v>1783.25</v>
      </c>
    </row>
    <row r="24" spans="2:13" ht="63" x14ac:dyDescent="0.2">
      <c r="B24" s="29" t="s">
        <v>26</v>
      </c>
      <c r="C24" s="120">
        <v>17</v>
      </c>
      <c r="D24" s="102" t="s">
        <v>50</v>
      </c>
      <c r="E24" s="17" t="str">
        <f t="shared" si="0"/>
        <v>Colbă cotată 100 ml</v>
      </c>
      <c r="F24" s="103" t="s">
        <v>31</v>
      </c>
      <c r="G24" s="155">
        <v>14</v>
      </c>
      <c r="H24" s="49"/>
      <c r="I24" s="49"/>
      <c r="J24" s="12">
        <f t="shared" si="1"/>
        <v>0</v>
      </c>
      <c r="K24" s="12">
        <f t="shared" si="2"/>
        <v>0</v>
      </c>
      <c r="L24" s="13" t="s">
        <v>32</v>
      </c>
      <c r="M24" s="155">
        <v>1584.5</v>
      </c>
    </row>
    <row r="25" spans="2:13" ht="63" x14ac:dyDescent="0.2">
      <c r="B25" s="29" t="s">
        <v>26</v>
      </c>
      <c r="C25" s="120">
        <v>18</v>
      </c>
      <c r="D25" s="102" t="s">
        <v>51</v>
      </c>
      <c r="E25" s="17" t="str">
        <f t="shared" si="0"/>
        <v>Colbă cotată 1000 ml</v>
      </c>
      <c r="F25" s="103" t="s">
        <v>31</v>
      </c>
      <c r="G25" s="155">
        <v>26</v>
      </c>
      <c r="H25" s="49"/>
      <c r="I25" s="49"/>
      <c r="J25" s="12">
        <f t="shared" si="1"/>
        <v>0</v>
      </c>
      <c r="K25" s="12">
        <f t="shared" si="2"/>
        <v>0</v>
      </c>
      <c r="L25" s="13" t="s">
        <v>32</v>
      </c>
      <c r="M25" s="155">
        <v>7805.16</v>
      </c>
    </row>
    <row r="26" spans="2:13" ht="63" x14ac:dyDescent="0.2">
      <c r="B26" s="29" t="s">
        <v>26</v>
      </c>
      <c r="C26" s="120">
        <v>19</v>
      </c>
      <c r="D26" s="102" t="s">
        <v>52</v>
      </c>
      <c r="E26" s="117" t="s">
        <v>191</v>
      </c>
      <c r="F26" s="103" t="s">
        <v>31</v>
      </c>
      <c r="G26" s="155">
        <v>6</v>
      </c>
      <c r="H26" s="49"/>
      <c r="I26" s="49"/>
      <c r="J26" s="12">
        <f t="shared" si="1"/>
        <v>0</v>
      </c>
      <c r="K26" s="12">
        <f t="shared" si="2"/>
        <v>0</v>
      </c>
      <c r="L26" s="13" t="s">
        <v>32</v>
      </c>
      <c r="M26" s="155">
        <v>1200.79</v>
      </c>
    </row>
    <row r="27" spans="2:13" ht="63" x14ac:dyDescent="0.2">
      <c r="B27" s="29" t="s">
        <v>26</v>
      </c>
      <c r="C27" s="120">
        <v>20</v>
      </c>
      <c r="D27" s="102" t="s">
        <v>53</v>
      </c>
      <c r="E27" s="17" t="str">
        <f t="shared" si="0"/>
        <v>Colbă cotată 50 ml</v>
      </c>
      <c r="F27" s="103" t="s">
        <v>31</v>
      </c>
      <c r="G27" s="155">
        <v>24</v>
      </c>
      <c r="H27" s="49"/>
      <c r="I27" s="49"/>
      <c r="J27" s="12">
        <f t="shared" si="1"/>
        <v>0</v>
      </c>
      <c r="K27" s="12">
        <f t="shared" si="2"/>
        <v>0</v>
      </c>
      <c r="L27" s="13" t="s">
        <v>32</v>
      </c>
      <c r="M27" s="155">
        <v>2908.8</v>
      </c>
    </row>
    <row r="28" spans="2:13" ht="63" x14ac:dyDescent="0.2">
      <c r="B28" s="29" t="s">
        <v>26</v>
      </c>
      <c r="C28" s="120">
        <v>21</v>
      </c>
      <c r="D28" s="102" t="s">
        <v>54</v>
      </c>
      <c r="E28" s="17" t="str">
        <f t="shared" si="0"/>
        <v>Colbă cotată 500 ml</v>
      </c>
      <c r="F28" s="103" t="s">
        <v>31</v>
      </c>
      <c r="G28" s="155">
        <v>13</v>
      </c>
      <c r="H28" s="49"/>
      <c r="I28" s="49"/>
      <c r="J28" s="12">
        <f t="shared" si="1"/>
        <v>0</v>
      </c>
      <c r="K28" s="12">
        <f t="shared" si="2"/>
        <v>0</v>
      </c>
      <c r="L28" s="13" t="s">
        <v>32</v>
      </c>
      <c r="M28" s="155">
        <v>3104.4</v>
      </c>
    </row>
    <row r="29" spans="2:13" ht="63" x14ac:dyDescent="0.2">
      <c r="B29" s="29" t="s">
        <v>26</v>
      </c>
      <c r="C29" s="120">
        <v>22</v>
      </c>
      <c r="D29" s="102" t="s">
        <v>55</v>
      </c>
      <c r="E29" s="17" t="str">
        <f t="shared" si="0"/>
        <v>Colbe termolabile  100 ml</v>
      </c>
      <c r="F29" s="103" t="s">
        <v>31</v>
      </c>
      <c r="G29" s="155">
        <v>20</v>
      </c>
      <c r="H29" s="49"/>
      <c r="I29" s="49"/>
      <c r="J29" s="12">
        <f t="shared" si="1"/>
        <v>0</v>
      </c>
      <c r="K29" s="12">
        <f t="shared" si="2"/>
        <v>0</v>
      </c>
      <c r="L29" s="13" t="s">
        <v>32</v>
      </c>
      <c r="M29" s="155">
        <v>556.40000000000009</v>
      </c>
    </row>
    <row r="30" spans="2:13" ht="63" x14ac:dyDescent="0.2">
      <c r="B30" s="29" t="s">
        <v>26</v>
      </c>
      <c r="C30" s="120">
        <v>23</v>
      </c>
      <c r="D30" s="102" t="s">
        <v>56</v>
      </c>
      <c r="E30" s="17" t="str">
        <f t="shared" si="0"/>
        <v>Colbe termolabile 250 ml</v>
      </c>
      <c r="F30" s="103" t="s">
        <v>31</v>
      </c>
      <c r="G30" s="155">
        <v>22</v>
      </c>
      <c r="H30" s="49"/>
      <c r="I30" s="49"/>
      <c r="J30" s="12">
        <f t="shared" si="1"/>
        <v>0</v>
      </c>
      <c r="K30" s="12">
        <f t="shared" si="2"/>
        <v>0</v>
      </c>
      <c r="L30" s="13" t="s">
        <v>32</v>
      </c>
      <c r="M30" s="155">
        <v>1940.6200000000001</v>
      </c>
    </row>
    <row r="31" spans="2:13" ht="63" x14ac:dyDescent="0.2">
      <c r="B31" s="29" t="s">
        <v>26</v>
      </c>
      <c r="C31" s="120">
        <v>24</v>
      </c>
      <c r="D31" s="102" t="s">
        <v>57</v>
      </c>
      <c r="E31" s="17" t="str">
        <f t="shared" si="0"/>
        <v>Colbe termolabile 50 ml</v>
      </c>
      <c r="F31" s="103" t="s">
        <v>31</v>
      </c>
      <c r="G31" s="155">
        <v>4</v>
      </c>
      <c r="H31" s="49"/>
      <c r="I31" s="49"/>
      <c r="J31" s="12">
        <f t="shared" si="1"/>
        <v>0</v>
      </c>
      <c r="K31" s="12">
        <f t="shared" si="2"/>
        <v>0</v>
      </c>
      <c r="L31" s="13" t="s">
        <v>32</v>
      </c>
      <c r="M31" s="155">
        <v>95.84</v>
      </c>
    </row>
    <row r="32" spans="2:13" ht="63" x14ac:dyDescent="0.2">
      <c r="B32" s="29" t="s">
        <v>26</v>
      </c>
      <c r="C32" s="120">
        <v>25</v>
      </c>
      <c r="D32" s="102" t="s">
        <v>58</v>
      </c>
      <c r="E32" s="17" t="str">
        <f t="shared" si="0"/>
        <v>Colbe termolabile 500 ml</v>
      </c>
      <c r="F32" s="103" t="s">
        <v>31</v>
      </c>
      <c r="G32" s="155">
        <v>24</v>
      </c>
      <c r="H32" s="49"/>
      <c r="I32" s="49"/>
      <c r="J32" s="12">
        <f t="shared" si="1"/>
        <v>0</v>
      </c>
      <c r="K32" s="12">
        <f t="shared" si="2"/>
        <v>0</v>
      </c>
      <c r="L32" s="13" t="s">
        <v>32</v>
      </c>
      <c r="M32" s="155">
        <v>705.6</v>
      </c>
    </row>
    <row r="33" spans="2:13" ht="63" x14ac:dyDescent="0.2">
      <c r="B33" s="29" t="s">
        <v>26</v>
      </c>
      <c r="C33" s="120">
        <v>26</v>
      </c>
      <c r="D33" s="102" t="s">
        <v>59</v>
      </c>
      <c r="E33" s="17" t="str">
        <f t="shared" si="0"/>
        <v>Container pentru deseuri 1 L cu capac</v>
      </c>
      <c r="F33" s="103" t="s">
        <v>31</v>
      </c>
      <c r="G33" s="155">
        <v>3574</v>
      </c>
      <c r="H33" s="49"/>
      <c r="I33" s="49"/>
      <c r="J33" s="12">
        <f t="shared" si="1"/>
        <v>0</v>
      </c>
      <c r="K33" s="12">
        <f t="shared" si="2"/>
        <v>0</v>
      </c>
      <c r="L33" s="13" t="s">
        <v>32</v>
      </c>
      <c r="M33" s="155">
        <v>42709.299999999996</v>
      </c>
    </row>
    <row r="34" spans="2:13" ht="63" x14ac:dyDescent="0.2">
      <c r="B34" s="29" t="s">
        <v>26</v>
      </c>
      <c r="C34" s="120">
        <v>27</v>
      </c>
      <c r="D34" s="102" t="s">
        <v>60</v>
      </c>
      <c r="E34" s="17" t="str">
        <f t="shared" si="0"/>
        <v>Container pentru deseuri 5 L cu capac</v>
      </c>
      <c r="F34" s="103" t="s">
        <v>31</v>
      </c>
      <c r="G34" s="155">
        <v>2991</v>
      </c>
      <c r="H34" s="49"/>
      <c r="I34" s="49"/>
      <c r="J34" s="12">
        <f t="shared" si="1"/>
        <v>0</v>
      </c>
      <c r="K34" s="12">
        <f t="shared" si="2"/>
        <v>0</v>
      </c>
      <c r="L34" s="13" t="s">
        <v>32</v>
      </c>
      <c r="M34" s="155">
        <v>74775</v>
      </c>
    </row>
    <row r="35" spans="2:13" ht="63" x14ac:dyDescent="0.2">
      <c r="B35" s="29" t="s">
        <v>26</v>
      </c>
      <c r="C35" s="120">
        <v>28</v>
      </c>
      <c r="D35" s="102" t="s">
        <v>61</v>
      </c>
      <c r="E35" s="17" t="str">
        <f t="shared" si="0"/>
        <v>Container pentru spută (tub Falcon)</v>
      </c>
      <c r="F35" s="103" t="s">
        <v>31</v>
      </c>
      <c r="G35" s="155">
        <v>19175</v>
      </c>
      <c r="H35" s="49"/>
      <c r="I35" s="49"/>
      <c r="J35" s="12">
        <f t="shared" si="1"/>
        <v>0</v>
      </c>
      <c r="K35" s="12">
        <f t="shared" si="2"/>
        <v>0</v>
      </c>
      <c r="L35" s="13" t="s">
        <v>32</v>
      </c>
      <c r="M35" s="155">
        <v>28187.249999999996</v>
      </c>
    </row>
    <row r="36" spans="2:13" ht="63" x14ac:dyDescent="0.2">
      <c r="B36" s="29" t="s">
        <v>26</v>
      </c>
      <c r="C36" s="120">
        <v>29</v>
      </c>
      <c r="D36" s="102" t="s">
        <v>62</v>
      </c>
      <c r="E36" s="17" t="str">
        <f t="shared" si="0"/>
        <v xml:space="preserve">Container pentru transportarea materialului biologic </v>
      </c>
      <c r="F36" s="103" t="s">
        <v>31</v>
      </c>
      <c r="G36" s="155">
        <v>40</v>
      </c>
      <c r="H36" s="49"/>
      <c r="I36" s="49"/>
      <c r="J36" s="12">
        <f t="shared" si="1"/>
        <v>0</v>
      </c>
      <c r="K36" s="12">
        <f t="shared" si="2"/>
        <v>0</v>
      </c>
      <c r="L36" s="13" t="s">
        <v>32</v>
      </c>
      <c r="M36" s="155">
        <v>29728</v>
      </c>
    </row>
    <row r="37" spans="2:13" ht="63" x14ac:dyDescent="0.2">
      <c r="B37" s="29" t="s">
        <v>26</v>
      </c>
      <c r="C37" s="120">
        <v>30</v>
      </c>
      <c r="D37" s="102" t="s">
        <v>63</v>
      </c>
      <c r="E37" s="17" t="str">
        <f t="shared" si="0"/>
        <v>Container pentru urina (steril) 250-500  ml</v>
      </c>
      <c r="F37" s="103" t="s">
        <v>31</v>
      </c>
      <c r="G37" s="155">
        <v>200</v>
      </c>
      <c r="H37" s="49"/>
      <c r="I37" s="49"/>
      <c r="J37" s="12">
        <f t="shared" si="1"/>
        <v>0</v>
      </c>
      <c r="K37" s="12">
        <f t="shared" si="2"/>
        <v>0</v>
      </c>
      <c r="L37" s="13" t="s">
        <v>32</v>
      </c>
      <c r="M37" s="155">
        <v>1142.82</v>
      </c>
    </row>
    <row r="38" spans="2:13" ht="75" x14ac:dyDescent="0.2">
      <c r="B38" s="29" t="s">
        <v>26</v>
      </c>
      <c r="C38" s="120">
        <v>31</v>
      </c>
      <c r="D38" s="102" t="s">
        <v>64</v>
      </c>
      <c r="E38" s="17" t="str">
        <f t="shared" si="0"/>
        <v>Contor pentru numărarea formulei leucocitare cu 11 clape</v>
      </c>
      <c r="F38" s="103" t="s">
        <v>31</v>
      </c>
      <c r="G38" s="155">
        <v>18</v>
      </c>
      <c r="H38" s="49"/>
      <c r="I38" s="49"/>
      <c r="J38" s="12">
        <f t="shared" si="1"/>
        <v>0</v>
      </c>
      <c r="K38" s="12">
        <f t="shared" si="2"/>
        <v>0</v>
      </c>
      <c r="L38" s="13" t="s">
        <v>32</v>
      </c>
      <c r="M38" s="155">
        <v>43470</v>
      </c>
    </row>
    <row r="39" spans="2:13" ht="63" x14ac:dyDescent="0.2">
      <c r="B39" s="29" t="s">
        <v>26</v>
      </c>
      <c r="C39" s="120">
        <v>32</v>
      </c>
      <c r="D39" s="102" t="s">
        <v>65</v>
      </c>
      <c r="E39" s="17" t="str">
        <f t="shared" si="0"/>
        <v>Creioane pe sticla</v>
      </c>
      <c r="F39" s="103" t="s">
        <v>31</v>
      </c>
      <c r="G39" s="155">
        <v>2921</v>
      </c>
      <c r="H39" s="49"/>
      <c r="I39" s="49"/>
      <c r="J39" s="12">
        <f t="shared" si="1"/>
        <v>0</v>
      </c>
      <c r="K39" s="12">
        <f t="shared" si="2"/>
        <v>0</v>
      </c>
      <c r="L39" s="13" t="s">
        <v>32</v>
      </c>
      <c r="M39" s="155">
        <v>8829.27</v>
      </c>
    </row>
    <row r="40" spans="2:13" ht="63" x14ac:dyDescent="0.2">
      <c r="B40" s="29" t="s">
        <v>26</v>
      </c>
      <c r="C40" s="120">
        <v>33</v>
      </c>
      <c r="D40" s="102" t="s">
        <v>66</v>
      </c>
      <c r="E40" s="17" t="str">
        <f t="shared" si="0"/>
        <v>Cutie Petri din sticla. diametru 11 cm</v>
      </c>
      <c r="F40" s="103" t="s">
        <v>31</v>
      </c>
      <c r="G40" s="155">
        <v>10</v>
      </c>
      <c r="H40" s="49"/>
      <c r="I40" s="49"/>
      <c r="J40" s="12">
        <f t="shared" si="1"/>
        <v>0</v>
      </c>
      <c r="K40" s="12">
        <f t="shared" si="2"/>
        <v>0</v>
      </c>
      <c r="L40" s="13" t="s">
        <v>32</v>
      </c>
      <c r="M40" s="155">
        <v>223.29999999999998</v>
      </c>
    </row>
    <row r="41" spans="2:13" ht="63" x14ac:dyDescent="0.2">
      <c r="B41" s="29" t="s">
        <v>26</v>
      </c>
      <c r="C41" s="120">
        <v>34</v>
      </c>
      <c r="D41" s="102" t="s">
        <v>67</v>
      </c>
      <c r="E41" s="17" t="str">
        <f t="shared" si="0"/>
        <v>Cutii Petri de sticlă cu Ø 10 cm</v>
      </c>
      <c r="F41" s="103" t="s">
        <v>31</v>
      </c>
      <c r="G41" s="155">
        <v>335</v>
      </c>
      <c r="H41" s="49"/>
      <c r="I41" s="49"/>
      <c r="J41" s="12">
        <f t="shared" si="1"/>
        <v>0</v>
      </c>
      <c r="K41" s="12">
        <f t="shared" si="2"/>
        <v>0</v>
      </c>
      <c r="L41" s="13" t="s">
        <v>32</v>
      </c>
      <c r="M41" s="155">
        <v>4351.6499999999996</v>
      </c>
    </row>
    <row r="42" spans="2:13" ht="63" x14ac:dyDescent="0.2">
      <c r="B42" s="29" t="s">
        <v>26</v>
      </c>
      <c r="C42" s="120">
        <v>35</v>
      </c>
      <c r="D42" s="102" t="s">
        <v>68</v>
      </c>
      <c r="E42" s="17" t="str">
        <f t="shared" si="0"/>
        <v>Cuvete pentru laborator din plastic 30cm/16cm/3cm</v>
      </c>
      <c r="F42" s="103" t="s">
        <v>31</v>
      </c>
      <c r="G42" s="155">
        <v>41</v>
      </c>
      <c r="H42" s="49"/>
      <c r="I42" s="49"/>
      <c r="J42" s="12">
        <f t="shared" si="1"/>
        <v>0</v>
      </c>
      <c r="K42" s="12">
        <f t="shared" si="2"/>
        <v>0</v>
      </c>
      <c r="L42" s="13" t="s">
        <v>32</v>
      </c>
      <c r="M42" s="155">
        <v>2337</v>
      </c>
    </row>
    <row r="43" spans="2:13" ht="63" x14ac:dyDescent="0.2">
      <c r="B43" s="29" t="s">
        <v>26</v>
      </c>
      <c r="C43" s="120">
        <v>36</v>
      </c>
      <c r="D43" s="102" t="s">
        <v>69</v>
      </c>
      <c r="E43" s="17" t="str">
        <f t="shared" si="0"/>
        <v>Cuvete pentru laborator din plastic 50cm/30cm/3cm</v>
      </c>
      <c r="F43" s="103" t="s">
        <v>31</v>
      </c>
      <c r="G43" s="155">
        <v>39</v>
      </c>
      <c r="H43" s="49"/>
      <c r="I43" s="49"/>
      <c r="J43" s="12">
        <f t="shared" si="1"/>
        <v>0</v>
      </c>
      <c r="K43" s="12">
        <f t="shared" si="2"/>
        <v>0</v>
      </c>
      <c r="L43" s="13" t="s">
        <v>32</v>
      </c>
      <c r="M43" s="155">
        <v>2730</v>
      </c>
    </row>
    <row r="44" spans="2:13" ht="63" x14ac:dyDescent="0.2">
      <c r="B44" s="29" t="s">
        <v>26</v>
      </c>
      <c r="C44" s="120">
        <v>37</v>
      </c>
      <c r="D44" s="102" t="s">
        <v>70</v>
      </c>
      <c r="E44" s="17" t="str">
        <f t="shared" si="0"/>
        <v xml:space="preserve">Eprubetă cu citrat de natriu 3.2% (2-3 ml) </v>
      </c>
      <c r="F44" s="103" t="s">
        <v>31</v>
      </c>
      <c r="G44" s="155">
        <v>110200</v>
      </c>
      <c r="H44" s="49"/>
      <c r="I44" s="49"/>
      <c r="J44" s="12">
        <f t="shared" si="1"/>
        <v>0</v>
      </c>
      <c r="K44" s="12">
        <f t="shared" si="2"/>
        <v>0</v>
      </c>
      <c r="L44" s="13" t="s">
        <v>32</v>
      </c>
      <c r="M44" s="155">
        <v>116444.67</v>
      </c>
    </row>
    <row r="45" spans="2:13" ht="63" x14ac:dyDescent="0.2">
      <c r="B45" s="29" t="s">
        <v>26</v>
      </c>
      <c r="C45" s="120">
        <v>38</v>
      </c>
      <c r="D45" s="102" t="s">
        <v>71</v>
      </c>
      <c r="E45" s="17" t="str">
        <f t="shared" si="0"/>
        <v xml:space="preserve">Eprubetă cu citrat de natriu 3.8% (2.5 ml) </v>
      </c>
      <c r="F45" s="103" t="s">
        <v>31</v>
      </c>
      <c r="G45" s="155">
        <v>326600</v>
      </c>
      <c r="H45" s="49"/>
      <c r="I45" s="49"/>
      <c r="J45" s="12">
        <f t="shared" si="1"/>
        <v>0</v>
      </c>
      <c r="K45" s="12">
        <f t="shared" si="2"/>
        <v>0</v>
      </c>
      <c r="L45" s="13" t="s">
        <v>32</v>
      </c>
      <c r="M45" s="155">
        <v>208983.18</v>
      </c>
    </row>
    <row r="46" spans="2:13" ht="63" x14ac:dyDescent="0.2">
      <c r="B46" s="29" t="s">
        <v>26</v>
      </c>
      <c r="C46" s="120">
        <v>39</v>
      </c>
      <c r="D46" s="102" t="s">
        <v>72</v>
      </c>
      <c r="E46" s="17" t="str">
        <f t="shared" si="0"/>
        <v>Eprubetă cu citrat de natriu 3.8% (3.5 ml)</v>
      </c>
      <c r="F46" s="103" t="s">
        <v>31</v>
      </c>
      <c r="G46" s="155">
        <v>183100</v>
      </c>
      <c r="H46" s="49"/>
      <c r="I46" s="49"/>
      <c r="J46" s="12">
        <f t="shared" si="1"/>
        <v>0</v>
      </c>
      <c r="K46" s="12">
        <f t="shared" si="2"/>
        <v>0</v>
      </c>
      <c r="L46" s="13" t="s">
        <v>32</v>
      </c>
      <c r="M46" s="155">
        <v>162920.85</v>
      </c>
    </row>
    <row r="47" spans="2:13" ht="63" x14ac:dyDescent="0.2">
      <c r="B47" s="29" t="s">
        <v>26</v>
      </c>
      <c r="C47" s="120">
        <v>40</v>
      </c>
      <c r="D47" s="102" t="s">
        <v>73</v>
      </c>
      <c r="E47" s="17" t="str">
        <f t="shared" si="0"/>
        <v xml:space="preserve">Eprubetă cu citrat de natriu 3.8% (5 ml) </v>
      </c>
      <c r="F47" s="103" t="s">
        <v>31</v>
      </c>
      <c r="G47" s="155">
        <v>46800</v>
      </c>
      <c r="H47" s="49"/>
      <c r="I47" s="49"/>
      <c r="J47" s="12">
        <f t="shared" si="1"/>
        <v>0</v>
      </c>
      <c r="K47" s="12">
        <f t="shared" si="2"/>
        <v>0</v>
      </c>
      <c r="L47" s="13" t="s">
        <v>32</v>
      </c>
      <c r="M47" s="155">
        <v>31356.000000000004</v>
      </c>
    </row>
    <row r="48" spans="2:13" ht="105" x14ac:dyDescent="0.2">
      <c r="B48" s="29" t="s">
        <v>26</v>
      </c>
      <c r="C48" s="120">
        <v>41</v>
      </c>
      <c r="D48" s="102" t="s">
        <v>74</v>
      </c>
      <c r="E48" s="17" t="str">
        <f t="shared" si="0"/>
        <v xml:space="preserve">Eprubeta din polisteren cu capac filetat. sterila. volum 14- 16 ml cu etichetă în ambalaj individual </v>
      </c>
      <c r="F48" s="103" t="s">
        <v>31</v>
      </c>
      <c r="G48" s="155">
        <v>1100</v>
      </c>
      <c r="H48" s="49"/>
      <c r="I48" s="49"/>
      <c r="J48" s="12">
        <f t="shared" si="1"/>
        <v>0</v>
      </c>
      <c r="K48" s="12">
        <f t="shared" si="2"/>
        <v>0</v>
      </c>
      <c r="L48" s="13" t="s">
        <v>32</v>
      </c>
      <c r="M48" s="155">
        <v>3014</v>
      </c>
    </row>
    <row r="49" spans="2:18" ht="75" x14ac:dyDescent="0.2">
      <c r="B49" s="29" t="s">
        <v>26</v>
      </c>
      <c r="C49" s="120">
        <v>42</v>
      </c>
      <c r="D49" s="102" t="s">
        <v>75</v>
      </c>
      <c r="E49" s="17" t="str">
        <f t="shared" si="0"/>
        <v xml:space="preserve">Eprubetă pentru determinarea protrombinei cu citrat de natriu 3.8% (2-3 ml) </v>
      </c>
      <c r="F49" s="103" t="s">
        <v>31</v>
      </c>
      <c r="G49" s="155">
        <v>261900</v>
      </c>
      <c r="H49" s="49"/>
      <c r="I49" s="49"/>
      <c r="J49" s="12">
        <f t="shared" si="1"/>
        <v>0</v>
      </c>
      <c r="K49" s="12">
        <f t="shared" si="2"/>
        <v>0</v>
      </c>
      <c r="L49" s="13" t="s">
        <v>32</v>
      </c>
      <c r="M49" s="155">
        <v>141295.04999999999</v>
      </c>
    </row>
    <row r="50" spans="2:18" ht="75" x14ac:dyDescent="0.2">
      <c r="B50" s="29" t="s">
        <v>26</v>
      </c>
      <c r="C50" s="120">
        <v>43</v>
      </c>
      <c r="D50" s="102" t="s">
        <v>76</v>
      </c>
      <c r="E50" s="17" t="str">
        <f t="shared" si="0"/>
        <v>Eprubeta vacumată cu citrat de sodiu 3.8%. volum sînge 2.5 ml</v>
      </c>
      <c r="F50" s="103" t="s">
        <v>31</v>
      </c>
      <c r="G50" s="155">
        <v>21200</v>
      </c>
      <c r="H50" s="49"/>
      <c r="I50" s="49"/>
      <c r="J50" s="12">
        <f t="shared" si="1"/>
        <v>0</v>
      </c>
      <c r="K50" s="12">
        <f t="shared" si="2"/>
        <v>0</v>
      </c>
      <c r="L50" s="13" t="s">
        <v>32</v>
      </c>
      <c r="M50" s="155">
        <v>22419.000000000004</v>
      </c>
    </row>
    <row r="51" spans="2:18" ht="63" x14ac:dyDescent="0.2">
      <c r="B51" s="29" t="s">
        <v>26</v>
      </c>
      <c r="C51" s="120">
        <v>44</v>
      </c>
      <c r="D51" s="102" t="s">
        <v>77</v>
      </c>
      <c r="E51" s="17" t="str">
        <f t="shared" si="0"/>
        <v>Eprubetă sterilă cu capac V-50ml</v>
      </c>
      <c r="F51" s="103" t="s">
        <v>31</v>
      </c>
      <c r="G51" s="155">
        <v>50</v>
      </c>
      <c r="H51" s="49"/>
      <c r="I51" s="49"/>
      <c r="J51" s="12">
        <f t="shared" si="1"/>
        <v>0</v>
      </c>
      <c r="K51" s="12">
        <f t="shared" si="2"/>
        <v>0</v>
      </c>
      <c r="L51" s="13" t="s">
        <v>32</v>
      </c>
      <c r="M51" s="155">
        <v>106.49999999999999</v>
      </c>
    </row>
    <row r="52" spans="2:18" ht="63" x14ac:dyDescent="0.2">
      <c r="B52" s="29" t="s">
        <v>26</v>
      </c>
      <c r="C52" s="120">
        <v>45</v>
      </c>
      <c r="D52" s="102" t="s">
        <v>78</v>
      </c>
      <c r="E52" s="17" t="str">
        <f t="shared" si="0"/>
        <v>Eprubetă sticlă p/u centrifugare negradate. 10 - 12 ml</v>
      </c>
      <c r="F52" s="103" t="s">
        <v>31</v>
      </c>
      <c r="G52" s="155">
        <v>20750</v>
      </c>
      <c r="H52" s="49"/>
      <c r="I52" s="49"/>
      <c r="J52" s="12">
        <f t="shared" si="1"/>
        <v>0</v>
      </c>
      <c r="K52" s="12">
        <f t="shared" si="2"/>
        <v>0</v>
      </c>
      <c r="L52" s="13" t="s">
        <v>32</v>
      </c>
      <c r="M52" s="155">
        <v>28639.61</v>
      </c>
    </row>
    <row r="53" spans="2:18" ht="63" x14ac:dyDescent="0.2">
      <c r="B53" s="29" t="s">
        <v>26</v>
      </c>
      <c r="C53" s="120">
        <v>46</v>
      </c>
      <c r="D53" s="102" t="s">
        <v>79</v>
      </c>
      <c r="E53" s="17" t="str">
        <f t="shared" si="0"/>
        <v>Eprubete sticla p/u centrifugare gradate 10 ml</v>
      </c>
      <c r="F53" s="103" t="s">
        <v>31</v>
      </c>
      <c r="G53" s="155">
        <v>11210</v>
      </c>
      <c r="H53" s="49"/>
      <c r="I53" s="49"/>
      <c r="J53" s="12">
        <f t="shared" si="1"/>
        <v>0</v>
      </c>
      <c r="K53" s="12">
        <f t="shared" si="2"/>
        <v>0</v>
      </c>
      <c r="L53" s="13" t="s">
        <v>32</v>
      </c>
      <c r="M53" s="155">
        <v>36514.61</v>
      </c>
    </row>
    <row r="54" spans="2:18" ht="63" x14ac:dyDescent="0.2">
      <c r="B54" s="29" t="s">
        <v>26</v>
      </c>
      <c r="C54" s="120">
        <v>47</v>
      </c>
      <c r="D54" s="102" t="s">
        <v>80</v>
      </c>
      <c r="E54" s="17" t="str">
        <f t="shared" si="0"/>
        <v>Eprubete de sticla conice 10 ml</v>
      </c>
      <c r="F54" s="103" t="s">
        <v>31</v>
      </c>
      <c r="G54" s="155">
        <v>1620</v>
      </c>
      <c r="H54" s="49"/>
      <c r="I54" s="49"/>
      <c r="J54" s="12">
        <f t="shared" si="1"/>
        <v>0</v>
      </c>
      <c r="K54" s="12">
        <f t="shared" si="2"/>
        <v>0</v>
      </c>
      <c r="L54" s="13" t="s">
        <v>32</v>
      </c>
      <c r="M54" s="155">
        <v>6366.6</v>
      </c>
    </row>
    <row r="55" spans="2:18" ht="63" x14ac:dyDescent="0.2">
      <c r="B55" s="29" t="s">
        <v>26</v>
      </c>
      <c r="C55" s="120">
        <v>48</v>
      </c>
      <c r="D55" s="102" t="s">
        <v>81</v>
      </c>
      <c r="E55" s="17" t="str">
        <f t="shared" si="0"/>
        <v>Flacon cilindric cu capac. volum 25ml</v>
      </c>
      <c r="F55" s="103" t="s">
        <v>31</v>
      </c>
      <c r="G55" s="155">
        <v>305</v>
      </c>
      <c r="H55" s="49"/>
      <c r="I55" s="49"/>
      <c r="J55" s="12">
        <f t="shared" si="1"/>
        <v>0</v>
      </c>
      <c r="K55" s="12">
        <f t="shared" si="2"/>
        <v>0</v>
      </c>
      <c r="L55" s="13" t="s">
        <v>32</v>
      </c>
      <c r="M55" s="155">
        <v>3431.25</v>
      </c>
    </row>
    <row r="56" spans="2:18" ht="63" x14ac:dyDescent="0.2">
      <c r="B56" s="29" t="s">
        <v>26</v>
      </c>
      <c r="C56" s="120">
        <v>49</v>
      </c>
      <c r="D56" s="102" t="s">
        <v>82</v>
      </c>
      <c r="E56" s="17" t="str">
        <f t="shared" si="0"/>
        <v>Hirtie de filtru 800x800 mm</v>
      </c>
      <c r="F56" s="103" t="s">
        <v>188</v>
      </c>
      <c r="G56" s="155">
        <v>688</v>
      </c>
      <c r="H56" s="49"/>
      <c r="I56" s="49"/>
      <c r="J56" s="12">
        <f t="shared" si="1"/>
        <v>0</v>
      </c>
      <c r="K56" s="12">
        <f t="shared" si="2"/>
        <v>0</v>
      </c>
      <c r="L56" s="13" t="s">
        <v>32</v>
      </c>
      <c r="M56" s="155">
        <v>77365.600000000006</v>
      </c>
    </row>
    <row r="57" spans="2:18" ht="63" x14ac:dyDescent="0.2">
      <c r="B57" s="29" t="s">
        <v>26</v>
      </c>
      <c r="C57" s="120">
        <v>50</v>
      </c>
      <c r="D57" s="102" t="s">
        <v>83</v>
      </c>
      <c r="E57" s="17" t="str">
        <f t="shared" si="0"/>
        <v>Hîrtie de filtru rotundă vatman tip 1. 6.5x5 cm</v>
      </c>
      <c r="F57" s="103" t="s">
        <v>189</v>
      </c>
      <c r="G57" s="155">
        <v>32</v>
      </c>
      <c r="H57" s="49"/>
      <c r="I57" s="49"/>
      <c r="J57" s="12">
        <f t="shared" si="1"/>
        <v>0</v>
      </c>
      <c r="K57" s="12">
        <f t="shared" si="2"/>
        <v>0</v>
      </c>
      <c r="L57" s="13" t="s">
        <v>32</v>
      </c>
      <c r="M57" s="155">
        <v>5400</v>
      </c>
    </row>
    <row r="58" spans="2:18" ht="63" x14ac:dyDescent="0.2">
      <c r="B58" s="29" t="s">
        <v>26</v>
      </c>
      <c r="C58" s="120">
        <v>51</v>
      </c>
      <c r="D58" s="102" t="s">
        <v>84</v>
      </c>
      <c r="E58" s="17" t="str">
        <f t="shared" si="0"/>
        <v xml:space="preserve">Hirtie de indicator PH 0-12 </v>
      </c>
      <c r="F58" s="103" t="s">
        <v>31</v>
      </c>
      <c r="G58" s="155">
        <v>126</v>
      </c>
      <c r="H58" s="49"/>
      <c r="I58" s="49"/>
      <c r="J58" s="12">
        <f t="shared" si="1"/>
        <v>0</v>
      </c>
      <c r="K58" s="12">
        <f t="shared" si="2"/>
        <v>0</v>
      </c>
      <c r="L58" s="13" t="s">
        <v>32</v>
      </c>
      <c r="M58" s="155">
        <v>8391.6</v>
      </c>
    </row>
    <row r="59" spans="2:18" ht="25.5" x14ac:dyDescent="0.2">
      <c r="B59" s="29" t="s">
        <v>26</v>
      </c>
      <c r="C59" s="120">
        <v>52</v>
      </c>
      <c r="D59" s="102" t="s">
        <v>85</v>
      </c>
      <c r="E59" s="48"/>
      <c r="F59" s="103" t="s">
        <v>31</v>
      </c>
      <c r="G59" s="155">
        <v>185000</v>
      </c>
      <c r="H59" s="48"/>
      <c r="I59" s="48"/>
      <c r="J59" s="12">
        <f t="shared" si="1"/>
        <v>0</v>
      </c>
      <c r="K59" s="12">
        <f t="shared" si="2"/>
        <v>0</v>
      </c>
      <c r="L59" s="48"/>
      <c r="M59" s="155">
        <v>137362.5</v>
      </c>
    </row>
    <row r="60" spans="2:18" ht="78" customHeight="1" x14ac:dyDescent="0.2">
      <c r="B60" s="29" t="s">
        <v>26</v>
      </c>
      <c r="C60" s="120">
        <v>53</v>
      </c>
      <c r="D60" s="102" t="s">
        <v>193</v>
      </c>
      <c r="E60" s="17" t="str">
        <f t="shared" si="0"/>
        <v>Holdere lungi pentru vacutainer universale</v>
      </c>
      <c r="F60" s="103" t="s">
        <v>31</v>
      </c>
      <c r="G60" s="155">
        <v>124000</v>
      </c>
      <c r="H60" s="31"/>
      <c r="I60" s="30"/>
      <c r="J60" s="12">
        <f t="shared" si="1"/>
        <v>0</v>
      </c>
      <c r="K60" s="12">
        <f t="shared" si="2"/>
        <v>0</v>
      </c>
      <c r="L60" s="13" t="s">
        <v>32</v>
      </c>
      <c r="M60" s="155">
        <v>92070</v>
      </c>
    </row>
    <row r="61" spans="2:18" ht="78" customHeight="1" x14ac:dyDescent="0.2">
      <c r="B61" s="29" t="s">
        <v>26</v>
      </c>
      <c r="C61" s="120">
        <v>54</v>
      </c>
      <c r="D61" s="102" t="s">
        <v>86</v>
      </c>
      <c r="E61" s="17" t="str">
        <f t="shared" si="0"/>
        <v>Lamă  de sticlă 52 x 52mm. grosimea 2 mm</v>
      </c>
      <c r="F61" s="103" t="s">
        <v>31</v>
      </c>
      <c r="G61" s="155">
        <v>8527</v>
      </c>
      <c r="H61" s="31"/>
      <c r="I61" s="30"/>
      <c r="J61" s="12">
        <f t="shared" si="1"/>
        <v>0</v>
      </c>
      <c r="K61" s="12">
        <f t="shared" si="2"/>
        <v>0</v>
      </c>
      <c r="L61" s="13" t="s">
        <v>32</v>
      </c>
      <c r="M61" s="155">
        <v>64498.23</v>
      </c>
    </row>
    <row r="62" spans="2:18" ht="63" x14ac:dyDescent="0.2">
      <c r="B62" s="29" t="s">
        <v>26</v>
      </c>
      <c r="C62" s="120">
        <v>55</v>
      </c>
      <c r="D62" s="102" t="s">
        <v>87</v>
      </c>
      <c r="E62" s="17" t="str">
        <f t="shared" si="0"/>
        <v>Lame de plastic pentru leucoformule</v>
      </c>
      <c r="F62" s="103" t="s">
        <v>31</v>
      </c>
      <c r="G62" s="155">
        <v>8654</v>
      </c>
      <c r="H62" s="30"/>
      <c r="I62" s="30"/>
      <c r="J62" s="12">
        <f t="shared" si="1"/>
        <v>0</v>
      </c>
      <c r="K62" s="12">
        <f t="shared" si="2"/>
        <v>0</v>
      </c>
      <c r="L62" s="13" t="s">
        <v>32</v>
      </c>
      <c r="M62" s="155">
        <v>29510.14</v>
      </c>
    </row>
    <row r="63" spans="2:18" ht="63" x14ac:dyDescent="0.2">
      <c r="B63" s="29" t="s">
        <v>26</v>
      </c>
      <c r="C63" s="120">
        <v>56</v>
      </c>
      <c r="D63" s="102" t="s">
        <v>88</v>
      </c>
      <c r="E63" s="17" t="str">
        <f t="shared" si="0"/>
        <v>Lamele pentru  camera Goreaev</v>
      </c>
      <c r="F63" s="103" t="s">
        <v>31</v>
      </c>
      <c r="G63" s="155">
        <v>2963</v>
      </c>
      <c r="H63" s="30"/>
      <c r="I63" s="30"/>
      <c r="J63" s="12">
        <f t="shared" si="1"/>
        <v>0</v>
      </c>
      <c r="K63" s="12">
        <f t="shared" si="2"/>
        <v>0</v>
      </c>
      <c r="L63" s="13" t="s">
        <v>32</v>
      </c>
      <c r="M63" s="155">
        <v>6622.31</v>
      </c>
    </row>
    <row r="64" spans="2:18" ht="63" x14ac:dyDescent="0.2">
      <c r="B64" s="29" t="s">
        <v>26</v>
      </c>
      <c r="C64" s="120">
        <v>57</v>
      </c>
      <c r="D64" s="102" t="s">
        <v>89</v>
      </c>
      <c r="E64" s="17" t="str">
        <f t="shared" si="0"/>
        <v xml:space="preserve">Lancete sterile pentru screening neonatal </v>
      </c>
      <c r="F64" s="103" t="s">
        <v>31</v>
      </c>
      <c r="G64" s="155">
        <v>11100</v>
      </c>
      <c r="H64" s="46"/>
      <c r="I64" s="46"/>
      <c r="J64" s="12">
        <f t="shared" si="1"/>
        <v>0</v>
      </c>
      <c r="K64" s="12">
        <f t="shared" si="2"/>
        <v>0</v>
      </c>
      <c r="L64" s="13" t="s">
        <v>32</v>
      </c>
      <c r="M64" s="155">
        <v>1387.5</v>
      </c>
      <c r="N64" s="32"/>
      <c r="O64" s="32"/>
      <c r="P64" s="32"/>
      <c r="Q64" s="32"/>
      <c r="R64" s="32"/>
    </row>
    <row r="65" spans="2:18" ht="63" x14ac:dyDescent="0.2">
      <c r="B65" s="29" t="s">
        <v>26</v>
      </c>
      <c r="C65" s="120">
        <v>58</v>
      </c>
      <c r="D65" s="102" t="s">
        <v>90</v>
      </c>
      <c r="E65" s="17" t="str">
        <f t="shared" si="0"/>
        <v>Pahare de plastic 150 ml</v>
      </c>
      <c r="F65" s="103" t="s">
        <v>31</v>
      </c>
      <c r="G65" s="155">
        <v>1582</v>
      </c>
      <c r="H65" s="46"/>
      <c r="I65" s="46"/>
      <c r="J65" s="12">
        <f t="shared" si="1"/>
        <v>0</v>
      </c>
      <c r="K65" s="12">
        <f t="shared" si="2"/>
        <v>0</v>
      </c>
      <c r="L65" s="13" t="s">
        <v>32</v>
      </c>
      <c r="M65" s="155">
        <v>50657.47</v>
      </c>
      <c r="N65" s="32"/>
      <c r="O65" s="32"/>
      <c r="P65" s="32"/>
      <c r="Q65" s="32"/>
      <c r="R65" s="32"/>
    </row>
    <row r="66" spans="2:18" ht="63" x14ac:dyDescent="0.2">
      <c r="B66" s="29" t="s">
        <v>26</v>
      </c>
      <c r="C66" s="120">
        <v>59</v>
      </c>
      <c r="D66" s="102" t="s">
        <v>91</v>
      </c>
      <c r="E66" s="17" t="str">
        <f t="shared" si="0"/>
        <v>Pahare de sticlă termostabile gradate 100 ml</v>
      </c>
      <c r="F66" s="103" t="s">
        <v>31</v>
      </c>
      <c r="G66" s="155">
        <v>46</v>
      </c>
      <c r="H66" s="46"/>
      <c r="I66" s="46"/>
      <c r="J66" s="12">
        <f t="shared" si="1"/>
        <v>0</v>
      </c>
      <c r="K66" s="12">
        <f t="shared" si="2"/>
        <v>0</v>
      </c>
      <c r="L66" s="13" t="s">
        <v>32</v>
      </c>
      <c r="M66" s="155">
        <v>1011.08</v>
      </c>
      <c r="N66" s="32"/>
      <c r="O66" s="32"/>
      <c r="P66" s="32"/>
      <c r="Q66" s="32"/>
      <c r="R66" s="32"/>
    </row>
    <row r="67" spans="2:18" ht="63" x14ac:dyDescent="0.2">
      <c r="B67" s="29" t="s">
        <v>26</v>
      </c>
      <c r="C67" s="120">
        <v>60</v>
      </c>
      <c r="D67" s="102" t="s">
        <v>92</v>
      </c>
      <c r="E67" s="17" t="str">
        <f t="shared" si="0"/>
        <v>Pahare de sticlă termostabile gradate 1000 ml</v>
      </c>
      <c r="F67" s="103" t="s">
        <v>31</v>
      </c>
      <c r="G67" s="155">
        <v>47</v>
      </c>
      <c r="H67" s="47"/>
      <c r="I67" s="47"/>
      <c r="J67" s="12">
        <f t="shared" si="1"/>
        <v>0</v>
      </c>
      <c r="K67" s="12">
        <f t="shared" si="2"/>
        <v>0</v>
      </c>
      <c r="L67" s="13" t="s">
        <v>32</v>
      </c>
      <c r="M67" s="155">
        <v>3229.84</v>
      </c>
      <c r="N67" s="33"/>
      <c r="O67" s="33"/>
      <c r="P67" s="33"/>
      <c r="Q67" s="33"/>
      <c r="R67" s="33"/>
    </row>
    <row r="68" spans="2:18" ht="63" x14ac:dyDescent="0.2">
      <c r="B68" s="29" t="s">
        <v>26</v>
      </c>
      <c r="C68" s="120">
        <v>61</v>
      </c>
      <c r="D68" s="102" t="s">
        <v>93</v>
      </c>
      <c r="E68" s="17" t="str">
        <f t="shared" si="0"/>
        <v>Pahare de sticlă termostabile gradate 200- 250 ml</v>
      </c>
      <c r="F68" s="103" t="s">
        <v>31</v>
      </c>
      <c r="G68" s="155">
        <v>49</v>
      </c>
      <c r="H68" s="31"/>
      <c r="I68" s="30"/>
      <c r="J68" s="12">
        <f t="shared" si="1"/>
        <v>0</v>
      </c>
      <c r="K68" s="12">
        <f t="shared" si="2"/>
        <v>0</v>
      </c>
      <c r="L68" s="13" t="s">
        <v>32</v>
      </c>
      <c r="M68" s="155">
        <v>1846.81</v>
      </c>
    </row>
    <row r="69" spans="2:18" ht="63" x14ac:dyDescent="0.2">
      <c r="B69" s="29" t="s">
        <v>26</v>
      </c>
      <c r="C69" s="120">
        <v>62</v>
      </c>
      <c r="D69" s="102" t="s">
        <v>94</v>
      </c>
      <c r="E69" s="17" t="str">
        <f t="shared" si="0"/>
        <v>Pahare de sticlă termostabile gradate 50 ml</v>
      </c>
      <c r="F69" s="103" t="s">
        <v>31</v>
      </c>
      <c r="G69" s="155">
        <v>535</v>
      </c>
      <c r="H69" s="31"/>
      <c r="I69" s="30"/>
      <c r="J69" s="12">
        <f t="shared" si="1"/>
        <v>0</v>
      </c>
      <c r="K69" s="12">
        <f t="shared" si="2"/>
        <v>0</v>
      </c>
      <c r="L69" s="13" t="s">
        <v>32</v>
      </c>
      <c r="M69" s="155">
        <v>8517.1999999999989</v>
      </c>
    </row>
    <row r="70" spans="2:18" ht="63" x14ac:dyDescent="0.2">
      <c r="B70" s="29" t="s">
        <v>26</v>
      </c>
      <c r="C70" s="120">
        <v>63</v>
      </c>
      <c r="D70" s="102" t="s">
        <v>95</v>
      </c>
      <c r="E70" s="17" t="str">
        <f t="shared" si="0"/>
        <v>Pahare de sticlă termostabile gradate 500 ml</v>
      </c>
      <c r="F70" s="103" t="s">
        <v>31</v>
      </c>
      <c r="G70" s="155">
        <v>33</v>
      </c>
      <c r="H70" s="31"/>
      <c r="I70" s="30"/>
      <c r="J70" s="12">
        <f t="shared" si="1"/>
        <v>0</v>
      </c>
      <c r="K70" s="12">
        <f t="shared" si="2"/>
        <v>0</v>
      </c>
      <c r="L70" s="13" t="s">
        <v>32</v>
      </c>
      <c r="M70" s="155">
        <v>1606.1100000000001</v>
      </c>
    </row>
    <row r="71" spans="2:18" ht="63" x14ac:dyDescent="0.2">
      <c r="B71" s="29" t="s">
        <v>26</v>
      </c>
      <c r="C71" s="120">
        <v>64</v>
      </c>
      <c r="D71" s="102" t="s">
        <v>96</v>
      </c>
      <c r="E71" s="17" t="str">
        <f t="shared" si="0"/>
        <v>Pahare de sticlă termostabile gradate 700- 750 ml</v>
      </c>
      <c r="F71" s="103" t="s">
        <v>31</v>
      </c>
      <c r="G71" s="155">
        <v>9</v>
      </c>
      <c r="H71" s="31"/>
      <c r="I71" s="30"/>
      <c r="J71" s="12">
        <f t="shared" si="1"/>
        <v>0</v>
      </c>
      <c r="K71" s="12">
        <f t="shared" si="2"/>
        <v>0</v>
      </c>
      <c r="L71" s="13" t="s">
        <v>32</v>
      </c>
      <c r="M71" s="155">
        <v>536.13</v>
      </c>
    </row>
    <row r="72" spans="2:18" ht="63" x14ac:dyDescent="0.2">
      <c r="B72" s="29" t="s">
        <v>26</v>
      </c>
      <c r="C72" s="120">
        <v>65</v>
      </c>
      <c r="D72" s="102" t="s">
        <v>97</v>
      </c>
      <c r="E72" s="17" t="str">
        <f t="shared" si="0"/>
        <v>Peliculă p/u acoperirea lamelor  de sticlă</v>
      </c>
      <c r="F72" s="103" t="s">
        <v>188</v>
      </c>
      <c r="G72" s="155">
        <v>3</v>
      </c>
      <c r="H72" s="31"/>
      <c r="I72" s="30"/>
      <c r="J72" s="12">
        <f t="shared" si="1"/>
        <v>0</v>
      </c>
      <c r="K72" s="12">
        <f t="shared" si="2"/>
        <v>0</v>
      </c>
      <c r="L72" s="13" t="s">
        <v>32</v>
      </c>
      <c r="M72" s="155">
        <v>2946.3</v>
      </c>
    </row>
    <row r="73" spans="2:18" ht="63" x14ac:dyDescent="0.2">
      <c r="B73" s="29" t="s">
        <v>26</v>
      </c>
      <c r="C73" s="120">
        <v>66</v>
      </c>
      <c r="D73" s="102" t="s">
        <v>98</v>
      </c>
      <c r="E73" s="17" t="str">
        <f t="shared" ref="E73:E134" si="3">D73</f>
        <v>Pîlnie de sticlă cu diametrul 100 mm</v>
      </c>
      <c r="F73" s="103" t="s">
        <v>31</v>
      </c>
      <c r="G73" s="155">
        <v>50</v>
      </c>
      <c r="H73" s="31"/>
      <c r="I73" s="30"/>
      <c r="J73" s="12">
        <f t="shared" ref="J73:J134" si="4">H73*G73</f>
        <v>0</v>
      </c>
      <c r="K73" s="12">
        <f t="shared" ref="K73:K134" si="5">I73*G73</f>
        <v>0</v>
      </c>
      <c r="L73" s="13" t="s">
        <v>32</v>
      </c>
      <c r="M73" s="155">
        <v>2584</v>
      </c>
    </row>
    <row r="74" spans="2:18" ht="63" x14ac:dyDescent="0.2">
      <c r="B74" s="29" t="s">
        <v>26</v>
      </c>
      <c r="C74" s="120">
        <v>67</v>
      </c>
      <c r="D74" s="102" t="s">
        <v>99</v>
      </c>
      <c r="E74" s="17" t="str">
        <f t="shared" si="3"/>
        <v>Pîlnie de sticlă cu diametrul 40 mm</v>
      </c>
      <c r="F74" s="103" t="s">
        <v>31</v>
      </c>
      <c r="G74" s="155">
        <v>24</v>
      </c>
      <c r="H74" s="31"/>
      <c r="I74" s="30"/>
      <c r="J74" s="12">
        <f t="shared" si="4"/>
        <v>0</v>
      </c>
      <c r="K74" s="12">
        <f t="shared" si="5"/>
        <v>0</v>
      </c>
      <c r="L74" s="13" t="s">
        <v>32</v>
      </c>
      <c r="M74" s="155">
        <v>774.72</v>
      </c>
    </row>
    <row r="75" spans="2:18" ht="63" x14ac:dyDescent="0.2">
      <c r="B75" s="29" t="s">
        <v>26</v>
      </c>
      <c r="C75" s="120">
        <v>68</v>
      </c>
      <c r="D75" s="102" t="s">
        <v>100</v>
      </c>
      <c r="E75" s="17" t="str">
        <f t="shared" si="3"/>
        <v>Pîlnie de sticlă cu diametrul 50 mm</v>
      </c>
      <c r="F75" s="103" t="s">
        <v>31</v>
      </c>
      <c r="G75" s="155">
        <v>37</v>
      </c>
      <c r="H75" s="31"/>
      <c r="I75" s="30"/>
      <c r="J75" s="12">
        <f t="shared" si="4"/>
        <v>0</v>
      </c>
      <c r="K75" s="12">
        <f t="shared" si="5"/>
        <v>0</v>
      </c>
      <c r="L75" s="13" t="s">
        <v>32</v>
      </c>
      <c r="M75" s="155">
        <v>1379.36</v>
      </c>
    </row>
    <row r="76" spans="2:18" ht="63" x14ac:dyDescent="0.2">
      <c r="B76" s="29" t="s">
        <v>26</v>
      </c>
      <c r="C76" s="120">
        <v>69</v>
      </c>
      <c r="D76" s="102" t="s">
        <v>101</v>
      </c>
      <c r="E76" s="17" t="str">
        <f t="shared" si="3"/>
        <v xml:space="preserve">Pipeta 8-canal.  cu volum schimbator 20 sau 30 - 200µl  </v>
      </c>
      <c r="F76" s="103" t="s">
        <v>31</v>
      </c>
      <c r="G76" s="155">
        <v>13</v>
      </c>
      <c r="H76" s="31"/>
      <c r="I76" s="30"/>
      <c r="J76" s="12">
        <f t="shared" si="4"/>
        <v>0</v>
      </c>
      <c r="K76" s="12">
        <f t="shared" si="5"/>
        <v>0</v>
      </c>
      <c r="L76" s="13" t="s">
        <v>32</v>
      </c>
      <c r="M76" s="155">
        <v>42525.43</v>
      </c>
    </row>
    <row r="77" spans="2:18" ht="63" x14ac:dyDescent="0.2">
      <c r="B77" s="29" t="s">
        <v>26</v>
      </c>
      <c r="C77" s="120">
        <v>70</v>
      </c>
      <c r="D77" s="102" t="s">
        <v>102</v>
      </c>
      <c r="E77" s="17" t="str">
        <f t="shared" si="3"/>
        <v>Pipete Pancenco. cu gradare pronuntata</v>
      </c>
      <c r="F77" s="103" t="s">
        <v>31</v>
      </c>
      <c r="G77" s="155">
        <v>100420</v>
      </c>
      <c r="H77" s="31"/>
      <c r="I77" s="30"/>
      <c r="J77" s="12">
        <f t="shared" si="4"/>
        <v>0</v>
      </c>
      <c r="K77" s="12">
        <f t="shared" si="5"/>
        <v>0</v>
      </c>
      <c r="L77" s="13" t="s">
        <v>32</v>
      </c>
      <c r="M77" s="155">
        <v>320170.42</v>
      </c>
    </row>
    <row r="78" spans="2:18" ht="63" x14ac:dyDescent="0.2">
      <c r="B78" s="29" t="s">
        <v>26</v>
      </c>
      <c r="C78" s="120">
        <v>71</v>
      </c>
      <c r="D78" s="102" t="s">
        <v>103</v>
      </c>
      <c r="E78" s="17" t="str">
        <f t="shared" si="3"/>
        <v>Pipete Paster 5 ml. sterile</v>
      </c>
      <c r="F78" s="103" t="s">
        <v>31</v>
      </c>
      <c r="G78" s="155">
        <v>25</v>
      </c>
      <c r="H78" s="31"/>
      <c r="I78" s="30"/>
      <c r="J78" s="12">
        <f t="shared" si="4"/>
        <v>0</v>
      </c>
      <c r="K78" s="12">
        <f t="shared" si="5"/>
        <v>0</v>
      </c>
      <c r="L78" s="13" t="s">
        <v>32</v>
      </c>
      <c r="M78" s="155">
        <v>25.12</v>
      </c>
    </row>
    <row r="79" spans="2:18" ht="63" x14ac:dyDescent="0.2">
      <c r="B79" s="29" t="s">
        <v>26</v>
      </c>
      <c r="C79" s="120">
        <v>72</v>
      </c>
      <c r="D79" s="102" t="s">
        <v>104</v>
      </c>
      <c r="E79" s="17" t="str">
        <f t="shared" si="3"/>
        <v xml:space="preserve">Pipete serologice sticlă 10 ml </v>
      </c>
      <c r="F79" s="103" t="s">
        <v>31</v>
      </c>
      <c r="G79" s="155">
        <v>19</v>
      </c>
      <c r="H79" s="31"/>
      <c r="I79" s="30"/>
      <c r="J79" s="12">
        <f t="shared" si="4"/>
        <v>0</v>
      </c>
      <c r="K79" s="12">
        <f t="shared" si="5"/>
        <v>0</v>
      </c>
      <c r="L79" s="13" t="s">
        <v>32</v>
      </c>
      <c r="M79" s="155">
        <v>697.68000000000006</v>
      </c>
    </row>
    <row r="80" spans="2:18" ht="63" x14ac:dyDescent="0.2">
      <c r="B80" s="29" t="s">
        <v>26</v>
      </c>
      <c r="C80" s="120">
        <v>73</v>
      </c>
      <c r="D80" s="102" t="s">
        <v>105</v>
      </c>
      <c r="E80" s="17" t="str">
        <f t="shared" si="3"/>
        <v xml:space="preserve">Pipete serologice sticlă 5 ml </v>
      </c>
      <c r="F80" s="103" t="s">
        <v>31</v>
      </c>
      <c r="G80" s="155">
        <v>19</v>
      </c>
      <c r="H80" s="31"/>
      <c r="I80" s="30"/>
      <c r="J80" s="12">
        <f t="shared" si="4"/>
        <v>0</v>
      </c>
      <c r="K80" s="12">
        <f t="shared" si="5"/>
        <v>0</v>
      </c>
      <c r="L80" s="13" t="s">
        <v>32</v>
      </c>
      <c r="M80" s="155">
        <v>577.03</v>
      </c>
    </row>
    <row r="81" spans="2:13" ht="75" x14ac:dyDescent="0.2">
      <c r="B81" s="29" t="s">
        <v>26</v>
      </c>
      <c r="C81" s="120">
        <v>74</v>
      </c>
      <c r="D81" s="102" t="s">
        <v>106</v>
      </c>
      <c r="E81" s="17" t="str">
        <f t="shared" si="3"/>
        <v>Placa de unica folosinta pentru determinarea grupei sanguine cu 50 locuri</v>
      </c>
      <c r="F81" s="103" t="s">
        <v>31</v>
      </c>
      <c r="G81" s="155">
        <v>2066</v>
      </c>
      <c r="H81" s="31"/>
      <c r="I81" s="30"/>
      <c r="J81" s="12">
        <f t="shared" si="4"/>
        <v>0</v>
      </c>
      <c r="K81" s="12">
        <f t="shared" si="5"/>
        <v>0</v>
      </c>
      <c r="L81" s="13" t="s">
        <v>32</v>
      </c>
      <c r="M81" s="155">
        <v>59397.5</v>
      </c>
    </row>
    <row r="82" spans="2:13" ht="90" x14ac:dyDescent="0.2">
      <c r="B82" s="29" t="s">
        <v>26</v>
      </c>
      <c r="C82" s="120">
        <v>75</v>
      </c>
      <c r="D82" s="102" t="s">
        <v>107</v>
      </c>
      <c r="E82" s="17" t="str">
        <f t="shared" si="3"/>
        <v>Punch (găuritor) pentru fişele la screening neonatal cu un orificiu cu diametru 3mm</v>
      </c>
      <c r="F82" s="103" t="s">
        <v>31</v>
      </c>
      <c r="G82" s="155">
        <v>1</v>
      </c>
      <c r="H82" s="31"/>
      <c r="I82" s="30"/>
      <c r="J82" s="12">
        <f t="shared" si="4"/>
        <v>0</v>
      </c>
      <c r="K82" s="12">
        <f t="shared" si="5"/>
        <v>0</v>
      </c>
      <c r="L82" s="13" t="s">
        <v>32</v>
      </c>
      <c r="M82" s="155">
        <v>3900</v>
      </c>
    </row>
    <row r="83" spans="2:13" ht="105" x14ac:dyDescent="0.2">
      <c r="B83" s="29" t="s">
        <v>26</v>
      </c>
      <c r="C83" s="120">
        <v>76</v>
      </c>
      <c r="D83" s="102" t="s">
        <v>108</v>
      </c>
      <c r="E83" s="17" t="str">
        <f t="shared" si="3"/>
        <v>Sac/Pachet pentru deșeuri medicale (galbene) cu inscripția pericol biologic 15 kg/litri</v>
      </c>
      <c r="F83" s="103" t="s">
        <v>31</v>
      </c>
      <c r="G83" s="155">
        <v>75182</v>
      </c>
      <c r="H83" s="31"/>
      <c r="I83" s="30"/>
      <c r="J83" s="12">
        <f t="shared" si="4"/>
        <v>0</v>
      </c>
      <c r="K83" s="12">
        <f t="shared" si="5"/>
        <v>0</v>
      </c>
      <c r="L83" s="13" t="s">
        <v>32</v>
      </c>
      <c r="M83" s="155">
        <v>101495.70000000001</v>
      </c>
    </row>
    <row r="84" spans="2:13" ht="105" x14ac:dyDescent="0.2">
      <c r="B84" s="29" t="s">
        <v>26</v>
      </c>
      <c r="C84" s="120">
        <v>77</v>
      </c>
      <c r="D84" s="102" t="s">
        <v>109</v>
      </c>
      <c r="E84" s="17" t="str">
        <f t="shared" si="3"/>
        <v>Sac/Pachet pentru deșeuri medicale (galbene) cu inscripția pericol biologic 30 kg/litri</v>
      </c>
      <c r="F84" s="103" t="s">
        <v>31</v>
      </c>
      <c r="G84" s="155">
        <v>132775</v>
      </c>
      <c r="H84" s="31"/>
      <c r="I84" s="30"/>
      <c r="J84" s="12">
        <f t="shared" si="4"/>
        <v>0</v>
      </c>
      <c r="K84" s="12">
        <f t="shared" si="5"/>
        <v>0</v>
      </c>
      <c r="L84" s="13" t="s">
        <v>32</v>
      </c>
      <c r="M84" s="155">
        <v>312021.25</v>
      </c>
    </row>
    <row r="85" spans="2:13" ht="63" x14ac:dyDescent="0.2">
      <c r="B85" s="29" t="s">
        <v>26</v>
      </c>
      <c r="C85" s="120">
        <v>78</v>
      </c>
      <c r="D85" s="102" t="s">
        <v>110</v>
      </c>
      <c r="E85" s="17" t="str">
        <f t="shared" si="3"/>
        <v>Saci pentru autoclav 2-3kg</v>
      </c>
      <c r="F85" s="103" t="s">
        <v>31</v>
      </c>
      <c r="G85" s="155">
        <v>11650</v>
      </c>
      <c r="H85" s="31"/>
      <c r="I85" s="30"/>
      <c r="J85" s="12">
        <f t="shared" si="4"/>
        <v>0</v>
      </c>
      <c r="K85" s="12">
        <f t="shared" si="5"/>
        <v>0</v>
      </c>
      <c r="L85" s="13" t="s">
        <v>32</v>
      </c>
      <c r="M85" s="155">
        <v>17183.75</v>
      </c>
    </row>
    <row r="86" spans="2:13" ht="75" x14ac:dyDescent="0.2">
      <c r="B86" s="29" t="s">
        <v>26</v>
      </c>
      <c r="C86" s="120">
        <v>79</v>
      </c>
      <c r="D86" s="102" t="s">
        <v>111</v>
      </c>
      <c r="E86" s="17" t="str">
        <f t="shared" si="3"/>
        <v xml:space="preserve">Spirtiera. inox. cu regularea fitilului. cu capac. volum 60 ml </v>
      </c>
      <c r="F86" s="103" t="s">
        <v>31</v>
      </c>
      <c r="G86" s="155">
        <v>45</v>
      </c>
      <c r="H86" s="31"/>
      <c r="I86" s="30"/>
      <c r="J86" s="12">
        <f t="shared" si="4"/>
        <v>0</v>
      </c>
      <c r="K86" s="12">
        <f t="shared" si="5"/>
        <v>0</v>
      </c>
      <c r="L86" s="13" t="s">
        <v>32</v>
      </c>
      <c r="M86" s="155">
        <v>18357.600000000002</v>
      </c>
    </row>
    <row r="87" spans="2:13" ht="75" x14ac:dyDescent="0.2">
      <c r="B87" s="29" t="s">
        <v>26</v>
      </c>
      <c r="C87" s="120">
        <v>80</v>
      </c>
      <c r="D87" s="102" t="s">
        <v>112</v>
      </c>
      <c r="E87" s="17" t="str">
        <f t="shared" si="3"/>
        <v>Stativ cu  două niveluri pentru micro-eprubete pentru 20 eprubete</v>
      </c>
      <c r="F87" s="103" t="s">
        <v>31</v>
      </c>
      <c r="G87" s="155">
        <v>33</v>
      </c>
      <c r="H87" s="31"/>
      <c r="I87" s="30"/>
      <c r="J87" s="12">
        <f t="shared" si="4"/>
        <v>0</v>
      </c>
      <c r="K87" s="12">
        <f t="shared" si="5"/>
        <v>0</v>
      </c>
      <c r="L87" s="13" t="s">
        <v>32</v>
      </c>
      <c r="M87" s="155">
        <v>5016</v>
      </c>
    </row>
    <row r="88" spans="2:13" ht="63" x14ac:dyDescent="0.2">
      <c r="B88" s="29" t="s">
        <v>26</v>
      </c>
      <c r="C88" s="120">
        <v>81</v>
      </c>
      <c r="D88" s="102" t="s">
        <v>113</v>
      </c>
      <c r="E88" s="17" t="str">
        <f t="shared" si="3"/>
        <v>Stativ Pancenco</v>
      </c>
      <c r="F88" s="103" t="s">
        <v>31</v>
      </c>
      <c r="G88" s="155">
        <v>299</v>
      </c>
      <c r="H88" s="31"/>
      <c r="I88" s="30"/>
      <c r="J88" s="12">
        <f t="shared" si="4"/>
        <v>0</v>
      </c>
      <c r="K88" s="12">
        <f t="shared" si="5"/>
        <v>0</v>
      </c>
      <c r="L88" s="13" t="s">
        <v>32</v>
      </c>
      <c r="M88" s="155">
        <v>20627.439999999999</v>
      </c>
    </row>
    <row r="89" spans="2:13" ht="63" x14ac:dyDescent="0.2">
      <c r="B89" s="29" t="s">
        <v>26</v>
      </c>
      <c r="C89" s="120">
        <v>82</v>
      </c>
      <c r="D89" s="102" t="s">
        <v>114</v>
      </c>
      <c r="E89" s="17" t="str">
        <f t="shared" si="3"/>
        <v>Stative din plastic pentru 10 eprubete</v>
      </c>
      <c r="F89" s="103" t="s">
        <v>31</v>
      </c>
      <c r="G89" s="155">
        <v>157</v>
      </c>
      <c r="H89" s="31"/>
      <c r="I89" s="30"/>
      <c r="J89" s="12">
        <f t="shared" si="4"/>
        <v>0</v>
      </c>
      <c r="K89" s="12">
        <f t="shared" si="5"/>
        <v>0</v>
      </c>
      <c r="L89" s="13" t="s">
        <v>32</v>
      </c>
      <c r="M89" s="155">
        <v>3900.51</v>
      </c>
    </row>
    <row r="90" spans="2:13" ht="63" x14ac:dyDescent="0.2">
      <c r="B90" s="29" t="s">
        <v>26</v>
      </c>
      <c r="C90" s="120">
        <v>83</v>
      </c>
      <c r="D90" s="102" t="s">
        <v>115</v>
      </c>
      <c r="E90" s="17" t="str">
        <f t="shared" si="3"/>
        <v>Stative din plastic pentru 20 eprubete</v>
      </c>
      <c r="F90" s="103" t="s">
        <v>31</v>
      </c>
      <c r="G90" s="155">
        <v>189</v>
      </c>
      <c r="H90" s="31"/>
      <c r="I90" s="30"/>
      <c r="J90" s="12">
        <f t="shared" si="4"/>
        <v>0</v>
      </c>
      <c r="K90" s="12">
        <f t="shared" si="5"/>
        <v>0</v>
      </c>
      <c r="L90" s="13" t="s">
        <v>32</v>
      </c>
      <c r="M90" s="155">
        <v>5999.83</v>
      </c>
    </row>
    <row r="91" spans="2:13" ht="63" x14ac:dyDescent="0.2">
      <c r="B91" s="29" t="s">
        <v>26</v>
      </c>
      <c r="C91" s="120">
        <v>84</v>
      </c>
      <c r="D91" s="102" t="s">
        <v>117</v>
      </c>
      <c r="E91" s="17" t="str">
        <f t="shared" si="3"/>
        <v>Eprubetă V-15 ml cu fund rotund</v>
      </c>
      <c r="F91" s="103" t="s">
        <v>31</v>
      </c>
      <c r="G91" s="155">
        <v>3000</v>
      </c>
      <c r="H91" s="31"/>
      <c r="I91" s="30"/>
      <c r="J91" s="12">
        <f t="shared" si="4"/>
        <v>0</v>
      </c>
      <c r="K91" s="12">
        <f t="shared" si="5"/>
        <v>0</v>
      </c>
      <c r="L91" s="13" t="s">
        <v>32</v>
      </c>
      <c r="M91" s="155">
        <v>5550.0000000000009</v>
      </c>
    </row>
    <row r="92" spans="2:13" ht="63" x14ac:dyDescent="0.2">
      <c r="B92" s="29" t="s">
        <v>26</v>
      </c>
      <c r="C92" s="120">
        <v>85</v>
      </c>
      <c r="D92" s="102" t="s">
        <v>118</v>
      </c>
      <c r="E92" s="17" t="str">
        <f t="shared" si="3"/>
        <v>Cuve pentru protrombina si fibrinogen Helena C4</v>
      </c>
      <c r="F92" s="103" t="s">
        <v>31</v>
      </c>
      <c r="G92" s="155">
        <v>10000</v>
      </c>
      <c r="H92" s="31"/>
      <c r="I92" s="30"/>
      <c r="J92" s="12">
        <f t="shared" si="4"/>
        <v>0</v>
      </c>
      <c r="K92" s="12">
        <f t="shared" si="5"/>
        <v>0</v>
      </c>
      <c r="L92" s="13" t="s">
        <v>32</v>
      </c>
      <c r="M92" s="155">
        <v>5649.9999999999991</v>
      </c>
    </row>
    <row r="93" spans="2:13" ht="90" x14ac:dyDescent="0.2">
      <c r="B93" s="29" t="s">
        <v>26</v>
      </c>
      <c r="C93" s="120">
        <v>86</v>
      </c>
      <c r="D93" s="102" t="s">
        <v>119</v>
      </c>
      <c r="E93" s="17" t="str">
        <f t="shared" si="3"/>
        <v>Cuve pentru protrombina si fibrinogen Trombotimer cu 2 canale( cuve cu bila)</v>
      </c>
      <c r="F93" s="103" t="s">
        <v>31</v>
      </c>
      <c r="G93" s="155">
        <v>2000</v>
      </c>
      <c r="H93" s="31"/>
      <c r="I93" s="30"/>
      <c r="J93" s="12">
        <f t="shared" si="4"/>
        <v>0</v>
      </c>
      <c r="K93" s="12">
        <f t="shared" si="5"/>
        <v>0</v>
      </c>
      <c r="L93" s="13" t="s">
        <v>32</v>
      </c>
      <c r="M93" s="155">
        <v>1129.9999999999998</v>
      </c>
    </row>
    <row r="94" spans="2:13" ht="90" x14ac:dyDescent="0.2">
      <c r="B94" s="29" t="s">
        <v>26</v>
      </c>
      <c r="C94" s="120">
        <v>87</v>
      </c>
      <c r="D94" s="102" t="s">
        <v>120</v>
      </c>
      <c r="E94" s="17" t="str">
        <f t="shared" si="3"/>
        <v>Cuve pentru protrombina si fibrinogen Compatibile cu coagulometru CLINDIAG</v>
      </c>
      <c r="F94" s="103" t="s">
        <v>31</v>
      </c>
      <c r="G94" s="156">
        <v>28000</v>
      </c>
      <c r="H94" s="31"/>
      <c r="I94" s="30"/>
      <c r="J94" s="12">
        <f t="shared" si="4"/>
        <v>0</v>
      </c>
      <c r="K94" s="12">
        <f t="shared" si="5"/>
        <v>0</v>
      </c>
      <c r="L94" s="13" t="s">
        <v>32</v>
      </c>
      <c r="M94" s="157">
        <v>15820</v>
      </c>
    </row>
    <row r="95" spans="2:13" ht="63" x14ac:dyDescent="0.2">
      <c r="B95" s="29" t="s">
        <v>26</v>
      </c>
      <c r="C95" s="120">
        <v>88</v>
      </c>
      <c r="D95" s="121" t="s">
        <v>61</v>
      </c>
      <c r="E95" s="17" t="str">
        <f t="shared" si="3"/>
        <v>Container pentru spută (tub Falcon)</v>
      </c>
      <c r="F95" s="123" t="s">
        <v>31</v>
      </c>
      <c r="G95" s="155">
        <v>500</v>
      </c>
      <c r="H95" s="31"/>
      <c r="I95" s="30"/>
      <c r="J95" s="12">
        <f t="shared" si="4"/>
        <v>0</v>
      </c>
      <c r="K95" s="12">
        <f t="shared" si="5"/>
        <v>0</v>
      </c>
      <c r="L95" s="13" t="s">
        <v>32</v>
      </c>
      <c r="M95" s="155">
        <v>883.33</v>
      </c>
    </row>
    <row r="96" spans="2:13" ht="63" x14ac:dyDescent="0.2">
      <c r="B96" s="29" t="s">
        <v>26</v>
      </c>
      <c r="C96" s="120">
        <v>89</v>
      </c>
      <c r="D96" s="121" t="s">
        <v>194</v>
      </c>
      <c r="E96" s="17" t="str">
        <f t="shared" si="3"/>
        <v>Flacon pentru reactivi</v>
      </c>
      <c r="F96" s="123" t="s">
        <v>31</v>
      </c>
      <c r="G96" s="155">
        <v>50</v>
      </c>
      <c r="H96" s="31"/>
      <c r="I96" s="30"/>
      <c r="J96" s="12">
        <f t="shared" si="4"/>
        <v>0</v>
      </c>
      <c r="K96" s="12">
        <f t="shared" si="5"/>
        <v>0</v>
      </c>
      <c r="L96" s="13" t="s">
        <v>32</v>
      </c>
      <c r="M96" s="155">
        <v>2083.33</v>
      </c>
    </row>
    <row r="97" spans="2:13" ht="63" x14ac:dyDescent="0.2">
      <c r="B97" s="29" t="s">
        <v>26</v>
      </c>
      <c r="C97" s="120">
        <v>90</v>
      </c>
      <c r="D97" s="121" t="s">
        <v>195</v>
      </c>
      <c r="E97" s="17" t="str">
        <f t="shared" si="3"/>
        <v xml:space="preserve">Arhiv Lame </v>
      </c>
      <c r="F97" s="123" t="s">
        <v>230</v>
      </c>
      <c r="G97" s="155">
        <v>5</v>
      </c>
      <c r="H97" s="31"/>
      <c r="I97" s="30"/>
      <c r="J97" s="12">
        <f t="shared" si="4"/>
        <v>0</v>
      </c>
      <c r="K97" s="12">
        <f t="shared" si="5"/>
        <v>0</v>
      </c>
      <c r="L97" s="13" t="s">
        <v>32</v>
      </c>
      <c r="M97" s="155">
        <v>5625</v>
      </c>
    </row>
    <row r="98" spans="2:13" ht="63" x14ac:dyDescent="0.2">
      <c r="B98" s="29" t="s">
        <v>26</v>
      </c>
      <c r="C98" s="120">
        <v>91</v>
      </c>
      <c r="D98" s="121" t="s">
        <v>195</v>
      </c>
      <c r="E98" s="17" t="str">
        <f t="shared" si="3"/>
        <v xml:space="preserve">Arhiv Lame </v>
      </c>
      <c r="F98" s="123" t="s">
        <v>230</v>
      </c>
      <c r="G98" s="155">
        <v>10</v>
      </c>
      <c r="H98" s="31"/>
      <c r="I98" s="30"/>
      <c r="J98" s="12">
        <f t="shared" si="4"/>
        <v>0</v>
      </c>
      <c r="K98" s="12">
        <f t="shared" si="5"/>
        <v>0</v>
      </c>
      <c r="L98" s="13" t="s">
        <v>32</v>
      </c>
      <c r="M98" s="155">
        <v>12083.33</v>
      </c>
    </row>
    <row r="99" spans="2:13" ht="63" x14ac:dyDescent="0.2">
      <c r="B99" s="29" t="s">
        <v>26</v>
      </c>
      <c r="C99" s="120">
        <v>92</v>
      </c>
      <c r="D99" s="121" t="s">
        <v>196</v>
      </c>
      <c r="E99" s="17" t="str">
        <f t="shared" si="3"/>
        <v>Borcane Coplin din sticlă Jar</v>
      </c>
      <c r="F99" s="123" t="s">
        <v>231</v>
      </c>
      <c r="G99" s="155">
        <v>5</v>
      </c>
      <c r="H99" s="31"/>
      <c r="I99" s="30"/>
      <c r="J99" s="12">
        <f t="shared" si="4"/>
        <v>0</v>
      </c>
      <c r="K99" s="12">
        <f t="shared" si="5"/>
        <v>0</v>
      </c>
      <c r="L99" s="13" t="s">
        <v>32</v>
      </c>
      <c r="M99" s="155">
        <v>5791.67</v>
      </c>
    </row>
    <row r="100" spans="2:13" ht="90" x14ac:dyDescent="0.2">
      <c r="B100" s="29" t="s">
        <v>26</v>
      </c>
      <c r="C100" s="120">
        <v>93</v>
      </c>
      <c r="D100" s="121" t="s">
        <v>197</v>
      </c>
      <c r="E100" s="17" t="str">
        <f t="shared" si="3"/>
        <v>Pelicula pentru ermetizare planșetelor cu 96 godeuri, pentru PCR și secvențiere.</v>
      </c>
      <c r="F100" s="123" t="s">
        <v>232</v>
      </c>
      <c r="G100" s="155">
        <v>5</v>
      </c>
      <c r="H100" s="31"/>
      <c r="I100" s="30"/>
      <c r="J100" s="12">
        <f t="shared" si="4"/>
        <v>0</v>
      </c>
      <c r="K100" s="12">
        <f t="shared" si="5"/>
        <v>0</v>
      </c>
      <c r="L100" s="13" t="s">
        <v>32</v>
      </c>
      <c r="M100" s="155">
        <v>18750</v>
      </c>
    </row>
    <row r="101" spans="2:13" ht="105" x14ac:dyDescent="0.2">
      <c r="B101" s="29" t="s">
        <v>26</v>
      </c>
      <c r="C101" s="120">
        <v>94</v>
      </c>
      <c r="D101" s="121" t="s">
        <v>198</v>
      </c>
      <c r="E101" s="17" t="str">
        <f t="shared" si="3"/>
        <v>Pelicula pentru ermetizare planșetelor cu 96 godeuri, transparenta, compatibila cu qPCR.</v>
      </c>
      <c r="F101" s="123" t="s">
        <v>232</v>
      </c>
      <c r="G101" s="155">
        <v>5</v>
      </c>
      <c r="H101" s="31"/>
      <c r="I101" s="30"/>
      <c r="J101" s="12">
        <f t="shared" si="4"/>
        <v>0</v>
      </c>
      <c r="K101" s="12">
        <f t="shared" si="5"/>
        <v>0</v>
      </c>
      <c r="L101" s="13" t="s">
        <v>32</v>
      </c>
      <c r="M101" s="155">
        <v>18750</v>
      </c>
    </row>
    <row r="102" spans="2:13" ht="135" x14ac:dyDescent="0.2">
      <c r="B102" s="29" t="s">
        <v>26</v>
      </c>
      <c r="C102" s="120">
        <v>95</v>
      </c>
      <c r="D102" s="121" t="s">
        <v>199</v>
      </c>
      <c r="E102" s="17" t="str">
        <f t="shared" si="3"/>
        <v>Planşetă cu 96 de viale, pentru reacţii PCR, qPCR compatibil cu ABI Genetic Analyzer 3500dx, 7500 real-time pcr system</v>
      </c>
      <c r="F102" s="123" t="s">
        <v>232</v>
      </c>
      <c r="G102" s="155">
        <v>50</v>
      </c>
      <c r="H102" s="31"/>
      <c r="I102" s="30"/>
      <c r="J102" s="12">
        <f t="shared" si="4"/>
        <v>0</v>
      </c>
      <c r="K102" s="12">
        <f t="shared" si="5"/>
        <v>0</v>
      </c>
      <c r="L102" s="13" t="s">
        <v>32</v>
      </c>
      <c r="M102" s="155">
        <v>9583.33</v>
      </c>
    </row>
    <row r="103" spans="2:13" ht="210" x14ac:dyDescent="0.2">
      <c r="B103" s="29" t="s">
        <v>26</v>
      </c>
      <c r="C103" s="120">
        <v>96</v>
      </c>
      <c r="D103" s="121" t="s">
        <v>200</v>
      </c>
      <c r="E103" s="17" t="str">
        <f t="shared" si="3"/>
        <v xml:space="preserve">Slaid flacoane, volum de lucru-2,5-5,0ml, suprafaţa 9cm², flacoane transparente, sterile, apirogene, din polisterol, cu lama flaconului acoperită cu stratul pentru cultivarea celulelor </v>
      </c>
      <c r="F103" s="123" t="s">
        <v>231</v>
      </c>
      <c r="G103" s="155">
        <v>4000</v>
      </c>
      <c r="H103" s="31"/>
      <c r="I103" s="30"/>
      <c r="J103" s="12">
        <f t="shared" si="4"/>
        <v>0</v>
      </c>
      <c r="K103" s="12">
        <f t="shared" si="5"/>
        <v>0</v>
      </c>
      <c r="L103" s="13" t="s">
        <v>32</v>
      </c>
      <c r="M103" s="155">
        <v>300000</v>
      </c>
    </row>
    <row r="104" spans="2:13" ht="90" x14ac:dyDescent="0.2">
      <c r="B104" s="29" t="s">
        <v>26</v>
      </c>
      <c r="C104" s="120">
        <v>97</v>
      </c>
      <c r="D104" s="121" t="s">
        <v>201</v>
      </c>
      <c r="E104" s="17" t="str">
        <f t="shared" si="3"/>
        <v>Strip tube 0,2 ml cu 8 godeuri şi capac transparent pentru strip utilizat în qPCR</v>
      </c>
      <c r="F104" s="123" t="s">
        <v>232</v>
      </c>
      <c r="G104" s="155">
        <v>1000</v>
      </c>
      <c r="H104" s="31"/>
      <c r="I104" s="30"/>
      <c r="J104" s="12">
        <f t="shared" si="4"/>
        <v>0</v>
      </c>
      <c r="K104" s="12">
        <f t="shared" si="5"/>
        <v>0</v>
      </c>
      <c r="L104" s="13" t="s">
        <v>32</v>
      </c>
      <c r="M104" s="155">
        <v>1083.33</v>
      </c>
    </row>
    <row r="105" spans="2:13" ht="63" x14ac:dyDescent="0.2">
      <c r="B105" s="29" t="s">
        <v>26</v>
      </c>
      <c r="C105" s="120">
        <v>98</v>
      </c>
      <c r="D105" s="121" t="s">
        <v>202</v>
      </c>
      <c r="E105" s="17" t="str">
        <f t="shared" si="3"/>
        <v>Vas  conic de laborator Erlenmeyer</v>
      </c>
      <c r="F105" s="123" t="s">
        <v>231</v>
      </c>
      <c r="G105" s="155">
        <v>10</v>
      </c>
      <c r="H105" s="31"/>
      <c r="I105" s="30"/>
      <c r="J105" s="12">
        <f t="shared" si="4"/>
        <v>0</v>
      </c>
      <c r="K105" s="12">
        <f t="shared" si="5"/>
        <v>0</v>
      </c>
      <c r="L105" s="13" t="s">
        <v>32</v>
      </c>
      <c r="M105" s="155">
        <v>1166.67</v>
      </c>
    </row>
    <row r="106" spans="2:13" ht="63" x14ac:dyDescent="0.2">
      <c r="B106" s="29" t="s">
        <v>26</v>
      </c>
      <c r="C106" s="120">
        <v>99</v>
      </c>
      <c r="D106" s="121" t="s">
        <v>203</v>
      </c>
      <c r="E106" s="17" t="str">
        <f t="shared" si="3"/>
        <v>Capace Neoptice în stripuri pentru PCR</v>
      </c>
      <c r="F106" s="123" t="s">
        <v>189</v>
      </c>
      <c r="G106" s="155">
        <v>2</v>
      </c>
      <c r="H106" s="31"/>
      <c r="I106" s="30"/>
      <c r="J106" s="12">
        <f t="shared" si="4"/>
        <v>0</v>
      </c>
      <c r="K106" s="12">
        <f t="shared" si="5"/>
        <v>0</v>
      </c>
      <c r="L106" s="13" t="s">
        <v>32</v>
      </c>
      <c r="M106" s="155">
        <v>5833.33</v>
      </c>
    </row>
    <row r="107" spans="2:13" ht="63" x14ac:dyDescent="0.2">
      <c r="B107" s="29" t="s">
        <v>26</v>
      </c>
      <c r="C107" s="120">
        <v>100</v>
      </c>
      <c r="D107" s="121" t="s">
        <v>204</v>
      </c>
      <c r="E107" s="17" t="str">
        <f t="shared" si="3"/>
        <v>Capace Optice în stripuri pentru PCR</v>
      </c>
      <c r="F107" s="123" t="s">
        <v>189</v>
      </c>
      <c r="G107" s="155">
        <v>4</v>
      </c>
      <c r="H107" s="31"/>
      <c r="I107" s="30"/>
      <c r="J107" s="12">
        <f t="shared" si="4"/>
        <v>0</v>
      </c>
      <c r="K107" s="12">
        <f t="shared" si="5"/>
        <v>0</v>
      </c>
      <c r="L107" s="13" t="s">
        <v>32</v>
      </c>
      <c r="M107" s="155">
        <v>19250</v>
      </c>
    </row>
    <row r="108" spans="2:13" ht="63" x14ac:dyDescent="0.2">
      <c r="B108" s="29" t="s">
        <v>26</v>
      </c>
      <c r="C108" s="120">
        <v>101</v>
      </c>
      <c r="D108" s="121" t="s">
        <v>205</v>
      </c>
      <c r="E108" s="17" t="str">
        <f t="shared" si="3"/>
        <v>Container pentru transportarea materialului biologic</v>
      </c>
      <c r="F108" s="123" t="s">
        <v>231</v>
      </c>
      <c r="G108" s="155">
        <v>6</v>
      </c>
      <c r="H108" s="31"/>
      <c r="I108" s="30"/>
      <c r="J108" s="12">
        <f t="shared" si="4"/>
        <v>0</v>
      </c>
      <c r="K108" s="12">
        <f t="shared" si="5"/>
        <v>0</v>
      </c>
      <c r="L108" s="13" t="s">
        <v>32</v>
      </c>
      <c r="M108" s="155">
        <v>4500</v>
      </c>
    </row>
    <row r="109" spans="2:13" ht="63" x14ac:dyDescent="0.2">
      <c r="B109" s="29" t="s">
        <v>26</v>
      </c>
      <c r="C109" s="120">
        <v>102</v>
      </c>
      <c r="D109" s="121" t="s">
        <v>206</v>
      </c>
      <c r="E109" s="17" t="str">
        <f t="shared" si="3"/>
        <v>Eprubetă sterilă cu dop pentru colectarea lichidului pleural</v>
      </c>
      <c r="F109" s="123" t="s">
        <v>231</v>
      </c>
      <c r="G109" s="155">
        <v>5000</v>
      </c>
      <c r="H109" s="31"/>
      <c r="I109" s="30"/>
      <c r="J109" s="12">
        <f t="shared" si="4"/>
        <v>0</v>
      </c>
      <c r="K109" s="12">
        <f t="shared" si="5"/>
        <v>0</v>
      </c>
      <c r="L109" s="13" t="s">
        <v>32</v>
      </c>
      <c r="M109" s="155">
        <v>4375</v>
      </c>
    </row>
    <row r="110" spans="2:13" ht="63" x14ac:dyDescent="0.2">
      <c r="B110" s="29" t="s">
        <v>26</v>
      </c>
      <c r="C110" s="120">
        <v>103</v>
      </c>
      <c r="D110" s="122" t="s">
        <v>207</v>
      </c>
      <c r="E110" s="17" t="str">
        <f t="shared" si="3"/>
        <v>Microplăci cu 96 godeuri, cu fund de tip U</v>
      </c>
      <c r="F110" s="123" t="s">
        <v>31</v>
      </c>
      <c r="G110" s="155">
        <v>100</v>
      </c>
      <c r="H110" s="31"/>
      <c r="I110" s="30"/>
      <c r="J110" s="12">
        <f t="shared" si="4"/>
        <v>0</v>
      </c>
      <c r="K110" s="12">
        <f t="shared" si="5"/>
        <v>0</v>
      </c>
      <c r="L110" s="13" t="s">
        <v>32</v>
      </c>
      <c r="M110" s="155">
        <v>5833.33</v>
      </c>
    </row>
    <row r="111" spans="2:13" ht="63" x14ac:dyDescent="0.2">
      <c r="B111" s="29" t="s">
        <v>26</v>
      </c>
      <c r="C111" s="120">
        <v>104</v>
      </c>
      <c r="D111" s="121" t="s">
        <v>208</v>
      </c>
      <c r="E111" s="17" t="str">
        <f t="shared" si="3"/>
        <v xml:space="preserve">Tuburile de testare echivalent Qubit </v>
      </c>
      <c r="F111" s="123" t="s">
        <v>189</v>
      </c>
      <c r="G111" s="155">
        <v>1</v>
      </c>
      <c r="H111" s="31"/>
      <c r="I111" s="30"/>
      <c r="J111" s="12">
        <f t="shared" si="4"/>
        <v>0</v>
      </c>
      <c r="K111" s="12">
        <f t="shared" si="5"/>
        <v>0</v>
      </c>
      <c r="L111" s="13" t="s">
        <v>32</v>
      </c>
      <c r="M111" s="155">
        <v>1886.67</v>
      </c>
    </row>
    <row r="112" spans="2:13" ht="63" x14ac:dyDescent="0.2">
      <c r="B112" s="29" t="s">
        <v>26</v>
      </c>
      <c r="C112" s="120">
        <v>105</v>
      </c>
      <c r="D112" s="121" t="s">
        <v>209</v>
      </c>
      <c r="E112" s="17" t="str">
        <f t="shared" si="3"/>
        <v>Sită pentru celule</v>
      </c>
      <c r="F112" s="123" t="s">
        <v>189</v>
      </c>
      <c r="G112" s="155">
        <v>4</v>
      </c>
      <c r="H112" s="31"/>
      <c r="I112" s="30"/>
      <c r="J112" s="12">
        <f t="shared" si="4"/>
        <v>0</v>
      </c>
      <c r="K112" s="12">
        <f t="shared" si="5"/>
        <v>0</v>
      </c>
      <c r="L112" s="13" t="s">
        <v>32</v>
      </c>
      <c r="M112" s="155">
        <v>13333.33</v>
      </c>
    </row>
    <row r="113" spans="2:13" ht="63" x14ac:dyDescent="0.2">
      <c r="B113" s="29" t="s">
        <v>26</v>
      </c>
      <c r="C113" s="120">
        <v>106</v>
      </c>
      <c r="D113" s="121" t="s">
        <v>210</v>
      </c>
      <c r="E113" s="17" t="str">
        <f t="shared" si="3"/>
        <v>Tub conic pentru centrifugă cu bază de susținere, 50 mL</v>
      </c>
      <c r="F113" s="123" t="s">
        <v>231</v>
      </c>
      <c r="G113" s="155">
        <v>250</v>
      </c>
      <c r="H113" s="31"/>
      <c r="I113" s="30"/>
      <c r="J113" s="12">
        <f t="shared" si="4"/>
        <v>0</v>
      </c>
      <c r="K113" s="12">
        <f t="shared" si="5"/>
        <v>0</v>
      </c>
      <c r="L113" s="13" t="s">
        <v>32</v>
      </c>
      <c r="M113" s="155">
        <v>3125</v>
      </c>
    </row>
    <row r="114" spans="2:13" ht="63" x14ac:dyDescent="0.2">
      <c r="B114" s="29" t="s">
        <v>26</v>
      </c>
      <c r="C114" s="120">
        <v>107</v>
      </c>
      <c r="D114" s="121" t="s">
        <v>211</v>
      </c>
      <c r="E114" s="17" t="str">
        <f t="shared" si="3"/>
        <v>Tubes 0.2 mL, capac bombat Thermal Cycl</v>
      </c>
      <c r="F114" s="123" t="s">
        <v>189</v>
      </c>
      <c r="G114" s="155">
        <v>3</v>
      </c>
      <c r="H114" s="31"/>
      <c r="I114" s="30"/>
      <c r="J114" s="12">
        <f t="shared" si="4"/>
        <v>0</v>
      </c>
      <c r="K114" s="12">
        <f t="shared" si="5"/>
        <v>0</v>
      </c>
      <c r="L114" s="13" t="s">
        <v>32</v>
      </c>
      <c r="M114" s="155">
        <v>5420</v>
      </c>
    </row>
    <row r="115" spans="2:13" ht="63" x14ac:dyDescent="0.2">
      <c r="B115" s="29" t="s">
        <v>26</v>
      </c>
      <c r="C115" s="120">
        <v>108</v>
      </c>
      <c r="D115" s="121" t="s">
        <v>212</v>
      </c>
      <c r="E115" s="17" t="str">
        <f t="shared" si="3"/>
        <v>Tuburi  12 x 75 mm, 5 mL</v>
      </c>
      <c r="F115" s="123" t="s">
        <v>189</v>
      </c>
      <c r="G115" s="155">
        <v>1000</v>
      </c>
      <c r="H115" s="31"/>
      <c r="I115" s="30"/>
      <c r="J115" s="12">
        <f t="shared" si="4"/>
        <v>0</v>
      </c>
      <c r="K115" s="12">
        <f t="shared" si="5"/>
        <v>0</v>
      </c>
      <c r="L115" s="13" t="s">
        <v>32</v>
      </c>
      <c r="M115" s="155">
        <v>20000</v>
      </c>
    </row>
    <row r="116" spans="2:13" ht="63" x14ac:dyDescent="0.2">
      <c r="B116" s="29" t="s">
        <v>26</v>
      </c>
      <c r="C116" s="120">
        <v>109</v>
      </c>
      <c r="D116" s="121" t="s">
        <v>213</v>
      </c>
      <c r="E116" s="17" t="str">
        <f t="shared" si="3"/>
        <v>Tuburi Neoptice în stripuri pentru PCR</v>
      </c>
      <c r="F116" s="123" t="s">
        <v>189</v>
      </c>
      <c r="G116" s="155">
        <v>2</v>
      </c>
      <c r="H116" s="31"/>
      <c r="I116" s="30"/>
      <c r="J116" s="12">
        <f t="shared" si="4"/>
        <v>0</v>
      </c>
      <c r="K116" s="12">
        <f t="shared" si="5"/>
        <v>0</v>
      </c>
      <c r="L116" s="13" t="s">
        <v>32</v>
      </c>
      <c r="M116" s="155">
        <v>5000</v>
      </c>
    </row>
    <row r="117" spans="2:13" ht="63" x14ac:dyDescent="0.2">
      <c r="B117" s="29" t="s">
        <v>26</v>
      </c>
      <c r="C117" s="120">
        <v>110</v>
      </c>
      <c r="D117" s="121" t="s">
        <v>214</v>
      </c>
      <c r="E117" s="17" t="str">
        <f t="shared" si="3"/>
        <v>Vîrfuri pentru pipete automate 0,5-5 ml</v>
      </c>
      <c r="F117" s="123" t="s">
        <v>189</v>
      </c>
      <c r="G117" s="155">
        <v>1500</v>
      </c>
      <c r="H117" s="31"/>
      <c r="I117" s="30"/>
      <c r="J117" s="12">
        <f t="shared" si="4"/>
        <v>0</v>
      </c>
      <c r="K117" s="12">
        <f t="shared" si="5"/>
        <v>0</v>
      </c>
      <c r="L117" s="13" t="s">
        <v>32</v>
      </c>
      <c r="M117" s="155">
        <v>1500</v>
      </c>
    </row>
    <row r="118" spans="2:13" ht="63" x14ac:dyDescent="0.2">
      <c r="B118" s="29" t="s">
        <v>26</v>
      </c>
      <c r="C118" s="120">
        <v>111</v>
      </c>
      <c r="D118" s="121" t="s">
        <v>215</v>
      </c>
      <c r="E118" s="17" t="str">
        <f t="shared" si="3"/>
        <v>Container de plastic p/u urina, nesteril,125 ml</v>
      </c>
      <c r="F118" s="123" t="s">
        <v>231</v>
      </c>
      <c r="G118" s="155">
        <v>10000</v>
      </c>
      <c r="H118" s="31"/>
      <c r="I118" s="30"/>
      <c r="J118" s="12">
        <f t="shared" si="4"/>
        <v>0</v>
      </c>
      <c r="K118" s="12">
        <f t="shared" si="5"/>
        <v>0</v>
      </c>
      <c r="L118" s="13" t="s">
        <v>32</v>
      </c>
      <c r="M118" s="155">
        <v>10833.33</v>
      </c>
    </row>
    <row r="119" spans="2:13" ht="63" x14ac:dyDescent="0.2">
      <c r="B119" s="29" t="s">
        <v>26</v>
      </c>
      <c r="C119" s="120">
        <v>112</v>
      </c>
      <c r="D119" s="121" t="s">
        <v>216</v>
      </c>
      <c r="E119" s="17" t="str">
        <f t="shared" si="3"/>
        <v xml:space="preserve">Para de cauciuc cu tub </v>
      </c>
      <c r="F119" s="123" t="s">
        <v>231</v>
      </c>
      <c r="G119" s="155">
        <v>10</v>
      </c>
      <c r="H119" s="31"/>
      <c r="I119" s="30"/>
      <c r="J119" s="12">
        <f t="shared" si="4"/>
        <v>0</v>
      </c>
      <c r="K119" s="12">
        <f t="shared" si="5"/>
        <v>0</v>
      </c>
      <c r="L119" s="13" t="s">
        <v>32</v>
      </c>
      <c r="M119" s="155">
        <v>250</v>
      </c>
    </row>
    <row r="120" spans="2:13" ht="75" x14ac:dyDescent="0.2">
      <c r="B120" s="29" t="s">
        <v>26</v>
      </c>
      <c r="C120" s="120">
        <v>113</v>
      </c>
      <c r="D120" s="121" t="s">
        <v>217</v>
      </c>
      <c r="E120" s="17" t="str">
        <f t="shared" si="3"/>
        <v>Container plast.cu lopaticap/u mase fecale,nesteril,V-50-100 ml</v>
      </c>
      <c r="F120" s="123" t="s">
        <v>231</v>
      </c>
      <c r="G120" s="155">
        <v>3000</v>
      </c>
      <c r="H120" s="31"/>
      <c r="I120" s="30"/>
      <c r="J120" s="12">
        <f t="shared" si="4"/>
        <v>0</v>
      </c>
      <c r="K120" s="12">
        <f t="shared" si="5"/>
        <v>0</v>
      </c>
      <c r="L120" s="13" t="s">
        <v>32</v>
      </c>
      <c r="M120" s="155">
        <v>3750</v>
      </c>
    </row>
    <row r="121" spans="2:13" ht="75" x14ac:dyDescent="0.2">
      <c r="B121" s="29" t="s">
        <v>26</v>
      </c>
      <c r="C121" s="120">
        <v>114</v>
      </c>
      <c r="D121" s="121" t="s">
        <v>218</v>
      </c>
      <c r="E121" s="17" t="str">
        <f t="shared" si="3"/>
        <v>Bureti (filtre) pentru fixare (paralon) pentru fragmente bioptice mici</v>
      </c>
      <c r="F121" s="123" t="s">
        <v>232</v>
      </c>
      <c r="G121" s="155">
        <v>10000</v>
      </c>
      <c r="H121" s="31"/>
      <c r="I121" s="30"/>
      <c r="J121" s="12">
        <f t="shared" si="4"/>
        <v>0</v>
      </c>
      <c r="K121" s="12">
        <f t="shared" si="5"/>
        <v>0</v>
      </c>
      <c r="L121" s="13" t="s">
        <v>32</v>
      </c>
      <c r="M121" s="155">
        <v>1750</v>
      </c>
    </row>
    <row r="122" spans="2:13" ht="63" x14ac:dyDescent="0.2">
      <c r="B122" s="29" t="s">
        <v>26</v>
      </c>
      <c r="C122" s="120">
        <v>115</v>
      </c>
      <c r="D122" s="121" t="s">
        <v>116</v>
      </c>
      <c r="E122" s="17" t="str">
        <f t="shared" si="3"/>
        <v>Vârfuri 0-5000 mkl</v>
      </c>
      <c r="F122" s="123" t="s">
        <v>232</v>
      </c>
      <c r="G122" s="155">
        <v>2000</v>
      </c>
      <c r="H122" s="31"/>
      <c r="I122" s="30"/>
      <c r="J122" s="12">
        <f t="shared" si="4"/>
        <v>0</v>
      </c>
      <c r="K122" s="12">
        <f t="shared" si="5"/>
        <v>0</v>
      </c>
      <c r="L122" s="13" t="s">
        <v>32</v>
      </c>
      <c r="M122" s="155">
        <v>675</v>
      </c>
    </row>
    <row r="123" spans="2:13" ht="63" x14ac:dyDescent="0.2">
      <c r="B123" s="29" t="s">
        <v>26</v>
      </c>
      <c r="C123" s="120">
        <v>116</v>
      </c>
      <c r="D123" s="121" t="s">
        <v>219</v>
      </c>
      <c r="E123" s="17" t="str">
        <f t="shared" si="3"/>
        <v>Cutite (lame) pentru microtom MX35 ULTRA thermoscientific</v>
      </c>
      <c r="F123" s="123" t="s">
        <v>233</v>
      </c>
      <c r="G123" s="155">
        <v>15</v>
      </c>
      <c r="H123" s="31"/>
      <c r="I123" s="30"/>
      <c r="J123" s="12">
        <f t="shared" si="4"/>
        <v>0</v>
      </c>
      <c r="K123" s="12">
        <f t="shared" si="5"/>
        <v>0</v>
      </c>
      <c r="L123" s="13" t="s">
        <v>32</v>
      </c>
      <c r="M123" s="155">
        <v>31250</v>
      </c>
    </row>
    <row r="124" spans="2:13" ht="63" x14ac:dyDescent="0.2">
      <c r="B124" s="29" t="s">
        <v>26</v>
      </c>
      <c r="C124" s="120">
        <v>117</v>
      </c>
      <c r="D124" s="121" t="s">
        <v>220</v>
      </c>
      <c r="E124" s="17" t="str">
        <f t="shared" si="3"/>
        <v>Cuva dreptunghiulara, inox</v>
      </c>
      <c r="F124" s="123" t="s">
        <v>31</v>
      </c>
      <c r="G124" s="155">
        <v>10</v>
      </c>
      <c r="H124" s="31"/>
      <c r="I124" s="30"/>
      <c r="J124" s="12">
        <f t="shared" si="4"/>
        <v>0</v>
      </c>
      <c r="K124" s="12">
        <f t="shared" si="5"/>
        <v>0</v>
      </c>
      <c r="L124" s="13" t="s">
        <v>32</v>
      </c>
      <c r="M124" s="155">
        <v>2916.67</v>
      </c>
    </row>
    <row r="125" spans="2:13" ht="63" x14ac:dyDescent="0.2">
      <c r="B125" s="29" t="s">
        <v>26</v>
      </c>
      <c r="C125" s="120">
        <v>118</v>
      </c>
      <c r="D125" s="121" t="s">
        <v>221</v>
      </c>
      <c r="E125" s="17" t="str">
        <f t="shared" si="3"/>
        <v>Flacoane termostabile cu capac filetat, 500 ml</v>
      </c>
      <c r="F125" s="123" t="s">
        <v>31</v>
      </c>
      <c r="G125" s="155">
        <v>50</v>
      </c>
      <c r="H125" s="31"/>
      <c r="I125" s="30"/>
      <c r="J125" s="12">
        <f t="shared" si="4"/>
        <v>0</v>
      </c>
      <c r="K125" s="12">
        <f t="shared" si="5"/>
        <v>0</v>
      </c>
      <c r="L125" s="13" t="s">
        <v>32</v>
      </c>
      <c r="M125" s="155">
        <v>4166.67</v>
      </c>
    </row>
    <row r="126" spans="2:13" ht="63" x14ac:dyDescent="0.2">
      <c r="B126" s="29" t="s">
        <v>26</v>
      </c>
      <c r="C126" s="120">
        <v>119</v>
      </c>
      <c r="D126" s="121" t="s">
        <v>222</v>
      </c>
      <c r="E126" s="17" t="str">
        <f t="shared" si="3"/>
        <v xml:space="preserve">Spirtiera de laborator </v>
      </c>
      <c r="F126" s="123" t="s">
        <v>31</v>
      </c>
      <c r="G126" s="155">
        <v>2</v>
      </c>
      <c r="H126" s="31"/>
      <c r="I126" s="30"/>
      <c r="J126" s="12">
        <f t="shared" si="4"/>
        <v>0</v>
      </c>
      <c r="K126" s="12">
        <f t="shared" si="5"/>
        <v>0</v>
      </c>
      <c r="L126" s="13" t="s">
        <v>32</v>
      </c>
      <c r="M126" s="155">
        <v>500</v>
      </c>
    </row>
    <row r="127" spans="2:13" ht="63" x14ac:dyDescent="0.2">
      <c r="B127" s="29" t="s">
        <v>26</v>
      </c>
      <c r="C127" s="120">
        <v>120</v>
      </c>
      <c r="D127" s="121" t="s">
        <v>223</v>
      </c>
      <c r="E127" s="17" t="str">
        <f t="shared" si="3"/>
        <v>Cuve pentru protrombinei și fibrinogenului</v>
      </c>
      <c r="F127" s="123" t="s">
        <v>31</v>
      </c>
      <c r="G127" s="155">
        <v>10368</v>
      </c>
      <c r="H127" s="31"/>
      <c r="I127" s="30"/>
      <c r="J127" s="12">
        <f t="shared" si="4"/>
        <v>0</v>
      </c>
      <c r="K127" s="12">
        <f t="shared" si="5"/>
        <v>0</v>
      </c>
      <c r="L127" s="13" t="s">
        <v>32</v>
      </c>
      <c r="M127" s="155">
        <v>5184</v>
      </c>
    </row>
    <row r="128" spans="2:13" ht="63" x14ac:dyDescent="0.2">
      <c r="B128" s="29" t="s">
        <v>26</v>
      </c>
      <c r="C128" s="120">
        <v>121</v>
      </c>
      <c r="D128" s="151" t="s">
        <v>277</v>
      </c>
      <c r="E128" s="17" t="str">
        <f t="shared" si="3"/>
        <v>Cuve pentru Probe</v>
      </c>
      <c r="F128" s="123" t="s">
        <v>31</v>
      </c>
      <c r="G128" s="155">
        <v>20000</v>
      </c>
      <c r="H128" s="31"/>
      <c r="I128" s="30"/>
      <c r="J128" s="12">
        <f t="shared" si="4"/>
        <v>0</v>
      </c>
      <c r="K128" s="12">
        <f t="shared" si="5"/>
        <v>0</v>
      </c>
      <c r="L128" s="13" t="s">
        <v>32</v>
      </c>
      <c r="M128" s="155">
        <v>10000</v>
      </c>
    </row>
    <row r="129" spans="2:13" ht="63" x14ac:dyDescent="0.2">
      <c r="B129" s="29" t="s">
        <v>26</v>
      </c>
      <c r="C129" s="120">
        <v>122</v>
      </c>
      <c r="D129" s="121" t="s">
        <v>224</v>
      </c>
      <c r="E129" s="17" t="str">
        <f t="shared" si="3"/>
        <v>Cuvă pentru ser penrtu analizator biochimic automat A 15</v>
      </c>
      <c r="F129" s="123" t="s">
        <v>31</v>
      </c>
      <c r="G129" s="155">
        <v>25000</v>
      </c>
      <c r="H129" s="31"/>
      <c r="I129" s="30"/>
      <c r="J129" s="12">
        <f t="shared" si="4"/>
        <v>0</v>
      </c>
      <c r="K129" s="12">
        <f t="shared" si="5"/>
        <v>0</v>
      </c>
      <c r="L129" s="13" t="s">
        <v>32</v>
      </c>
      <c r="M129" s="155">
        <v>12708.33</v>
      </c>
    </row>
    <row r="130" spans="2:13" ht="63" x14ac:dyDescent="0.2">
      <c r="B130" s="29" t="s">
        <v>26</v>
      </c>
      <c r="C130" s="120">
        <v>123</v>
      </c>
      <c r="D130" s="102" t="s">
        <v>225</v>
      </c>
      <c r="E130" s="17" t="str">
        <f t="shared" si="3"/>
        <v>Eprubete cu citrate de natriu 3,2% (2-3ml)</v>
      </c>
      <c r="F130" s="103" t="s">
        <v>31</v>
      </c>
      <c r="G130" s="155">
        <v>8000</v>
      </c>
      <c r="H130" s="31"/>
      <c r="I130" s="30"/>
      <c r="J130" s="12">
        <f t="shared" si="4"/>
        <v>0</v>
      </c>
      <c r="K130" s="12">
        <f t="shared" si="5"/>
        <v>0</v>
      </c>
      <c r="L130" s="13" t="s">
        <v>32</v>
      </c>
      <c r="M130" s="155">
        <v>8466.67</v>
      </c>
    </row>
    <row r="131" spans="2:13" ht="105" x14ac:dyDescent="0.2">
      <c r="B131" s="29" t="s">
        <v>26</v>
      </c>
      <c r="C131" s="120">
        <v>124</v>
      </c>
      <c r="D131" s="102" t="s">
        <v>226</v>
      </c>
      <c r="E131" s="17" t="str">
        <f t="shared" si="3"/>
        <v>Eprubeta vacuum cu accelerator cheag+gel separator. Volum singe 4-5 ml. cu eticheta.</v>
      </c>
      <c r="F131" s="103" t="s">
        <v>31</v>
      </c>
      <c r="G131" s="155">
        <v>70000</v>
      </c>
      <c r="H131" s="31"/>
      <c r="I131" s="30"/>
      <c r="J131" s="12">
        <f t="shared" si="4"/>
        <v>0</v>
      </c>
      <c r="K131" s="12">
        <f t="shared" si="5"/>
        <v>0</v>
      </c>
      <c r="L131" s="13" t="s">
        <v>32</v>
      </c>
      <c r="M131" s="155">
        <v>57166.67</v>
      </c>
    </row>
    <row r="132" spans="2:13" ht="120" x14ac:dyDescent="0.2">
      <c r="B132" s="29" t="s">
        <v>26</v>
      </c>
      <c r="C132" s="120">
        <v>125</v>
      </c>
      <c r="D132" s="102" t="s">
        <v>227</v>
      </c>
      <c r="E132" s="17" t="str">
        <f t="shared" si="3"/>
        <v>Eprubeta vacuum cu accelerator cheag+gel separator. Volum singe 8-10 ml. cu eticheta.</v>
      </c>
      <c r="F132" s="103" t="s">
        <v>31</v>
      </c>
      <c r="G132" s="155">
        <v>10000</v>
      </c>
      <c r="H132" s="31"/>
      <c r="I132" s="30"/>
      <c r="J132" s="12">
        <f t="shared" si="4"/>
        <v>0</v>
      </c>
      <c r="K132" s="12">
        <f t="shared" si="5"/>
        <v>0</v>
      </c>
      <c r="L132" s="13" t="s">
        <v>32</v>
      </c>
      <c r="M132" s="155">
        <v>11583.33</v>
      </c>
    </row>
    <row r="133" spans="2:13" ht="63" x14ac:dyDescent="0.2">
      <c r="B133" s="29" t="s">
        <v>26</v>
      </c>
      <c r="C133" s="120">
        <v>126</v>
      </c>
      <c r="D133" s="102" t="s">
        <v>228</v>
      </c>
      <c r="E133" s="17" t="str">
        <f t="shared" si="3"/>
        <v>Eprubeta (K3EDTA). Volum de singe 3ml 13x75mm</v>
      </c>
      <c r="F133" s="103" t="s">
        <v>31</v>
      </c>
      <c r="G133" s="155">
        <v>20000</v>
      </c>
      <c r="H133" s="31"/>
      <c r="I133" s="30"/>
      <c r="J133" s="12">
        <f>H133*G133</f>
        <v>0</v>
      </c>
      <c r="K133" s="12">
        <f>I133*G133</f>
        <v>0</v>
      </c>
      <c r="L133" s="13" t="s">
        <v>32</v>
      </c>
      <c r="M133" s="155">
        <v>16500</v>
      </c>
    </row>
    <row r="134" spans="2:13" ht="63" x14ac:dyDescent="0.2">
      <c r="B134" s="29" t="s">
        <v>26</v>
      </c>
      <c r="C134" s="120">
        <v>127</v>
      </c>
      <c r="D134" s="102" t="s">
        <v>229</v>
      </c>
      <c r="E134" s="17" t="str">
        <f t="shared" si="3"/>
        <v>Eprubeta (K3EDTA). Volum de singe 4-5ml</v>
      </c>
      <c r="F134" s="103" t="s">
        <v>31</v>
      </c>
      <c r="G134" s="155">
        <v>15000</v>
      </c>
      <c r="H134" s="31"/>
      <c r="I134" s="30"/>
      <c r="J134" s="12">
        <f t="shared" si="4"/>
        <v>0</v>
      </c>
      <c r="K134" s="12">
        <f t="shared" si="5"/>
        <v>0</v>
      </c>
      <c r="L134" s="13" t="s">
        <v>32</v>
      </c>
      <c r="M134" s="155">
        <v>12625</v>
      </c>
    </row>
    <row r="135" spans="2:13" s="59" customFormat="1" x14ac:dyDescent="0.2">
      <c r="E135" s="60"/>
      <c r="F135" s="61" t="s">
        <v>190</v>
      </c>
      <c r="G135" s="129"/>
      <c r="H135" s="62"/>
      <c r="J135" s="59">
        <f>SUM(J8:J134)</f>
        <v>0</v>
      </c>
      <c r="K135" s="59">
        <f>SUM(K8:K134)</f>
        <v>0</v>
      </c>
      <c r="M135" s="63">
        <f>SUM(M7:M134)</f>
        <v>3255837.1600000006</v>
      </c>
    </row>
    <row r="136" spans="2:13" s="59" customFormat="1" x14ac:dyDescent="0.2">
      <c r="E136" s="60"/>
      <c r="F136" s="61"/>
      <c r="G136" s="129"/>
      <c r="H136" s="62"/>
      <c r="M136" s="63"/>
    </row>
    <row r="137" spans="2:13" s="59" customFormat="1" x14ac:dyDescent="0.2">
      <c r="E137" s="60"/>
      <c r="F137" s="61"/>
      <c r="G137" s="129"/>
      <c r="H137" s="62"/>
      <c r="M137" s="63"/>
    </row>
    <row r="139" spans="2:13" s="5" customFormat="1" ht="20.25" x14ac:dyDescent="0.3">
      <c r="D139" s="5" t="s">
        <v>15</v>
      </c>
      <c r="G139" s="131"/>
    </row>
    <row r="140" spans="2:13" s="5" customFormat="1" ht="20.25" x14ac:dyDescent="0.3">
      <c r="G140" s="131"/>
    </row>
    <row r="141" spans="2:13" s="5" customFormat="1" ht="20.25" x14ac:dyDescent="0.3">
      <c r="D141" s="5" t="s">
        <v>16</v>
      </c>
      <c r="G141" s="131"/>
    </row>
    <row r="142" spans="2:13" customFormat="1" ht="12.75" x14ac:dyDescent="0.2">
      <c r="G142" s="132"/>
    </row>
  </sheetData>
  <autoFilter ref="A6:L135" xr:uid="{00000000-0009-0000-0000-000001000000}"/>
  <mergeCells count="1">
    <mergeCell ref="E4:J4"/>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A15" sqref="A15:XFD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50" t="s">
        <v>25</v>
      </c>
      <c r="I12" s="15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1:17" s="5" customFormat="1" ht="20.25" x14ac:dyDescent="0.3">
      <c r="D17" s="5" t="s">
        <v>16</v>
      </c>
    </row>
    <row r="24" spans="1:17" s="39" customFormat="1" ht="21" customHeight="1" x14ac:dyDescent="0.3">
      <c r="A24" s="38" t="s">
        <v>15</v>
      </c>
      <c r="E24" s="38"/>
      <c r="F24" s="38"/>
      <c r="G24" s="38"/>
      <c r="H24" s="40"/>
      <c r="I24" s="38"/>
      <c r="J24" s="38"/>
      <c r="K24" s="38"/>
      <c r="L24" s="38"/>
      <c r="M24" s="38"/>
      <c r="N24" s="38"/>
      <c r="O24" s="38"/>
      <c r="P24" s="38"/>
      <c r="Q24" s="38"/>
    </row>
    <row r="25" spans="1:17" s="39" customFormat="1" ht="18.75" x14ac:dyDescent="0.3">
      <c r="A25" s="38"/>
      <c r="B25" s="41"/>
      <c r="C25" s="42"/>
      <c r="D25" s="43"/>
      <c r="E25" s="38"/>
      <c r="F25" s="38"/>
      <c r="G25" s="38"/>
      <c r="H25" s="40"/>
      <c r="I25" s="38"/>
      <c r="J25" s="38"/>
      <c r="K25" s="38"/>
      <c r="L25" s="38"/>
      <c r="M25" s="38"/>
      <c r="N25" s="38"/>
      <c r="O25" s="38"/>
      <c r="P25" s="38"/>
      <c r="Q25" s="38"/>
    </row>
    <row r="26" spans="1:17" s="39" customFormat="1" ht="18.75" x14ac:dyDescent="0.3">
      <c r="A26" s="38" t="s">
        <v>16</v>
      </c>
      <c r="B26" s="38"/>
      <c r="C26" s="38"/>
      <c r="D26" s="38"/>
      <c r="E26" s="38"/>
      <c r="F26" s="38"/>
      <c r="G26" s="38"/>
      <c r="H26" s="40"/>
      <c r="I26" s="38"/>
      <c r="J26" s="38"/>
      <c r="K26" s="38"/>
      <c r="L26" s="38"/>
      <c r="M26" s="38"/>
      <c r="N26" s="38"/>
      <c r="O26" s="38"/>
      <c r="P26" s="38"/>
      <c r="Q26" s="38"/>
    </row>
    <row r="27" spans="1:17" s="16" customFormat="1" ht="15.75" x14ac:dyDescent="0.25">
      <c r="A27"/>
      <c r="B27"/>
      <c r="C27"/>
      <c r="D27"/>
      <c r="E27"/>
      <c r="F27"/>
      <c r="G27"/>
      <c r="H27" s="37"/>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2024-01-25T09:58:47Z</dcterms:modified>
</cp:coreProperties>
</file>