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defaultThemeVersion="166925"/>
  <bookViews>
    <workbookView xWindow="65416" yWindow="65416" windowWidth="29040" windowHeight="15720" activeTab="0"/>
  </bookViews>
  <sheets>
    <sheet name="Sheet1" sheetId="1" r:id="rId1"/>
  </sheets>
  <definedNames>
    <definedName name="_xlnm._FilterDatabase" localSheetId="0" hidden="1">'Sheet1'!$A$1:$EO$61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<sst xmlns="http://schemas.openxmlformats.org/spreadsheetml/2006/main" count="356" uniqueCount="286">
  <si>
    <t>Nr. de ord.</t>
  </si>
  <si>
    <t>Denumire lot</t>
  </si>
  <si>
    <t>Specificații TEHNICE</t>
  </si>
  <si>
    <t>Unitatea de măsură</t>
  </si>
  <si>
    <t>Preț cu TVA estimativ 
(MDL)</t>
  </si>
  <si>
    <t>ADMINISTRATIA NATIONALA A PENITENCIARELOR</t>
  </si>
  <si>
    <t>CENTRUL DE MEDICINA LEGALA</t>
  </si>
  <si>
    <t>CENTRUL DE PLASAMENT SI REABILITARE PENTRU COPII DE VARSTA FRAGEDA CHISINAU</t>
  </si>
  <si>
    <t>CENTRUL DE PLASAMENT TEMPORAR PENTRU PERSOANE CU DIZABILITATI (ADULTE) BADICENI</t>
  </si>
  <si>
    <t>CENTRUL DE PLASAMENT TEMPORAR SI REABILITARE PENTRU COPII MUN BALTI</t>
  </si>
  <si>
    <t>CENTRUL FTIZIOPNEUMOLOGIC DE REABILITARE PENTRU COPII CORNESTI</t>
  </si>
  <si>
    <t>IMSP ASOCIATIA MEDICALA TERITORIALA BOTANICA</t>
  </si>
  <si>
    <t>IMSP ASOCIATIA MEDICALA TERITORIALA BUIUCANI</t>
  </si>
  <si>
    <t>IMSP ASOCIATIA MEDICALA TERITORIALA CIOCANA</t>
  </si>
  <si>
    <t>IMSP ASOCIATIA MEDICALA TERITORIALA RASCANI</t>
  </si>
  <si>
    <t>IMSP CENTRUL DE SANATATE ANENII NOI</t>
  </si>
  <si>
    <t>IMSP CENTRUL DE SANATATE BILICENII VECHI</t>
  </si>
  <si>
    <t>IMSP CENTRUL DE SANATATE BRAVICENI</t>
  </si>
  <si>
    <t>IMSP CENTRUL DE SANATATE BRICENI</t>
  </si>
  <si>
    <t>IMSP CENTRUL DE SANATATE CALARASI</t>
  </si>
  <si>
    <t>IMSP CENTRUL DE SANATATE CANTEMIR</t>
  </si>
  <si>
    <t>IMSP CENTRUL DE SANATATE CAUSENI</t>
  </si>
  <si>
    <t>IMSP CENTRUL DE SANATATE CEADIR-LUNGA</t>
  </si>
  <si>
    <t>IMSP CENTRUL DE SANATATE CHISCARENI</t>
  </si>
  <si>
    <t>IMSP CENTRUL DE SANATATE CIMISLIA</t>
  </si>
  <si>
    <t>IMSP CENTRUL DE SANATATE CIOROPCANI</t>
  </si>
  <si>
    <t>IMSP CENTRUL DE SANATATE CIUCIULENI</t>
  </si>
  <si>
    <t>IMSP CENTRUL DE SANATATE COCIULIA</t>
  </si>
  <si>
    <t>IMSP CENTRUL DE SANATATE CORNESTI</t>
  </si>
  <si>
    <t>IMSP CENTRUL DE SANATATE COSTESTI IALOVENI</t>
  </si>
  <si>
    <t>IMSP CENTRUL DE SANATATE COSTESTI RASCANI</t>
  </si>
  <si>
    <t>IMSP CENTRUL DE SANATATE CRIULENI</t>
  </si>
  <si>
    <t>IMSP CENTRUL DE SANATATE CROCMAZ</t>
  </si>
  <si>
    <t>IMSP CENTRUL DE SANATATE DANUTENI</t>
  </si>
  <si>
    <t>IMSP CENTRUL DE SANATATE DROCHIA A MANZIUC</t>
  </si>
  <si>
    <t>IMSP CENTRUL DE SANATATE DUBASARI</t>
  </si>
  <si>
    <t>IMSP CENTRUL DE SANATATE FUNDURII VECHI</t>
  </si>
  <si>
    <t>IMSP CENTRUL DE SANATATE GHINDESTI</t>
  </si>
  <si>
    <t>IMSP CENTRUL DE SANATATE GLODENI</t>
  </si>
  <si>
    <t>IMSP CENTRUL DE SANATATE GRIBOVA</t>
  </si>
  <si>
    <t>IMSP CENTRUL DE SANATATE HANCESTI</t>
  </si>
  <si>
    <t>IMSP CENTRUL DE SANATATE HARBOVAT</t>
  </si>
  <si>
    <t>IMSP Centrul de Sănătate Hăsnășenii Mari</t>
  </si>
  <si>
    <t>IMSP CENTRUL DE SANATATE IALOVENI</t>
  </si>
  <si>
    <t>IMSP CENTRUL DE SANATATE MARCULESTI</t>
  </si>
  <si>
    <t>IMSP CENTRUL DE SANATATE MIHAILENI</t>
  </si>
  <si>
    <t>IMSP CENTRUL DE SANATATE NISPORENI</t>
  </si>
  <si>
    <t>IMSP CENTRUL DE SANATATE OCHIUL ALB</t>
  </si>
  <si>
    <t>IMSP CENTRUL DE SANATATE ONISCANI</t>
  </si>
  <si>
    <t>IMSP CENTRUL DE SANATATE ORHEI NR 1</t>
  </si>
  <si>
    <t>IMSP CENTRUL DE SANATATE ORHEI NR 2</t>
  </si>
  <si>
    <t>IMSP CENTRUL DE SANATATE OTACI</t>
  </si>
  <si>
    <t>IMSP CENTRUL DE SANATATE PARJOLTENI</t>
  </si>
  <si>
    <t>IMSP CENTRUL DE SANATATE PELINIA</t>
  </si>
  <si>
    <t>IMSP CENTRUL DE SANATATE PERESECINA</t>
  </si>
  <si>
    <t>IMSP CENTRUL DE SANATATE RADOAIA</t>
  </si>
  <si>
    <t>IMSP CENTRUL DE SANATATE RASPOPENI</t>
  </si>
  <si>
    <t>IMSP CENTRUL DE SANATATE RAZENI</t>
  </si>
  <si>
    <t>IMSP CENTRUL DE SANATATE REZINA</t>
  </si>
  <si>
    <t>IMSP CENTRUL DE SANATATE SANGEREI</t>
  </si>
  <si>
    <t>IMSP CENTRUL DE SANATATE SIPOTENI</t>
  </si>
  <si>
    <t>IMSP CENTRUL DE SANATATE SOFIA</t>
  </si>
  <si>
    <t>IMSP CENTRUL DE SANATATE SOLDANESTI</t>
  </si>
  <si>
    <t>IMSP CENTRUL DE SANATATE SOROCA</t>
  </si>
  <si>
    <t>IMSP CENTRUL DE SANATATE SOROCA-NOUA</t>
  </si>
  <si>
    <t>IMSP CENTRUL DE SANATATE STRASENI</t>
  </si>
  <si>
    <t>IMSP CENTRUL DE SANATATE STURZOVCA</t>
  </si>
  <si>
    <t>IMSP CENTRUL DE SANATATE TALMAZA</t>
  </si>
  <si>
    <t>IMSP CENTRUL DE SANATATE TELENESTI</t>
  </si>
  <si>
    <t>IMSP CENTRUL DE SANATATE TRUSENI</t>
  </si>
  <si>
    <t>IMSP CENTRUL DE SANATATE VALEA MARE</t>
  </si>
  <si>
    <t>IMSP CENTRUL DE SANATATE VARATIC</t>
  </si>
  <si>
    <t>IMSP CENTRUL DE SANATATE ZGURITA</t>
  </si>
  <si>
    <t>IMSP CENTRUL MEDICILOR DE FAMILIE FLORESTI</t>
  </si>
  <si>
    <t>IMSP CENTRUL MEDICILOR DE FAMILIE MUNICIPAL BALTI</t>
  </si>
  <si>
    <t>IMSP CENTRUL REPUBLICAN DE DIAGNOSTICARE MEDICALA</t>
  </si>
  <si>
    <t>IMSP CENTRUL STOMATOLOGIC MUNICIPAL DE COPII</t>
  </si>
  <si>
    <t>IMSP CLINICA UNIVERSITARA DE ASISTENTA MEDICALA PRIMARA A USMF N TESTEMITANU</t>
  </si>
  <si>
    <t>IMSP INSTITUTUL DE CARDIOLOGIE</t>
  </si>
  <si>
    <t>IMSP INSTITUTUL DE FTIZIOPNEUMOLOGIE CHIRIL DRAGANIUC</t>
  </si>
  <si>
    <t>IMSP INSTITUTUL DE MEDICINA URGENTA</t>
  </si>
  <si>
    <t>IMSP INSTITUTUL DE NEUROLOGIE SI NEUROCHIRURGIE DIOMID GHERMAN</t>
  </si>
  <si>
    <t>IMSP INSTITUTUL MAMEI SI COPILULUI</t>
  </si>
  <si>
    <t>IMSP INSTITUTUL ONCOLOGIC</t>
  </si>
  <si>
    <t>IMSP MATERNITATEA MUNICIPALA NR 2</t>
  </si>
  <si>
    <t>IMSP POLICLINICA DE STAT</t>
  </si>
  <si>
    <t>IMSP SPITALUL CLINIC BALTI</t>
  </si>
  <si>
    <t>IMSP SPITALUL CLINIC DE PSIHIATRIE</t>
  </si>
  <si>
    <t>IMSP SPITALUL CLINIC DE TRAUMATOLOGIE SI ORTOPEDIE</t>
  </si>
  <si>
    <t>IMSP SPITALUL CLINIC MUNICIPAL DE BOLI CONTAGIOASE DE COPII</t>
  </si>
  <si>
    <t>IMSP SPITALUL CLINIC MUNICIPAL DE COPII NR 1</t>
  </si>
  <si>
    <t>IMSP SPITALUL CLINIC MUNICIPAL DE COPII V IGNATENCO</t>
  </si>
  <si>
    <t>IMSP SPITALUL CLINIC MUNICIPAL DE FTIZIOPNEUMOLOGIE</t>
  </si>
  <si>
    <t>IMSP SPITALUL CLINIC MUNICIPAL GHEORGHE PALADI</t>
  </si>
  <si>
    <t>IMSP SPITALUL CLINIC MUNICIPAL SFANTUL ARHANGHEL MIHAIL</t>
  </si>
  <si>
    <t>IMSP SPITALUL CLINIC REPUBLICAN TIMOFEI MOSNEAGA</t>
  </si>
  <si>
    <t>IMSP SPITALUL DE DERMATOLOGIE SI MALADII COMUNICABILE</t>
  </si>
  <si>
    <t>IMSP SPITALUL DE PSIHIATRIE BALTI</t>
  </si>
  <si>
    <t>IMSP SPITALUL RAIONAL ANENII NOI</t>
  </si>
  <si>
    <t>IMSP SPITALUL RAIONAL BASARABEASCA</t>
  </si>
  <si>
    <t>IMSP SPITALUL RAIONAL BRICENI</t>
  </si>
  <si>
    <t>IMSP SPITALUL RAIONAL CAHUL</t>
  </si>
  <si>
    <t>IMSP SPITALUL RAIONAL CALARASI</t>
  </si>
  <si>
    <t>IMSP SPITALUL RAIONAL CANTEMIR</t>
  </si>
  <si>
    <t>IMSP SPITALUL RAIONAL CAUSENI ANA SI ALEXANDRU</t>
  </si>
  <si>
    <t>IMSP SPITALUL RAIONAL CEADIR-LUNGA</t>
  </si>
  <si>
    <t>IMSP SPITALUL RAIONAL CIMISLIA</t>
  </si>
  <si>
    <t>IMSP SPITALUL RAIONAL COMRAT ISAAC GURFINCHEL</t>
  </si>
  <si>
    <t>IMSP SPITALUL RAIONAL CRIULENI</t>
  </si>
  <si>
    <t>IMSP SPITALUL RAIONAL DROCHIA NICOLAE TESTEMITANU</t>
  </si>
  <si>
    <t>IMSP SPITALUL RAIONAL EDINET</t>
  </si>
  <si>
    <t>IMSP SPITALUL RAIONAL FALESTI</t>
  </si>
  <si>
    <t>IMSP SPITALUL RAIONAL FLORESTI</t>
  </si>
  <si>
    <t>IMSP SPITALUL RAIONAL GLODENI</t>
  </si>
  <si>
    <t>IMSP SPITALUL RAIONAL IALOVENI</t>
  </si>
  <si>
    <t>IMSP SPITALUL RAIONAL LEOVA</t>
  </si>
  <si>
    <t>IMSP SPITALUL RAIONAL NISPORENI</t>
  </si>
  <si>
    <t>IMSP SPITALUL RAIONAL OCNITA</t>
  </si>
  <si>
    <t>IMSP SPITALUL RAIONAL RASCANI</t>
  </si>
  <si>
    <t>IMSP SPITALUL RAIONAL REZINA</t>
  </si>
  <si>
    <t>IMSP SPITALUL RAIONAL SANGEREI</t>
  </si>
  <si>
    <t>IMSP SPITALUL RAIONAL SOLDANESTI</t>
  </si>
  <si>
    <t>IMSP SPITALUL RAIONAL SOROCA A PRISACARI</t>
  </si>
  <si>
    <t>IMSP SPITALUL RAIONAL STEFAN VODA</t>
  </si>
  <si>
    <t>IMSP SPITALUL RAIONAL STRASENI</t>
  </si>
  <si>
    <t>IMSP SPITALUL RAIONAL TARACLIA</t>
  </si>
  <si>
    <t>IMSP SPITALUL RAIONAL TELENESTI</t>
  </si>
  <si>
    <t>IMSP SPITALUL RAIONAL UNGHENI</t>
  </si>
  <si>
    <t>IMSP SPITALUL RAIONAL VULCANESTI</t>
  </si>
  <si>
    <t>SERVICIUL MEDICAL AL MINISTERULUI AFACERILOR INTERNE</t>
  </si>
  <si>
    <t>Grand Total</t>
  </si>
  <si>
    <t>Acetonă</t>
  </si>
  <si>
    <t>Acetonă
Puritatea-analitică sau chimică , Ambalaj nu mai mult de 1 litru</t>
  </si>
  <si>
    <t>litru</t>
  </si>
  <si>
    <t>Acetonă Analitică</t>
  </si>
  <si>
    <t>Acetonă Analitică
Amb max 0,5 kg</t>
  </si>
  <si>
    <t>kg</t>
  </si>
  <si>
    <t>Acid acetic glacial
(Amb max 0,1 kg)</t>
  </si>
  <si>
    <t>Acid acetic glacial
Amb max 0,1 kg</t>
  </si>
  <si>
    <t>Acid acetic glacial
(Amb max 0,5 kg)</t>
  </si>
  <si>
    <t>Acid acetic glacial
Amb max 0,5 kg</t>
  </si>
  <si>
    <t>Acid acetic glacial
(Amb max 1 kg)</t>
  </si>
  <si>
    <t>Acid acetic glacial
Amb max 1 kg</t>
  </si>
  <si>
    <t>Acid carbolic (fenol- (C6H5OH))</t>
  </si>
  <si>
    <t>Acid carbolic (fenol- (C6H5OH))
Ambalaj flacon până la 0,5 kg</t>
  </si>
  <si>
    <t>Acid citric monohidrat (amb. 1 kg.)</t>
  </si>
  <si>
    <t>Acid citric monohidrat 
1. Substanță 2. Amb max. 1 kg Acid citric monohidrat, Puritate ≥ 99,5 % , ambalat in recipient de plastic a cite 1  kg</t>
  </si>
  <si>
    <t>gram</t>
  </si>
  <si>
    <t>Acid sulfosalicilic amb. max. 0,1 kg</t>
  </si>
  <si>
    <t>Acid sulfosalicilic amb. max. 0,1 kg
1. Substanță 2. Puritate analitică 3. Amb max. 0,1 kg</t>
  </si>
  <si>
    <t>set</t>
  </si>
  <si>
    <t>Azur –Eozină Romanovski 
(Ambalaj flacoane până la 1000 ml)</t>
  </si>
  <si>
    <t>Azur –Eozină Romanovski 
1. Soluție 2. Ambalaj flacoane până la 1000 ml</t>
  </si>
  <si>
    <t>ml</t>
  </si>
  <si>
    <t>Azur –Eozină Romanovski 
(Ambalaj flacoane până la 500 ml)</t>
  </si>
  <si>
    <t>Azur –Eozină Romanovski 
1. Soluție 2. Ambalaj flacoane până la 500 ml</t>
  </si>
  <si>
    <t>Citrat de natriu</t>
  </si>
  <si>
    <t>Citrat de natriu
Amb max 1 kg</t>
  </si>
  <si>
    <t>Clorură de natriu (NaCl)
(Amb max 0,5 kg)</t>
  </si>
  <si>
    <t>Clorură de natriu (NaCl)
Amb max 0,5 kg</t>
  </si>
  <si>
    <t>Clorură de natriu (NaCl)
(Amb max 1 kg)</t>
  </si>
  <si>
    <t>Clorură de natriu (NaCl)
Amb max 1 kg</t>
  </si>
  <si>
    <t>Control pentru  hemoglobină cu 3 nivele  set 3 fl.  x 5 ml</t>
  </si>
  <si>
    <t xml:space="preserve">Control pentru  hemoglobină cu 3 nivele  set 3 fl.  x 5 ml, compatibil cu hemoglobina cu cianidă, de la același producător compatibil cu hemoglobina cu cianidă, de la același producător </t>
  </si>
  <si>
    <t>Eozin K</t>
  </si>
  <si>
    <t>Eozin K
1. Puritatea analit 2. Ambalaj până la 0,100 kg</t>
  </si>
  <si>
    <t>Eozină H</t>
  </si>
  <si>
    <t>Eozină H
1. Puritatea analit 2. Ambalaj până la 0,100 kg</t>
  </si>
  <si>
    <t>Fenolftaleină</t>
  </si>
  <si>
    <t>Fenolftaleină
1. Puritatea analit 2. Ambalaj până la 0,100 kg</t>
  </si>
  <si>
    <t>Fixator citologic (pentru lamă port-obect, cu material citologic)</t>
  </si>
  <si>
    <t>Fixator citologic (pentru lamă port-obect, cu material citologic)
1. Soluție  2. Puritate analitică 3. Amb max. 1,0 litru</t>
  </si>
  <si>
    <t>Formalină 40%</t>
  </si>
  <si>
    <t>Formalină 40%
Ambalaj cu volum de 100 ml</t>
  </si>
  <si>
    <t>Fuxină acidă</t>
  </si>
  <si>
    <t>Fuxină acidă
1. Puritatea analit 2. Ambalaj până la 0,100 kg</t>
  </si>
  <si>
    <t>Fuxină bazică</t>
  </si>
  <si>
    <t>Fuxină bazică
1. Puritatea analit 2. Ambalaj până la 0,100 kg</t>
  </si>
  <si>
    <t>Glicerină
(Ambalaj max 0,1 kg)</t>
  </si>
  <si>
    <t xml:space="preserve">Glicerină
1. Ambalaj max 0,1 kg </t>
  </si>
  <si>
    <t>Glucoză 
(Ambalaj max 0,5 kg)</t>
  </si>
  <si>
    <t>Glucoză 
Ambalaj max 0,5 kg</t>
  </si>
  <si>
    <t>Hemoglobină  cu cianidă (sub. solidă) + calibrator, set 3 fl. (3000 ml)</t>
  </si>
  <si>
    <t xml:space="preserve">Hemoglobină  cu cianidă (sub. solidă) + calibrator, set 3 fl. (3000 ml)
Set 3 fl. cu sub. solidă din care se pregătește 3000 ml + calibrator, compatibil cu materialul de control, de la același producător </t>
  </si>
  <si>
    <t>Metanol</t>
  </si>
  <si>
    <t>Metanol
Ambalaj cu volum de 1 litru</t>
  </si>
  <si>
    <t>Nitrat de sodiu (Na NO3) (amb.1 kg)</t>
  </si>
  <si>
    <t>Nitrat de sodiu (Na NO3) (amb.1 kg)
1. Substanță 2. Puritate analitică 3. Amb max. 1 kg</t>
  </si>
  <si>
    <t>Plasma de control 11 normal parametri</t>
  </si>
  <si>
    <t>Plasma de control 11 normal parametri
 Ambalaj până la 3 ml</t>
  </si>
  <si>
    <t>Plasma de control normal 4 parametri</t>
  </si>
  <si>
    <t>Plasma de control normal 4 parametri
 Ambalaj până la 3 ml</t>
  </si>
  <si>
    <t>Plasma de control patologică 4 parametri</t>
  </si>
  <si>
    <t>Plasma de control patologică 4 parametri
 Ambalaj până la 3 ml</t>
  </si>
  <si>
    <t>Plasma de control patologică normal 11
parametri</t>
  </si>
  <si>
    <t>Plasma de control patologică normal 11
parametri
 Ambalaj până la 3 ml</t>
  </si>
  <si>
    <t>Reacție citochimică - Esteraza nespecifică</t>
  </si>
  <si>
    <t>Reacție citochimică - Esteraza nespecifică
Ambalaj în set</t>
  </si>
  <si>
    <t>Reacție citochimică - Mieloperoxidaza</t>
  </si>
  <si>
    <t>Reacție citochimică - Mieloperoxidaza
Ambalaj în set</t>
  </si>
  <si>
    <t>Reacție citochimică - Reacția PAS (Periodic Acid - Schiff reaction)</t>
  </si>
  <si>
    <t>Reacție citochimică - Reacția PAS (Periodic Acid - Schiff reaction)
Ambalaj în set</t>
  </si>
  <si>
    <t>Reagent monoclonal  (Ţoliclon) Anti-AB</t>
  </si>
  <si>
    <t xml:space="preserve"> Reagent monoclonal anti AB.  Specificații tehnice: Cerinţe generale* Metoda de determinare aglutinare pe suprafață la temperatura camerei, examen vizual. Sensibilitate- aviditate până la 60 sec cu antigenul corespunzător. Specificitate- conform Ag, fără hemoliză imună și reacții false de aglutinare.Titru anticorpilor nu mai mic de 1:32. Ambalaj până la 10 ml (1ml – min 10 doze)</t>
  </si>
  <si>
    <t>Reagent monoclonal (Ţoliclon) Anti-A</t>
  </si>
  <si>
    <t xml:space="preserve"> Reagent monoclonal anti A. Specificații tehnice: Cerinţe generale* Metoda de determinare aglutinare pe suprafață la temperatura camerei, examen vizual. Sensibilitate- aviditate până la 60 sec cu antigenul corespunzător. Specificitate- conform Ag, fără hemoliză imună și reacții false de aglutinare.Titru anticorpilor nu mai mic de 1:32. Ambalaj până la 10 ml (1ml – min 10 doze)</t>
  </si>
  <si>
    <t>Reagent monoclonal (Ţoliclon) Anti-B</t>
  </si>
  <si>
    <t>Reagent monoclonal anti B. Specificații tehnice: Cerinţe generale* Metoda de determinare aglutinare pe suprafață la temperatura camerei, examen vizual. Sensibilitate- aviditate până la 60 sec cu antigenul corespunzător. Specificitate- conform Ag, fără hemoliză imună și reacții false de aglutinare.Titru anticorpilor nu mai mic de 1:32. Ambalaj până la 10 ml (1ml – min 10 doze)</t>
  </si>
  <si>
    <t>Reagent monoclonal (Ţoliclon) Anti-D IgG</t>
  </si>
  <si>
    <t>Reagent monoclonal Anti-D IgG. Specificații tehnice: Cerinţe generale* Metoda de determinare aglutinare pe suprafață la temperatura camerei, examen vizual. Sensibilitate- aviditate până la 60 sec cu antigenul corespunzător. Specificitate- conform Ag, fără hemoliză imună și reacții false de aglutinare.Titru anticorpilor nu mai mic de 1:32. Ambalaj până la 10 ml (1ml – min 10 doze)</t>
  </si>
  <si>
    <t>Reagent monoclonal (Toliclon) Kell antigen</t>
  </si>
  <si>
    <t xml:space="preserve"> Reagent monoclonal Kell antigen.    Specificații tehnice: Cerinţe generale* Metoda de determinare aglutinare pe suprafață la temperatura camerei, examen vizual. Sensibilitate- aviditate până la 60 sec cu antigenul corespunzător. Specificitate- conform Ag, fără hemoliză imună și reacții false de aglutinare. Titru anticorpilor nu mai mic de 1:32. Ambalaj până la 10 ml (1ml – min 10 doze)</t>
  </si>
  <si>
    <t>Reagent monoclonal anti A1</t>
  </si>
  <si>
    <t>Reagent monoclonal anti A1
Cerinţe generale* Metoda de determinare aglutinare pe suprafață la temperatura camerei, examen vizual. Sensibilitate- aviditate până la 60 sec cu antigenul corespunzător. Specificitate- conform Ag, fără hemoliză imună și reacții false de aglutinare. Titru anticorpilor nu mai mic de 1:32. Ambalaj până la 10 ml (1ml – min 10 doze)</t>
  </si>
  <si>
    <t>Reagent monoclonal anti D (IgM). (Toliclon anti D Super)</t>
  </si>
  <si>
    <t xml:space="preserve"> Reagent monoclonal anti D (IgM).    Specificații tehnice: Cerinţe generale* Metoda de determinare aglutinare pe suprafață la temperatura camerei, examen vizual. Sensibilitate- aviditate până la 60 sec cu antigenul corespunzător. Specificitate- conform Ag, fără hemoliză imună și reacții false de aglutinare. Titru anticorpilor nu mai mic de 1:32. Ambalaj până la 10 ml (1ml – min 10 doze)</t>
  </si>
  <si>
    <t>Set Material de control pentru aprecierea proteinei in urina  2 nivele 80-85 ml cu calibrator</t>
  </si>
  <si>
    <t>Set Material de control pentru aprecierea proteinei in urina  2 nivele 80-85 ml fara calibrator</t>
  </si>
  <si>
    <t>Set p/u determinarea timpului de
protrombină (TP)
(Set 100 teste)</t>
  </si>
  <si>
    <t>test</t>
  </si>
  <si>
    <t>Set p/u determinarea timpului de
tromboplastină parţial activat (TTPA)</t>
  </si>
  <si>
    <t xml:space="preserve">Pentru TTPA Set- min 480 teste.Reagent, plasma de control de la același producător </t>
  </si>
  <si>
    <t>Set p/u determinarea timpului de
tromboplastină parţial activat (TTPA)
(Set 100 teste)</t>
  </si>
  <si>
    <t>Set p/u determinarea timpului de
tromboplastină parţial activat (TTPA)
(Set 50 teste)</t>
  </si>
  <si>
    <t>Set p/u determinarera fibrinogenului 
(Set 100 teste)</t>
  </si>
  <si>
    <t>Set p/u determinarera fibrinogenului 
(Set 50 teste)</t>
  </si>
  <si>
    <t>Soluţie concentrată de Hipohlorid, 0,5%</t>
  </si>
  <si>
    <t>Soluţie concentrată de Hipohlorid, 0,5%
Ambalaj nu mai mult de 1 litru</t>
  </si>
  <si>
    <t xml:space="preserve">Sudan-III </t>
  </si>
  <si>
    <t>Sudan-III  1. Puritatea analit 2. Ambalaj până la 100 g</t>
  </si>
  <si>
    <t xml:space="preserve">Teste pentru determinarea proteinei în urina </t>
  </si>
  <si>
    <t xml:space="preserve">Teste pentru determinarea sîngelui ocult în urina </t>
  </si>
  <si>
    <t>Trilon B</t>
  </si>
  <si>
    <t>Trilon B
1. Puritatea analit 2. Ambalaj până la 100 g</t>
  </si>
  <si>
    <t>Ulei de imersie</t>
  </si>
  <si>
    <t>Ulei de imersie
Ambalaj până la 100 ml</t>
  </si>
  <si>
    <t>Set Material de control pentru aprecierea proteinei in urina  2 nivele 80-85 ml cu calibrator. Ambalaj:8 fl x10ml (4fl de control, 4 fl de calibrator)</t>
  </si>
  <si>
    <t>Set Material de control pentru aprecierea proteinei in urina  2 nivele 80-85 ml fara calibrator. Ambalaj:8 fl x10ml.</t>
  </si>
  <si>
    <t>Suma totală cu TVA</t>
  </si>
  <si>
    <t>IMSP AMT CENTRU</t>
  </si>
  <si>
    <t>IMSP Centrul de Sănătate Căinarii Vechi</t>
  </si>
  <si>
    <r>
      <t xml:space="preserve">Reagent tromboplastina-calciu pentru determinarea timpului de protrombina după Quick, INR, ISI-1,05 în plasmă.  Plasma de control și reagenții de la același producător. Ambalaj: </t>
    </r>
    <r>
      <rPr>
        <b/>
        <sz val="11"/>
        <color rgb="FFFF0000"/>
        <rFont val="Calibri"/>
        <family val="2"/>
        <scheme val="minor"/>
      </rPr>
      <t>până la</t>
    </r>
    <r>
      <rPr>
        <sz val="11"/>
        <color theme="1"/>
        <rFont val="Calibri"/>
        <family val="2"/>
        <scheme val="minor"/>
      </rPr>
      <t xml:space="preserve"> 10 ml cu CaCl2 inclus în set. </t>
    </r>
  </si>
  <si>
    <t>Nr Lot</t>
  </si>
  <si>
    <r>
      <t>Acid azotic (HNO3)
( Amb max 0,1</t>
    </r>
    <r>
      <rPr>
        <sz val="11"/>
        <color rgb="FFFF0000"/>
        <rFont val="Calibri"/>
        <family val="2"/>
        <scheme val="minor"/>
      </rPr>
      <t xml:space="preserve"> litru</t>
    </r>
    <r>
      <rPr>
        <sz val="11"/>
        <color theme="1"/>
        <rFont val="Calibri"/>
        <family val="2"/>
        <scheme val="minor"/>
      </rPr>
      <t>)</t>
    </r>
  </si>
  <si>
    <r>
      <t>Acid azotic (HNO3)
(Amb max 0,5</t>
    </r>
    <r>
      <rPr>
        <sz val="11"/>
        <color rgb="FFFF0000"/>
        <rFont val="Calibri"/>
        <family val="2"/>
        <scheme val="minor"/>
      </rPr>
      <t xml:space="preserve"> litru</t>
    </r>
    <r>
      <rPr>
        <sz val="11"/>
        <color theme="1"/>
        <rFont val="Calibri"/>
        <family val="2"/>
        <scheme val="minor"/>
      </rPr>
      <t>)</t>
    </r>
  </si>
  <si>
    <r>
      <t xml:space="preserve">Acid azotic (HNO3)
 Amb max 0,1  </t>
    </r>
    <r>
      <rPr>
        <sz val="11"/>
        <color rgb="FFFF0000"/>
        <rFont val="Calibri"/>
        <family val="2"/>
        <scheme val="minor"/>
      </rPr>
      <t>litru</t>
    </r>
  </si>
  <si>
    <r>
      <t xml:space="preserve">Acid azotic (HNO3)
Amb max 0,5 </t>
    </r>
    <r>
      <rPr>
        <sz val="11"/>
        <color rgb="FFFF0000"/>
        <rFont val="Calibri"/>
        <family val="2"/>
        <scheme val="minor"/>
      </rPr>
      <t xml:space="preserve"> litru</t>
    </r>
  </si>
  <si>
    <r>
      <t>Acid sulfuric, H2SO4
Ambalaj max 0,5</t>
    </r>
    <r>
      <rPr>
        <sz val="11"/>
        <color rgb="FFFF0000"/>
        <rFont val="Calibri"/>
        <family val="2"/>
        <scheme val="minor"/>
      </rPr>
      <t xml:space="preserve"> litru</t>
    </r>
  </si>
  <si>
    <r>
      <t xml:space="preserve">Acid sulfuric, H2SO4
(Amb max 0,5 </t>
    </r>
    <r>
      <rPr>
        <sz val="11"/>
        <color rgb="FFFF0000"/>
        <rFont val="Calibri"/>
        <family val="2"/>
        <scheme val="minor"/>
      </rPr>
      <t>litru</t>
    </r>
    <r>
      <rPr>
        <sz val="11"/>
        <color theme="1"/>
        <rFont val="Calibri"/>
        <family val="2"/>
        <scheme val="minor"/>
      </rPr>
      <t>)</t>
    </r>
  </si>
  <si>
    <t>Glicerină
(Ambalaj max 0,5 kg)</t>
  </si>
  <si>
    <t>Glicerină
1. Ambalaj  max 0,5 kg</t>
  </si>
  <si>
    <t>Acid boric concentrat (kg)</t>
  </si>
  <si>
    <t xml:space="preserve">Tetraborat de sodiu </t>
  </si>
  <si>
    <t>IMSP Spitalul Clinic de Boli Infectioase TOMA CIORBA</t>
  </si>
  <si>
    <t>4+6</t>
  </si>
  <si>
    <t>15+16</t>
  </si>
  <si>
    <t>7+9</t>
  </si>
  <si>
    <t>41+42</t>
  </si>
  <si>
    <t>Teste pentru determinarea proteinei în urina
Ambalaj până la  25 teste Expres teste diagnostice p/u analiza pentru testele cu un termen de stabilitate de 3 luni, iar pentru testele cu un termen de stabilitate de 6 luni- ambalarea se permite până la 50 teste în cutie.</t>
  </si>
  <si>
    <t>Teste pentru determinarea sîngelui ocult în urina 
Ambalaj până la  25 teste Expres teste diagnostice p/u analiza pentru testele cu un termen de stabilitate de 3 luni, iar pentru testele cu un termen de stabilitate de 6 luni- ambalarea se permite până la 50 teste în cutie.</t>
  </si>
  <si>
    <t>Expres test p/u analiza de rutina a urinei 8U ( NIT,URO,PRO,Ph,BLO,KET,BIL,GLU), până la 100 TESTE IN SET. Certificat ISO,SE</t>
  </si>
  <si>
    <t>Expres test p/u analiza de rutina a urinei 11A ( NIT,URO,PRO,Ph,BLO,KET,BIL,GLU, LEU,SG,ASC), până la  100 teste in set. Certificat ISO,SE</t>
  </si>
  <si>
    <t xml:space="preserve">Expres test p/u analiza de rutina a urinei 8U </t>
  </si>
  <si>
    <t>Expres test p/u analiza de rutina a urinei 11A</t>
  </si>
  <si>
    <t>CENTRUL MEDICILOR DE FAMILIE PANFILI PAVEL</t>
  </si>
  <si>
    <t>IMSP CENTRUL DE SANATATE BRAVICEA</t>
  </si>
  <si>
    <t>IMSP CENTRUL DE SANATATE GURA GALBENEI</t>
  </si>
  <si>
    <t>IMSP CENTRUL DE SANATATE HORESTI</t>
  </si>
  <si>
    <t>IMSP CENTRUL DE SANATATE IARGARA</t>
  </si>
  <si>
    <t>IMSP CENTRUL DE SANATATE RASCANI</t>
  </si>
  <si>
    <t>IMSP CENTRUL DE SANATATE VARNITA</t>
  </si>
  <si>
    <t>alfa-Amilaza Pancreatică
(Pancreatic amylase)
(Flacoane cu volumul 40
-175 ml.) determinarea la
analizator automat</t>
  </si>
  <si>
    <t>Metoda de determinare: Fotometrică fermentativa, cu imunoinhibiţia monoclonală a
amilazei salivare. Determinare Cinetică.
Tipul reagenţilor: Lichid Stabil gata pentru folosire. Bireagent
Material pentru investigatii: Ser, plasma EDTA sau heparinizată
Limita minimă de detectie pentru set: ≤ 5,0 U/L
Coeficientul de variaţie intraserial: ≤ 4.0
Coeficientul de variaţie extraserial: ≤ 3.5
Interferenţe: Acid Ascorbic pînă la 1,7 mmol/l, Bilirubina pînă la 0,7 mmol/l,
Lipemie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</si>
  <si>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alfa-Amilaza Pancreatică
(Pancreatic amylase)
(Flacoane cu volumul 40
-175 ml.) determinarea la
analizator semiautomat</t>
  </si>
  <si>
    <t>Metoda de determinare: Fotometrică fermentativa, cu imunoinhibiţia monoclonală a
amilazei salivare. Determinare Cinetică.
Tipul reagenţilor: Lichid Stabil gata pentru folosire. Bireagent
Material pentru investigatii: Ser, plasma EDTA sau heparinizată
Limita minimă de detectie pentru set: ≤ 5,0 U/L
Coeficientul de variaţie intraserial: ≤ 4.0
Coeficientul de variaţie extraserial: ≤ 3.5
Interferenţe: Acid Ascorbic pînă la 1,7 mmol/l, Bilirubina pînă la 0,7 mmol/l,
Lipemie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</si>
  <si>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Bilirubina totală (Total
Bilirubin)
(Flacoane cu volumul 40
-175 ml.) determinarea la
analizator automat</t>
  </si>
  <si>
    <t>Metoda de determinare: Fotometrică Indraşec
Tipul reagenţilor: Lichid Stabil gata pentru folosire. Bireagent.
Material pentru investigatii: Ser, plasma EDTA sau heparinizată
Limita minimă de detectie pentru set: ≤ 1.3 mmol/l
Coeficientul de variaţie intraserial: ≤ 5.0
Coeficientul de variaţie extraserial: ≤ 5.0
Interferenţe: Acid Ascorbic pînă la 1,7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</si>
  <si>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Lipaza (Lipase)
(Flacoane cu volumul 40
-175 ml.) determinarea la analizator
automat</t>
  </si>
  <si>
    <t>Metoda de determinare: Colorimetric fermentativa
Tipul reagenţilor: Lichid Stabil gata pentru folosire. Bireagent.
Material pentru investigatii: Ser, plasma heparinizată
Limita minimă de detectie pentru set: ≤ 2,0 U/L
Coeficientul de variaţie intraserial: ≤ 1,5
Coeficientul de variaţie extraserial: ≤ 1,0
Interferenţe: Acid Ascorbic pînă la 1,7 mmol/l, Bilirubina pînă la 1,0 mmol/l,
Lipemie- trigliceride pînă la 11g/l. Hemoglobina pînă la 5,5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</si>
  <si>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Lipaza (Lipase)
(Flacoane cu volumul 40
-175 ml.) determinarea la analizator
semiautomat</t>
  </si>
  <si>
    <t>Metoda de determinare: Colorimetric fermentativa
Tipul reagenţilor: Lichid Stabil gata pentru folosire. Bireagent.
Material pentru investigatii: Ser, plasma heparinizată
Limita minimă de detectie pentru set: ≤ 2,0 U/L
Coeficientul de variaţie intraserial: ≤ 1,5
Coeficientul de variaţie extraserial: ≤ 1,0
Interferenţe: Acid Ascorbic pînă la 1,7 mmol/l, Bilirubina pînă la 1,0 mmol/l,
Lipemie- trigliceride pînă la 11g/l. Hemoglobina pînă la 5,5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</si>
  <si>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Proba cu timol
(Flacoane cu volumul 40
-175 ml.) determinarea la analizator
automat</t>
  </si>
  <si>
    <t>Metoda de determinare: Fotometrică fermentativă. Determinare Cinetică.
Tipul reagenţilor: Lichid Stabil gata pentru folosire. Bireagent
Material pentru investigatii: Ser, plasma EDTA sau heparinizată
Limita minimă de detectie pentru set: ≤ 2 U/L
Coeficientul de variaţie intraserial: ≤ 2,0
Coeficientul de variaţie extraserial: ≤ 2,5
Interferenţe: Acid Ascorbic pînă la 1,7 mmol/l, Bilirubina pînă la 1,1 mmol/l, lipemie
pînă la 600 mg/dl.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</si>
  <si>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Proba cu timol
(Flacoane cu volumul 40
-175 ml.) determinarea la analizator
semiautomat</t>
  </si>
  <si>
    <t>Metoda de determinare: Fotometrică fermentativă. Determinare Cinetică.
Tipul reagenţilor: Lichid Stabil gata pentru folosire. Bireagent
Material pentru investigatii: Ser, plasma EDTA sau heparinizată
Limita minimă de detectie pentru set: ≤ 2 U/L
Coeficientul de variaţie intraserial: ≤ 2,0
Coeficientul de variaţie extraserial: ≤ 2,5
Interferenţe: Acid Ascorbic pînă la 1,7 mmol/l, Bilirubina pînă la 1,1 mmol/l, lipemie
pînă la 600 mg/dl.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</si>
  <si>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Nr.Lot Nou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</si>
</sst>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0"/>
  </numFmts>
  <fonts count="7">
    <font>
      <sz val="11"/>
      <color theme="1"/>
      <name val="Calibri"/>
      <family val="2"/>
      <scheme val="minor"/>
    </font>
    <font>
      <sz val="10"/>
      <name val="Arial"/>
      <family val="2"/>
    </font>
    <font>
      <b/>
      <sz val="11"/>
      <color rgb="FFFF0000"/>
      <name val="Calibri"/>
      <family val="2"/>
      <scheme val="minor"/>
    </font>
    <font>
      <sz val="11"/>
      <color rgb="FFFF0000"/>
      <name val="Calibri"/>
      <family val="2"/>
      <scheme val="minor"/>
    </font>
    <font>
      <sz val="11"/>
      <color indexed="8"/>
      <name val="Times New Roman"/>
      <family val="1"/>
    </font>
    <font>
      <sz val="11"/>
      <color rgb="FF000000"/>
      <name val="Times New Roman"/>
      <family val="1"/>
    </font>
    <font>
      <sz val="10"/>
      <name val="Times New Roman"/>
      <family val="1"/>
    </font>
  </fonts>
  <fills count="8">
    <fill>
      <patternFill/>
    </fill>
    <fill>
      <patternFill patternType="gray125"/>
    </fill>
    <fill>
      <patternFill patternType="solid">
        <fgColor rgb="FFFFFF00"/>
        <bgColor indexed="64"/>
      </patternFill>
    </fill>
    <fill>
      <patternFill patternType="solid">
        <fgColor theme="7" tint="0.7999799847602844"/>
        <bgColor indexed="64"/>
      </patternFill>
    </fill>
    <fill>
      <patternFill patternType="solid">
        <fgColor rgb="FFFFC000"/>
        <bgColor indexed="64"/>
      </patternFill>
    </fill>
    <fill>
      <patternFill patternType="solid">
        <fgColor rgb="FF92D050"/>
        <bgColor indexed="64"/>
      </patternFill>
    </fill>
    <fill>
      <patternFill patternType="solid">
        <fgColor theme="8" tint="0.7999799847602844"/>
        <bgColor indexed="64"/>
      </patternFill>
    </fill>
    <fill>
      <patternFill patternType="solid">
        <fgColor theme="9" tint="0.7999799847602844"/>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28">
    <xf numFmtId="0" fontId="0" fillId="0" borderId="0" xfId="0"/>
    <xf numFmtId="0" fontId="0" fillId="0" borderId="1" xfId="0" applyFill="1" applyBorder="1"/>
    <xf numFmtId="0" fontId="0" fillId="0" borderId="1" xfId="0" applyFill="1" applyBorder="1" applyAlignment="1">
      <alignment wrapText="1"/>
    </xf>
    <xf numFmtId="0" fontId="0" fillId="0" borderId="0" xfId="0" applyFill="1"/>
    <xf numFmtId="0" fontId="0" fillId="0" borderId="0" xfId="0" applyFill="1" applyAlignment="1">
      <alignment wrapText="1"/>
    </xf>
    <xf numFmtId="43" fontId="0" fillId="0" borderId="1" xfId="18" applyFont="1" applyFill="1" applyBorder="1"/>
    <xf numFmtId="0" fontId="0" fillId="2" borderId="1" xfId="0" applyFill="1" applyBorder="1" applyAlignment="1">
      <alignment wrapText="1"/>
    </xf>
    <xf numFmtId="0" fontId="0" fillId="3" borderId="1" xfId="0" applyFill="1" applyBorder="1"/>
    <xf numFmtId="0" fontId="0" fillId="0" borderId="1" xfId="0" applyFill="1" applyBorder="1"/>
    <xf numFmtId="0" fontId="0" fillId="4" borderId="1" xfId="0" applyFill="1" applyBorder="1"/>
    <xf numFmtId="0" fontId="0" fillId="2" borderId="1" xfId="0" applyFill="1" applyBorder="1"/>
    <xf numFmtId="0" fontId="0" fillId="5" borderId="1" xfId="0" applyFill="1" applyBorder="1" applyAlignment="1">
      <alignment wrapText="1"/>
    </xf>
    <xf numFmtId="0" fontId="0" fillId="2" borderId="0" xfId="0" applyFill="1"/>
    <xf numFmtId="0" fontId="0" fillId="6" borderId="1" xfId="0" applyFill="1" applyBorder="1"/>
    <xf numFmtId="0" fontId="0" fillId="7" borderId="1" xfId="0" applyFill="1" applyBorder="1"/>
    <xf numFmtId="0" fontId="4" fillId="0" borderId="1" xfId="0" applyFont="1" applyBorder="1" applyAlignment="1">
      <alignment horizontal="left" vertical="center" wrapText="1"/>
    </xf>
    <xf numFmtId="0" fontId="5" fillId="0" borderId="1" xfId="0" applyFont="1" applyBorder="1" applyAlignment="1">
      <alignment horizontal="center" vertical="center" wrapText="1"/>
    </xf>
    <xf numFmtId="164" fontId="4" fillId="0" borderId="1" xfId="0" applyNumberFormat="1" applyFont="1" applyBorder="1" applyAlignment="1" applyProtection="1">
      <alignment horizontal="center" vertical="center" wrapText="1"/>
      <protection hidden="1"/>
    </xf>
    <xf numFmtId="0" fontId="0" fillId="0" borderId="1" xfId="0" applyBorder="1" applyAlignment="1">
      <alignment wrapText="1"/>
    </xf>
    <xf numFmtId="0" fontId="0" fillId="0" borderId="1" xfId="0" applyBorder="1"/>
    <xf numFmtId="0" fontId="6" fillId="0" borderId="1" xfId="0" applyFont="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3" fillId="0" borderId="1" xfId="0" applyFont="1" applyFill="1" applyBorder="1" applyAlignment="1">
      <alignment horizontal="center" vertical="center"/>
    </xf>
    <xf numFmtId="0" fontId="0" fillId="0" borderId="1" xfId="0" applyBorder="1" applyAlignment="1">
      <alignment horizontal="center" vertical="center"/>
    </xf>
    <xf numFmtId="0" fontId="0" fillId="0" borderId="0" xfId="0" applyFill="1" applyAlignment="1">
      <alignment horizontal="center" vertical="center"/>
    </xf>
    <xf numFmtId="0" fontId="0" fillId="3" borderId="1" xfId="0" applyFill="1" applyBorder="1" applyAlignment="1">
      <alignment horizontal="center" vertical="center"/>
    </xf>
    <xf numFmtId="43" fontId="0" fillId="0" borderId="0" xfId="0" applyNumberFormat="1" applyFill="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9A51F-0CD4-4237-A02D-205E7B8152AC}">
  <dimension ref="A1:EO72"/>
  <sheetViews>
    <sheetView tabSelected="1" zoomScale="85" zoomScaleNormal="85" workbookViewId="0" topLeftCell="DK1">
      <pane ySplit="1" topLeftCell="A53" activePane="bottomLeft" state="frozen"/>
      <selection pane="bottomLeft" activeCell="EN1" sqref="EN1:EO1048576"/>
    </sheetView>
  </sheetViews>
  <sheetFormatPr defaultColWidth="9.140625" defaultRowHeight="25.5" customHeight="1"/>
  <cols>
    <col min="1" max="2" width="9.140625" style="3" hidden="1" customWidth="1"/>
    <col min="3" max="3" width="9.140625" style="3" customWidth="1"/>
    <col min="4" max="4" width="23.28125" style="4" customWidth="1"/>
    <col min="5" max="5" width="28.7109375" style="3" customWidth="1"/>
    <col min="6" max="7" width="9.140625" style="25" customWidth="1"/>
    <col min="8" max="9" width="9.140625" style="12" customWidth="1"/>
    <col min="10" max="144" width="9.140625" style="3" customWidth="1"/>
    <col min="145" max="145" width="13.28125" style="3" customWidth="1"/>
    <col min="146" max="16384" width="9.140625" style="3" customWidth="1"/>
  </cols>
  <sheetData>
    <row r="1" spans="1:145" s="4" customFormat="1" ht="25.5" customHeight="1">
      <c r="A1" s="2" t="s">
        <v>0</v>
      </c>
      <c r="B1" s="2" t="s">
        <v>242</v>
      </c>
      <c r="C1" s="2" t="s">
        <v>285</v>
      </c>
      <c r="D1" s="2" t="s">
        <v>1</v>
      </c>
      <c r="E1" s="2" t="s">
        <v>2</v>
      </c>
      <c r="F1" s="21" t="s">
        <v>3</v>
      </c>
      <c r="G1" s="21" t="s">
        <v>4</v>
      </c>
      <c r="H1" s="6" t="s">
        <v>58</v>
      </c>
      <c r="I1" s="6" t="s">
        <v>253</v>
      </c>
      <c r="J1" s="2" t="s">
        <v>5</v>
      </c>
      <c r="K1" s="2" t="s">
        <v>6</v>
      </c>
      <c r="L1" s="2" t="s">
        <v>7</v>
      </c>
      <c r="M1" s="2" t="s">
        <v>8</v>
      </c>
      <c r="N1" s="2" t="s">
        <v>9</v>
      </c>
      <c r="O1" s="2" t="s">
        <v>10</v>
      </c>
      <c r="P1" s="2" t="s">
        <v>11</v>
      </c>
      <c r="Q1" s="2" t="s">
        <v>12</v>
      </c>
      <c r="R1" s="2" t="s">
        <v>13</v>
      </c>
      <c r="S1" s="2" t="s">
        <v>14</v>
      </c>
      <c r="T1" s="18" t="s">
        <v>264</v>
      </c>
      <c r="U1" s="2" t="s">
        <v>15</v>
      </c>
      <c r="V1" s="2" t="s">
        <v>16</v>
      </c>
      <c r="W1" s="18" t="s">
        <v>265</v>
      </c>
      <c r="X1" s="2" t="s">
        <v>17</v>
      </c>
      <c r="Y1" s="2" t="s">
        <v>18</v>
      </c>
      <c r="Z1" s="2" t="s">
        <v>19</v>
      </c>
      <c r="AA1" s="2" t="s">
        <v>20</v>
      </c>
      <c r="AB1" s="2" t="s">
        <v>21</v>
      </c>
      <c r="AC1" s="2" t="s">
        <v>22</v>
      </c>
      <c r="AD1" s="2" t="s">
        <v>23</v>
      </c>
      <c r="AE1" s="2" t="s">
        <v>24</v>
      </c>
      <c r="AF1" s="2" t="s">
        <v>25</v>
      </c>
      <c r="AG1" s="2" t="s">
        <v>26</v>
      </c>
      <c r="AH1" s="2" t="s">
        <v>27</v>
      </c>
      <c r="AI1" s="2" t="s">
        <v>28</v>
      </c>
      <c r="AJ1" s="2" t="s">
        <v>29</v>
      </c>
      <c r="AK1" s="2" t="s">
        <v>30</v>
      </c>
      <c r="AL1" s="2" t="s">
        <v>31</v>
      </c>
      <c r="AM1" s="2" t="s">
        <v>32</v>
      </c>
      <c r="AN1" s="2" t="s">
        <v>33</v>
      </c>
      <c r="AO1" s="2" t="s">
        <v>34</v>
      </c>
      <c r="AP1" s="2" t="s">
        <v>35</v>
      </c>
      <c r="AQ1" s="2" t="s">
        <v>36</v>
      </c>
      <c r="AR1" s="2" t="s">
        <v>37</v>
      </c>
      <c r="AS1" s="2" t="s">
        <v>38</v>
      </c>
      <c r="AT1" s="2" t="s">
        <v>39</v>
      </c>
      <c r="AU1" s="18" t="s">
        <v>266</v>
      </c>
      <c r="AV1" s="2" t="s">
        <v>40</v>
      </c>
      <c r="AW1" s="2" t="s">
        <v>41</v>
      </c>
      <c r="AX1" s="2" t="s">
        <v>42</v>
      </c>
      <c r="AY1" s="18" t="s">
        <v>267</v>
      </c>
      <c r="AZ1" s="2" t="s">
        <v>43</v>
      </c>
      <c r="BA1" s="18" t="s">
        <v>268</v>
      </c>
      <c r="BB1" s="2" t="s">
        <v>44</v>
      </c>
      <c r="BC1" s="2" t="s">
        <v>45</v>
      </c>
      <c r="BD1" s="2" t="s">
        <v>46</v>
      </c>
      <c r="BE1" s="2" t="s">
        <v>47</v>
      </c>
      <c r="BF1" s="2" t="s">
        <v>48</v>
      </c>
      <c r="BG1" s="2" t="s">
        <v>49</v>
      </c>
      <c r="BH1" s="2" t="s">
        <v>50</v>
      </c>
      <c r="BI1" s="2" t="s">
        <v>51</v>
      </c>
      <c r="BJ1" s="2" t="s">
        <v>52</v>
      </c>
      <c r="BK1" s="2" t="s">
        <v>53</v>
      </c>
      <c r="BL1" s="2" t="s">
        <v>54</v>
      </c>
      <c r="BM1" s="2" t="s">
        <v>55</v>
      </c>
      <c r="BN1" s="18" t="s">
        <v>269</v>
      </c>
      <c r="BO1" s="2" t="s">
        <v>56</v>
      </c>
      <c r="BP1" s="2" t="s">
        <v>57</v>
      </c>
      <c r="BQ1" s="11" t="s">
        <v>58</v>
      </c>
      <c r="BR1" s="2" t="s">
        <v>59</v>
      </c>
      <c r="BS1" s="2" t="s">
        <v>60</v>
      </c>
      <c r="BT1" s="2" t="s">
        <v>61</v>
      </c>
      <c r="BU1" s="2" t="s">
        <v>62</v>
      </c>
      <c r="BV1" s="2" t="s">
        <v>63</v>
      </c>
      <c r="BW1" s="2" t="s">
        <v>64</v>
      </c>
      <c r="BX1" s="2" t="s">
        <v>239</v>
      </c>
      <c r="BY1" s="2" t="s">
        <v>65</v>
      </c>
      <c r="BZ1" s="2" t="s">
        <v>66</v>
      </c>
      <c r="CA1" s="2" t="s">
        <v>67</v>
      </c>
      <c r="CB1" s="2" t="s">
        <v>68</v>
      </c>
      <c r="CC1" s="2" t="s">
        <v>69</v>
      </c>
      <c r="CD1" s="2" t="s">
        <v>70</v>
      </c>
      <c r="CE1" s="2" t="s">
        <v>71</v>
      </c>
      <c r="CF1" s="18" t="s">
        <v>270</v>
      </c>
      <c r="CG1" s="2" t="s">
        <v>72</v>
      </c>
      <c r="CH1" s="2" t="s">
        <v>73</v>
      </c>
      <c r="CI1" s="2" t="s">
        <v>74</v>
      </c>
      <c r="CJ1" s="2" t="s">
        <v>75</v>
      </c>
      <c r="CK1" s="2" t="s">
        <v>76</v>
      </c>
      <c r="CL1" s="2" t="s">
        <v>77</v>
      </c>
      <c r="CM1" s="2" t="s">
        <v>78</v>
      </c>
      <c r="CN1" s="2" t="s">
        <v>79</v>
      </c>
      <c r="CO1" s="2" t="s">
        <v>80</v>
      </c>
      <c r="CP1" s="2" t="s">
        <v>81</v>
      </c>
      <c r="CQ1" s="2" t="s">
        <v>82</v>
      </c>
      <c r="CR1" s="2" t="s">
        <v>83</v>
      </c>
      <c r="CS1" s="2" t="s">
        <v>84</v>
      </c>
      <c r="CT1" s="2" t="s">
        <v>85</v>
      </c>
      <c r="CU1" s="2" t="s">
        <v>86</v>
      </c>
      <c r="CV1" s="2" t="s">
        <v>87</v>
      </c>
      <c r="CW1" s="2" t="s">
        <v>88</v>
      </c>
      <c r="CX1" s="2" t="s">
        <v>89</v>
      </c>
      <c r="CY1" s="2" t="s">
        <v>90</v>
      </c>
      <c r="CZ1" s="2" t="s">
        <v>91</v>
      </c>
      <c r="DA1" s="2" t="s">
        <v>92</v>
      </c>
      <c r="DB1" s="2" t="s">
        <v>93</v>
      </c>
      <c r="DC1" s="2" t="s">
        <v>94</v>
      </c>
      <c r="DD1" s="2" t="s">
        <v>95</v>
      </c>
      <c r="DE1" s="2" t="s">
        <v>96</v>
      </c>
      <c r="DF1" s="2" t="s">
        <v>97</v>
      </c>
      <c r="DG1" s="6" t="s">
        <v>98</v>
      </c>
      <c r="DH1" s="2" t="s">
        <v>99</v>
      </c>
      <c r="DI1" s="2" t="s">
        <v>100</v>
      </c>
      <c r="DJ1" s="6" t="s">
        <v>101</v>
      </c>
      <c r="DK1" s="2" t="s">
        <v>102</v>
      </c>
      <c r="DL1" s="2" t="s">
        <v>103</v>
      </c>
      <c r="DM1" s="2" t="s">
        <v>104</v>
      </c>
      <c r="DN1" s="2" t="s">
        <v>105</v>
      </c>
      <c r="DO1" s="2" t="s">
        <v>106</v>
      </c>
      <c r="DP1" s="2" t="s">
        <v>107</v>
      </c>
      <c r="DQ1" s="2" t="s">
        <v>108</v>
      </c>
      <c r="DR1" s="2" t="s">
        <v>109</v>
      </c>
      <c r="DS1" s="2" t="s">
        <v>110</v>
      </c>
      <c r="DT1" s="2" t="s">
        <v>111</v>
      </c>
      <c r="DU1" s="2" t="s">
        <v>112</v>
      </c>
      <c r="DV1" s="2" t="s">
        <v>113</v>
      </c>
      <c r="DW1" s="2" t="s">
        <v>114</v>
      </c>
      <c r="DX1" s="2" t="s">
        <v>115</v>
      </c>
      <c r="DY1" s="2" t="s">
        <v>116</v>
      </c>
      <c r="DZ1" s="2" t="s">
        <v>117</v>
      </c>
      <c r="EA1" s="2" t="s">
        <v>118</v>
      </c>
      <c r="EB1" s="2" t="s">
        <v>119</v>
      </c>
      <c r="EC1" s="2" t="s">
        <v>120</v>
      </c>
      <c r="ED1" s="2" t="s">
        <v>121</v>
      </c>
      <c r="EE1" s="2" t="s">
        <v>122</v>
      </c>
      <c r="EF1" s="2" t="s">
        <v>123</v>
      </c>
      <c r="EG1" s="2" t="s">
        <v>124</v>
      </c>
      <c r="EH1" s="2" t="s">
        <v>125</v>
      </c>
      <c r="EI1" s="2" t="s">
        <v>126</v>
      </c>
      <c r="EJ1" s="2" t="s">
        <v>127</v>
      </c>
      <c r="EK1" s="2" t="s">
        <v>128</v>
      </c>
      <c r="EL1" s="2" t="s">
        <v>129</v>
      </c>
      <c r="EM1" s="6" t="s">
        <v>240</v>
      </c>
      <c r="EN1" s="2" t="s">
        <v>130</v>
      </c>
      <c r="EO1" s="2" t="s">
        <v>238</v>
      </c>
    </row>
    <row r="2" spans="1:145" ht="25.5" customHeight="1">
      <c r="A2" s="1">
        <v>1</v>
      </c>
      <c r="B2" s="13">
        <v>1</v>
      </c>
      <c r="C2" s="13">
        <v>1</v>
      </c>
      <c r="D2" s="2" t="s">
        <v>131</v>
      </c>
      <c r="E2" s="2" t="s">
        <v>132</v>
      </c>
      <c r="F2" s="22" t="s">
        <v>133</v>
      </c>
      <c r="G2" s="22">
        <v>179.43</v>
      </c>
      <c r="H2" s="10"/>
      <c r="I2" s="10"/>
      <c r="J2" s="8">
        <v>0</v>
      </c>
      <c r="K2" s="8"/>
      <c r="L2" s="8"/>
      <c r="M2" s="8"/>
      <c r="N2" s="8"/>
      <c r="O2" s="8"/>
      <c r="P2" s="8"/>
      <c r="Q2" s="8"/>
      <c r="R2" s="8"/>
      <c r="S2" s="8"/>
      <c r="T2" s="8"/>
      <c r="U2" s="8"/>
      <c r="V2" s="8"/>
      <c r="W2" s="8"/>
      <c r="X2" s="8"/>
      <c r="Y2" s="8"/>
      <c r="Z2" s="8"/>
      <c r="AA2" s="8"/>
      <c r="AB2" s="8"/>
      <c r="AC2" s="8"/>
      <c r="AD2" s="8"/>
      <c r="AE2" s="8"/>
      <c r="AF2" s="8">
        <v>0</v>
      </c>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v>2</v>
      </c>
      <c r="BY2" s="8"/>
      <c r="BZ2" s="8"/>
      <c r="CA2" s="8"/>
      <c r="CB2" s="8">
        <v>1</v>
      </c>
      <c r="CC2" s="8"/>
      <c r="CD2" s="8"/>
      <c r="CE2" s="8"/>
      <c r="CF2" s="8"/>
      <c r="CG2" s="8"/>
      <c r="CH2" s="8"/>
      <c r="CI2" s="8"/>
      <c r="CJ2" s="8"/>
      <c r="CK2" s="8"/>
      <c r="CL2" s="8"/>
      <c r="CM2" s="8"/>
      <c r="CN2" s="8"/>
      <c r="CO2" s="8"/>
      <c r="CP2" s="8"/>
      <c r="CQ2" s="8">
        <v>0</v>
      </c>
      <c r="CR2" s="8"/>
      <c r="CS2" s="8"/>
      <c r="CT2" s="8">
        <v>2</v>
      </c>
      <c r="CU2" s="8"/>
      <c r="CV2" s="8"/>
      <c r="CW2" s="8"/>
      <c r="CX2" s="8"/>
      <c r="CY2" s="8"/>
      <c r="CZ2" s="8"/>
      <c r="DA2" s="8"/>
      <c r="DB2" s="8"/>
      <c r="DC2" s="8"/>
      <c r="DD2" s="8"/>
      <c r="DE2" s="8"/>
      <c r="DF2" s="8"/>
      <c r="DG2" s="8"/>
      <c r="DH2" s="8"/>
      <c r="DI2" s="8"/>
      <c r="DJ2" s="8"/>
      <c r="DK2" s="8"/>
      <c r="DL2" s="8">
        <v>0</v>
      </c>
      <c r="DM2" s="8"/>
      <c r="DN2" s="8"/>
      <c r="DO2" s="8"/>
      <c r="DP2" s="8"/>
      <c r="DQ2" s="8"/>
      <c r="DR2" s="8"/>
      <c r="DS2" s="8"/>
      <c r="DT2" s="8"/>
      <c r="DU2" s="8"/>
      <c r="DV2" s="8"/>
      <c r="DW2" s="8"/>
      <c r="DX2" s="8"/>
      <c r="DY2" s="8"/>
      <c r="DZ2" s="8"/>
      <c r="EA2" s="8"/>
      <c r="EB2" s="8"/>
      <c r="EC2" s="8"/>
      <c r="ED2" s="8">
        <v>1</v>
      </c>
      <c r="EE2" s="8"/>
      <c r="EF2" s="8"/>
      <c r="EG2" s="8"/>
      <c r="EH2" s="8"/>
      <c r="EI2" s="8"/>
      <c r="EJ2" s="8"/>
      <c r="EK2" s="8"/>
      <c r="EL2" s="8"/>
      <c r="EM2" s="8"/>
      <c r="EN2" s="8">
        <f>SUM(H2:EM2)</f>
        <v>6</v>
      </c>
      <c r="EO2" s="5">
        <f>EN2*G2</f>
        <v>1076.58</v>
      </c>
    </row>
    <row r="3" spans="1:145" ht="25.5" customHeight="1">
      <c r="A3" s="1">
        <v>2</v>
      </c>
      <c r="B3" s="13">
        <v>2</v>
      </c>
      <c r="C3" s="13">
        <v>2</v>
      </c>
      <c r="D3" s="2" t="s">
        <v>134</v>
      </c>
      <c r="E3" s="2" t="s">
        <v>135</v>
      </c>
      <c r="F3" s="22" t="s">
        <v>136</v>
      </c>
      <c r="G3" s="22">
        <v>179.43</v>
      </c>
      <c r="H3" s="10"/>
      <c r="I3" s="10"/>
      <c r="J3" s="8">
        <v>0</v>
      </c>
      <c r="K3" s="8"/>
      <c r="L3" s="8"/>
      <c r="M3" s="8"/>
      <c r="N3" s="8"/>
      <c r="O3" s="8"/>
      <c r="P3" s="8"/>
      <c r="Q3" s="8"/>
      <c r="R3" s="8"/>
      <c r="S3" s="8"/>
      <c r="T3" s="8"/>
      <c r="U3" s="8"/>
      <c r="V3" s="8"/>
      <c r="W3" s="8"/>
      <c r="X3" s="8"/>
      <c r="Y3" s="8"/>
      <c r="Z3" s="8"/>
      <c r="AA3" s="8"/>
      <c r="AB3" s="8"/>
      <c r="AC3" s="8"/>
      <c r="AD3" s="8"/>
      <c r="AE3" s="8"/>
      <c r="AF3" s="8">
        <v>0</v>
      </c>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v>0</v>
      </c>
      <c r="CR3" s="8"/>
      <c r="CS3" s="8"/>
      <c r="CT3" s="8">
        <v>1</v>
      </c>
      <c r="CU3" s="8"/>
      <c r="CV3" s="8"/>
      <c r="CW3" s="8"/>
      <c r="CX3" s="8"/>
      <c r="CY3" s="8"/>
      <c r="CZ3" s="8"/>
      <c r="DA3" s="8"/>
      <c r="DB3" s="8"/>
      <c r="DC3" s="8"/>
      <c r="DD3" s="8"/>
      <c r="DE3" s="8"/>
      <c r="DF3" s="8"/>
      <c r="DG3" s="8"/>
      <c r="DH3" s="8"/>
      <c r="DI3" s="8"/>
      <c r="DJ3" s="8"/>
      <c r="DK3" s="8"/>
      <c r="DL3" s="8">
        <v>0</v>
      </c>
      <c r="DM3" s="8"/>
      <c r="DN3" s="8"/>
      <c r="DO3" s="8"/>
      <c r="DP3" s="8"/>
      <c r="DQ3" s="8"/>
      <c r="DR3" s="8"/>
      <c r="DS3" s="8"/>
      <c r="DT3" s="8"/>
      <c r="DU3" s="8"/>
      <c r="DV3" s="8"/>
      <c r="DW3" s="8"/>
      <c r="DX3" s="8"/>
      <c r="DY3" s="8">
        <v>1</v>
      </c>
      <c r="DZ3" s="8"/>
      <c r="EA3" s="8"/>
      <c r="EB3" s="8"/>
      <c r="EC3" s="8"/>
      <c r="ED3" s="8"/>
      <c r="EE3" s="8"/>
      <c r="EF3" s="8"/>
      <c r="EG3" s="8"/>
      <c r="EH3" s="8"/>
      <c r="EI3" s="8"/>
      <c r="EJ3" s="8"/>
      <c r="EK3" s="8"/>
      <c r="EL3" s="8"/>
      <c r="EM3" s="8"/>
      <c r="EN3" s="8">
        <f aca="true" t="shared" si="0" ref="EN3:EN65">SUM(H3:EM3)</f>
        <v>2</v>
      </c>
      <c r="EO3" s="5">
        <f aca="true" t="shared" si="1" ref="EO3:EO66">EN3*G3</f>
        <v>358.86</v>
      </c>
    </row>
    <row r="4" spans="1:145" ht="25.5" customHeight="1">
      <c r="A4" s="1">
        <v>3</v>
      </c>
      <c r="B4" s="13">
        <v>3</v>
      </c>
      <c r="C4" s="13">
        <v>3</v>
      </c>
      <c r="D4" s="2" t="s">
        <v>137</v>
      </c>
      <c r="E4" s="2" t="s">
        <v>138</v>
      </c>
      <c r="F4" s="22" t="s">
        <v>136</v>
      </c>
      <c r="G4" s="22">
        <v>276.05</v>
      </c>
      <c r="H4" s="10"/>
      <c r="I4" s="10"/>
      <c r="J4" s="8">
        <v>0</v>
      </c>
      <c r="K4" s="8"/>
      <c r="L4" s="8"/>
      <c r="M4" s="8"/>
      <c r="N4" s="8"/>
      <c r="O4" s="8"/>
      <c r="P4" s="8"/>
      <c r="Q4" s="8"/>
      <c r="R4" s="8"/>
      <c r="S4" s="8">
        <v>0.1</v>
      </c>
      <c r="T4" s="8"/>
      <c r="U4" s="8"/>
      <c r="V4" s="8"/>
      <c r="W4" s="8"/>
      <c r="X4" s="8"/>
      <c r="Y4" s="8">
        <v>0.6</v>
      </c>
      <c r="Z4" s="8"/>
      <c r="AA4" s="8"/>
      <c r="AB4" s="8"/>
      <c r="AC4" s="8"/>
      <c r="AD4" s="8"/>
      <c r="AE4" s="8"/>
      <c r="AF4" s="8">
        <v>0</v>
      </c>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v>0.5</v>
      </c>
      <c r="BZ4" s="8"/>
      <c r="CA4" s="8"/>
      <c r="CB4" s="8">
        <v>1</v>
      </c>
      <c r="CC4" s="8"/>
      <c r="CD4" s="8"/>
      <c r="CE4" s="8"/>
      <c r="CF4" s="8"/>
      <c r="CG4" s="8"/>
      <c r="CH4" s="8"/>
      <c r="CI4" s="8"/>
      <c r="CJ4" s="8"/>
      <c r="CK4" s="8"/>
      <c r="CL4" s="8"/>
      <c r="CM4" s="8"/>
      <c r="CN4" s="8"/>
      <c r="CO4" s="8"/>
      <c r="CP4" s="8"/>
      <c r="CQ4" s="8">
        <v>0</v>
      </c>
      <c r="CR4" s="8"/>
      <c r="CS4" s="8"/>
      <c r="CT4" s="8"/>
      <c r="CU4" s="8"/>
      <c r="CV4" s="8"/>
      <c r="CW4" s="8"/>
      <c r="CX4" s="8"/>
      <c r="CY4" s="8">
        <v>1</v>
      </c>
      <c r="CZ4" s="8"/>
      <c r="DA4" s="8"/>
      <c r="DB4" s="8">
        <v>0.5</v>
      </c>
      <c r="DC4" s="8"/>
      <c r="DD4" s="8">
        <v>0.1</v>
      </c>
      <c r="DE4" s="8"/>
      <c r="DF4" s="8"/>
      <c r="DG4" s="8"/>
      <c r="DH4" s="8"/>
      <c r="DI4" s="8"/>
      <c r="DJ4" s="8"/>
      <c r="DK4" s="8"/>
      <c r="DL4" s="8">
        <v>0</v>
      </c>
      <c r="DM4" s="8"/>
      <c r="DN4" s="8">
        <v>0.1</v>
      </c>
      <c r="DO4" s="8"/>
      <c r="DP4" s="8"/>
      <c r="DQ4" s="8"/>
      <c r="DR4" s="8"/>
      <c r="DS4" s="8"/>
      <c r="DT4" s="8"/>
      <c r="DU4" s="8"/>
      <c r="DV4" s="8"/>
      <c r="DW4" s="8"/>
      <c r="DX4" s="8"/>
      <c r="DY4" s="8"/>
      <c r="DZ4" s="8"/>
      <c r="EA4" s="8"/>
      <c r="EB4" s="8"/>
      <c r="EC4" s="8"/>
      <c r="ED4" s="8"/>
      <c r="EE4" s="8"/>
      <c r="EF4" s="8"/>
      <c r="EG4" s="8"/>
      <c r="EH4" s="8">
        <v>0.1</v>
      </c>
      <c r="EI4" s="8">
        <v>0.1</v>
      </c>
      <c r="EJ4" s="8"/>
      <c r="EK4" s="8"/>
      <c r="EL4" s="8"/>
      <c r="EM4" s="8"/>
      <c r="EN4" s="8">
        <f t="shared" si="0"/>
        <v>4.1</v>
      </c>
      <c r="EO4" s="5">
        <f t="shared" si="1"/>
        <v>1131.8049999999998</v>
      </c>
    </row>
    <row r="5" spans="1:145" ht="25.5" customHeight="1">
      <c r="A5" s="1" t="s">
        <v>254</v>
      </c>
      <c r="B5" s="13">
        <v>4</v>
      </c>
      <c r="C5" s="13">
        <v>4</v>
      </c>
      <c r="D5" s="2" t="s">
        <v>139</v>
      </c>
      <c r="E5" s="2" t="s">
        <v>140</v>
      </c>
      <c r="F5" s="22" t="s">
        <v>136</v>
      </c>
      <c r="G5" s="22">
        <v>276.05</v>
      </c>
      <c r="H5" s="10"/>
      <c r="I5" s="10"/>
      <c r="J5" s="8">
        <v>0</v>
      </c>
      <c r="K5" s="8"/>
      <c r="L5" s="14">
        <v>0.5</v>
      </c>
      <c r="M5" s="14">
        <v>0.5</v>
      </c>
      <c r="N5" s="8"/>
      <c r="O5" s="14">
        <v>1</v>
      </c>
      <c r="P5" s="8"/>
      <c r="Q5" s="8"/>
      <c r="R5" s="8"/>
      <c r="S5" s="8"/>
      <c r="T5" s="8"/>
      <c r="U5" s="8">
        <v>1</v>
      </c>
      <c r="V5" s="8"/>
      <c r="W5" s="8"/>
      <c r="X5" s="8"/>
      <c r="Y5" s="8"/>
      <c r="Z5" s="8"/>
      <c r="AA5" s="8"/>
      <c r="AB5" s="8"/>
      <c r="AC5" s="14">
        <v>4</v>
      </c>
      <c r="AD5" s="8"/>
      <c r="AE5" s="8"/>
      <c r="AF5" s="8">
        <v>0</v>
      </c>
      <c r="AG5" s="8"/>
      <c r="AH5" s="8"/>
      <c r="AI5" s="8"/>
      <c r="AJ5" s="14">
        <v>0.5</v>
      </c>
      <c r="AK5" s="8"/>
      <c r="AL5" s="14">
        <v>1</v>
      </c>
      <c r="AM5" s="8"/>
      <c r="AN5" s="8"/>
      <c r="AO5" s="8"/>
      <c r="AP5" s="8">
        <v>0.5</v>
      </c>
      <c r="AQ5" s="14">
        <v>1</v>
      </c>
      <c r="AR5" s="8"/>
      <c r="AS5" s="8"/>
      <c r="AT5" s="8"/>
      <c r="AU5" s="8"/>
      <c r="AV5" s="8"/>
      <c r="AW5" s="8">
        <v>1</v>
      </c>
      <c r="AX5" s="8">
        <v>0.5</v>
      </c>
      <c r="AY5" s="8"/>
      <c r="AZ5" s="8"/>
      <c r="BA5" s="8"/>
      <c r="BB5" s="14">
        <v>0.5</v>
      </c>
      <c r="BC5" s="14">
        <v>1</v>
      </c>
      <c r="BD5" s="8"/>
      <c r="BE5" s="8"/>
      <c r="BF5" s="14">
        <v>1</v>
      </c>
      <c r="BG5" s="8"/>
      <c r="BH5" s="8">
        <v>1</v>
      </c>
      <c r="BI5" s="8"/>
      <c r="BJ5" s="14">
        <v>0.5</v>
      </c>
      <c r="BK5" s="8"/>
      <c r="BL5" s="8"/>
      <c r="BM5" s="8">
        <v>0.5</v>
      </c>
      <c r="BN5" s="8"/>
      <c r="BO5" s="8"/>
      <c r="BP5" s="8">
        <v>1</v>
      </c>
      <c r="BQ5" s="8"/>
      <c r="BR5" s="8"/>
      <c r="BS5" s="8"/>
      <c r="BT5" s="14">
        <v>2</v>
      </c>
      <c r="BU5" s="8"/>
      <c r="BV5" s="8"/>
      <c r="BW5" s="8"/>
      <c r="BX5" s="8"/>
      <c r="BY5" s="8"/>
      <c r="BZ5" s="8"/>
      <c r="CA5" s="8"/>
      <c r="CB5" s="8"/>
      <c r="CC5" s="8"/>
      <c r="CD5" s="14">
        <v>1.5</v>
      </c>
      <c r="CE5" s="14">
        <v>0.5</v>
      </c>
      <c r="CF5" s="14"/>
      <c r="CG5" s="8"/>
      <c r="CH5" s="14">
        <v>0.5</v>
      </c>
      <c r="CI5" s="8"/>
      <c r="CJ5" s="8"/>
      <c r="CK5" s="8"/>
      <c r="CL5" s="8"/>
      <c r="CM5" s="8">
        <v>0.5</v>
      </c>
      <c r="CN5" s="8"/>
      <c r="CO5" s="8">
        <v>0.5</v>
      </c>
      <c r="CP5" s="8"/>
      <c r="CQ5" s="8">
        <v>0</v>
      </c>
      <c r="CR5" s="8"/>
      <c r="CS5" s="8"/>
      <c r="CT5" s="8">
        <v>0.5</v>
      </c>
      <c r="CU5" s="8"/>
      <c r="CV5" s="8"/>
      <c r="CW5" s="8"/>
      <c r="CX5" s="8"/>
      <c r="CY5" s="8"/>
      <c r="CZ5" s="8"/>
      <c r="DA5" s="14">
        <v>0.5</v>
      </c>
      <c r="DB5" s="8"/>
      <c r="DC5" s="14">
        <v>3</v>
      </c>
      <c r="DD5" s="8"/>
      <c r="DE5" s="8"/>
      <c r="DF5" s="8"/>
      <c r="DG5" s="8"/>
      <c r="DH5" s="8"/>
      <c r="DI5" s="8">
        <v>0.5</v>
      </c>
      <c r="DJ5" s="8"/>
      <c r="DK5" s="14">
        <v>0.5</v>
      </c>
      <c r="DL5" s="8">
        <v>0</v>
      </c>
      <c r="DM5" s="8"/>
      <c r="DN5" s="8"/>
      <c r="DO5" s="8"/>
      <c r="DP5" s="8"/>
      <c r="DQ5" s="8"/>
      <c r="DR5" s="8">
        <v>2</v>
      </c>
      <c r="DS5" s="8"/>
      <c r="DT5" s="8"/>
      <c r="DU5" s="8">
        <v>1</v>
      </c>
      <c r="DV5" s="8"/>
      <c r="DW5" s="14">
        <v>1</v>
      </c>
      <c r="DX5" s="8"/>
      <c r="DY5" s="8"/>
      <c r="DZ5" s="8"/>
      <c r="EA5" s="8"/>
      <c r="EB5" s="8"/>
      <c r="EC5" s="8">
        <v>1</v>
      </c>
      <c r="ED5" s="8"/>
      <c r="EE5" s="8"/>
      <c r="EF5" s="8"/>
      <c r="EG5" s="14">
        <v>4</v>
      </c>
      <c r="EH5" s="8"/>
      <c r="EI5" s="8"/>
      <c r="EJ5" s="8">
        <v>0.5</v>
      </c>
      <c r="EK5" s="8"/>
      <c r="EL5" s="8"/>
      <c r="EM5" s="8">
        <v>0.5</v>
      </c>
      <c r="EN5" s="8">
        <f t="shared" si="0"/>
        <v>37.5</v>
      </c>
      <c r="EO5" s="5">
        <f t="shared" si="1"/>
        <v>10351.875</v>
      </c>
    </row>
    <row r="6" spans="1:145" ht="25.5" customHeight="1">
      <c r="A6" s="1">
        <v>5</v>
      </c>
      <c r="B6" s="13">
        <v>5</v>
      </c>
      <c r="C6" s="13">
        <v>5</v>
      </c>
      <c r="D6" s="2" t="s">
        <v>141</v>
      </c>
      <c r="E6" s="2" t="s">
        <v>142</v>
      </c>
      <c r="F6" s="22" t="s">
        <v>136</v>
      </c>
      <c r="G6" s="22">
        <v>276.05</v>
      </c>
      <c r="H6" s="10"/>
      <c r="I6" s="10"/>
      <c r="J6" s="8">
        <v>0</v>
      </c>
      <c r="K6" s="8">
        <v>1</v>
      </c>
      <c r="L6" s="8"/>
      <c r="M6" s="8"/>
      <c r="N6" s="8"/>
      <c r="O6" s="8"/>
      <c r="P6" s="8"/>
      <c r="Q6" s="8">
        <v>2</v>
      </c>
      <c r="R6" s="8"/>
      <c r="S6" s="8"/>
      <c r="T6" s="8"/>
      <c r="U6" s="8"/>
      <c r="V6" s="8"/>
      <c r="W6" s="8"/>
      <c r="X6" s="8"/>
      <c r="Y6" s="8"/>
      <c r="Z6" s="8"/>
      <c r="AA6" s="8"/>
      <c r="AB6" s="8"/>
      <c r="AC6" s="8"/>
      <c r="AD6" s="8">
        <v>1</v>
      </c>
      <c r="AE6" s="8"/>
      <c r="AF6" s="8">
        <v>0</v>
      </c>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v>1</v>
      </c>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v>1</v>
      </c>
      <c r="CR6" s="8"/>
      <c r="CS6" s="8"/>
      <c r="CT6" s="8"/>
      <c r="CU6" s="8"/>
      <c r="CV6" s="8"/>
      <c r="CW6" s="8"/>
      <c r="CX6" s="8"/>
      <c r="CY6" s="8"/>
      <c r="CZ6" s="8"/>
      <c r="DA6" s="8"/>
      <c r="DB6" s="8"/>
      <c r="DC6" s="8"/>
      <c r="DD6" s="8"/>
      <c r="DE6" s="8">
        <v>5</v>
      </c>
      <c r="DF6" s="8"/>
      <c r="DG6" s="8"/>
      <c r="DH6" s="8"/>
      <c r="DI6" s="8"/>
      <c r="DJ6" s="8"/>
      <c r="DK6" s="8"/>
      <c r="DL6" s="8">
        <v>1</v>
      </c>
      <c r="DM6" s="8"/>
      <c r="DN6" s="8"/>
      <c r="DO6" s="8"/>
      <c r="DP6" s="8"/>
      <c r="DQ6" s="8"/>
      <c r="DR6" s="8"/>
      <c r="DS6" s="8"/>
      <c r="DT6" s="8"/>
      <c r="DU6" s="8"/>
      <c r="DV6" s="8"/>
      <c r="DW6" s="8"/>
      <c r="DX6" s="8">
        <v>1</v>
      </c>
      <c r="DY6" s="8"/>
      <c r="DZ6" s="8">
        <v>1</v>
      </c>
      <c r="EA6" s="8"/>
      <c r="EB6" s="8"/>
      <c r="EC6" s="8"/>
      <c r="ED6" s="8"/>
      <c r="EE6" s="8"/>
      <c r="EF6" s="8"/>
      <c r="EG6" s="8"/>
      <c r="EH6" s="8"/>
      <c r="EI6" s="8"/>
      <c r="EJ6" s="8"/>
      <c r="EK6" s="8"/>
      <c r="EL6" s="8"/>
      <c r="EM6" s="8"/>
      <c r="EN6" s="8">
        <f t="shared" si="0"/>
        <v>14</v>
      </c>
      <c r="EO6" s="5">
        <f t="shared" si="1"/>
        <v>3864.7000000000003</v>
      </c>
    </row>
    <row r="7" spans="1:145" ht="25.5" customHeight="1">
      <c r="A7" s="1">
        <v>8</v>
      </c>
      <c r="B7" s="13">
        <v>8</v>
      </c>
      <c r="C7" s="13">
        <v>6</v>
      </c>
      <c r="D7" s="2" t="s">
        <v>243</v>
      </c>
      <c r="E7" s="2" t="s">
        <v>245</v>
      </c>
      <c r="F7" s="23" t="s">
        <v>133</v>
      </c>
      <c r="G7" s="22">
        <v>662.51</v>
      </c>
      <c r="H7" s="10"/>
      <c r="I7" s="10"/>
      <c r="J7" s="8">
        <v>0</v>
      </c>
      <c r="K7" s="8"/>
      <c r="L7" s="8"/>
      <c r="M7" s="8"/>
      <c r="N7" s="8"/>
      <c r="O7" s="8"/>
      <c r="P7" s="8">
        <v>0.3</v>
      </c>
      <c r="Q7" s="8"/>
      <c r="R7" s="8"/>
      <c r="S7" s="8"/>
      <c r="T7" s="8"/>
      <c r="U7" s="8"/>
      <c r="V7" s="8"/>
      <c r="W7" s="8"/>
      <c r="X7" s="8"/>
      <c r="Y7" s="8"/>
      <c r="Z7" s="8"/>
      <c r="AA7" s="8"/>
      <c r="AB7" s="8"/>
      <c r="AC7" s="8"/>
      <c r="AD7" s="8"/>
      <c r="AE7" s="8"/>
      <c r="AF7" s="8">
        <v>0</v>
      </c>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v>0.2</v>
      </c>
      <c r="CI7" s="8"/>
      <c r="CJ7" s="8"/>
      <c r="CK7" s="8"/>
      <c r="CL7" s="8"/>
      <c r="CM7" s="8"/>
      <c r="CN7" s="8"/>
      <c r="CO7" s="8"/>
      <c r="CP7" s="8"/>
      <c r="CQ7" s="8">
        <v>0</v>
      </c>
      <c r="CR7" s="8"/>
      <c r="CS7" s="8"/>
      <c r="CT7" s="8"/>
      <c r="CU7" s="8"/>
      <c r="CV7" s="8"/>
      <c r="CW7" s="8"/>
      <c r="CX7" s="8"/>
      <c r="CY7" s="8"/>
      <c r="CZ7" s="8"/>
      <c r="DA7" s="8"/>
      <c r="DB7" s="8">
        <v>0.5</v>
      </c>
      <c r="DC7" s="8"/>
      <c r="DD7" s="8"/>
      <c r="DE7" s="8"/>
      <c r="DF7" s="8"/>
      <c r="DG7" s="8"/>
      <c r="DH7" s="8"/>
      <c r="DI7" s="8"/>
      <c r="DJ7" s="8"/>
      <c r="DK7" s="8"/>
      <c r="DL7" s="8">
        <v>0</v>
      </c>
      <c r="DM7" s="8"/>
      <c r="DN7" s="8">
        <v>0.5</v>
      </c>
      <c r="DO7" s="8"/>
      <c r="DP7" s="8"/>
      <c r="DQ7" s="8"/>
      <c r="DR7" s="8"/>
      <c r="DS7" s="8"/>
      <c r="DT7" s="8"/>
      <c r="DU7" s="8"/>
      <c r="DV7" s="8"/>
      <c r="DW7" s="8"/>
      <c r="DX7" s="8"/>
      <c r="DY7" s="8"/>
      <c r="DZ7" s="8"/>
      <c r="EA7" s="8"/>
      <c r="EB7" s="8"/>
      <c r="EC7" s="8"/>
      <c r="ED7" s="8"/>
      <c r="EE7" s="8"/>
      <c r="EF7" s="8"/>
      <c r="EG7" s="8"/>
      <c r="EH7" s="8"/>
      <c r="EI7" s="8">
        <v>0.2</v>
      </c>
      <c r="EJ7" s="8"/>
      <c r="EK7" s="8"/>
      <c r="EL7" s="8"/>
      <c r="EM7" s="8"/>
      <c r="EN7" s="8">
        <f t="shared" si="0"/>
        <v>1.7</v>
      </c>
      <c r="EO7" s="5">
        <f t="shared" si="1"/>
        <v>1126.267</v>
      </c>
    </row>
    <row r="8" spans="1:145" ht="25.5" customHeight="1">
      <c r="A8" s="1" t="s">
        <v>256</v>
      </c>
      <c r="B8" s="13">
        <v>9</v>
      </c>
      <c r="C8" s="13">
        <v>7</v>
      </c>
      <c r="D8" s="2" t="s">
        <v>244</v>
      </c>
      <c r="E8" s="2" t="s">
        <v>246</v>
      </c>
      <c r="F8" s="23" t="s">
        <v>133</v>
      </c>
      <c r="G8" s="22">
        <v>662.51</v>
      </c>
      <c r="H8" s="10"/>
      <c r="I8" s="10"/>
      <c r="J8" s="8">
        <v>0</v>
      </c>
      <c r="K8" s="8"/>
      <c r="L8" s="8"/>
      <c r="M8" s="8"/>
      <c r="N8" s="8"/>
      <c r="O8" s="8"/>
      <c r="P8" s="8"/>
      <c r="Q8" s="7">
        <v>2</v>
      </c>
      <c r="R8" s="7"/>
      <c r="S8" s="7">
        <v>2</v>
      </c>
      <c r="T8" s="7"/>
      <c r="U8" s="8"/>
      <c r="V8" s="8"/>
      <c r="W8" s="8"/>
      <c r="X8" s="8"/>
      <c r="Y8" s="8"/>
      <c r="Z8" s="8"/>
      <c r="AA8" s="8"/>
      <c r="AB8" s="8"/>
      <c r="AC8" s="8">
        <v>1</v>
      </c>
      <c r="AD8" s="8">
        <v>0.5</v>
      </c>
      <c r="AE8" s="8"/>
      <c r="AF8" s="8">
        <v>0</v>
      </c>
      <c r="AG8" s="8"/>
      <c r="AH8" s="8"/>
      <c r="AI8" s="8"/>
      <c r="AJ8" s="7">
        <v>1</v>
      </c>
      <c r="AK8" s="8"/>
      <c r="AL8" s="8"/>
      <c r="AM8" s="8"/>
      <c r="AN8" s="8"/>
      <c r="AO8" s="8"/>
      <c r="AP8" s="8"/>
      <c r="AQ8" s="8"/>
      <c r="AR8" s="8"/>
      <c r="AS8" s="8"/>
      <c r="AT8" s="8"/>
      <c r="AU8" s="8"/>
      <c r="AV8" s="8"/>
      <c r="AW8" s="8"/>
      <c r="AX8" s="8"/>
      <c r="AY8" s="8"/>
      <c r="AZ8" s="8"/>
      <c r="BA8" s="8"/>
      <c r="BB8" s="7">
        <v>1</v>
      </c>
      <c r="BC8" s="7">
        <v>1</v>
      </c>
      <c r="BD8" s="8"/>
      <c r="BE8" s="8"/>
      <c r="BF8" s="8"/>
      <c r="BG8" s="8"/>
      <c r="BH8" s="8"/>
      <c r="BI8" s="8"/>
      <c r="BJ8" s="8"/>
      <c r="BK8" s="7">
        <v>1</v>
      </c>
      <c r="BL8" s="8"/>
      <c r="BM8" s="8"/>
      <c r="BN8" s="8"/>
      <c r="BO8" s="8"/>
      <c r="BP8" s="8"/>
      <c r="BQ8" s="8"/>
      <c r="BR8" s="8"/>
      <c r="BS8" s="8"/>
      <c r="BT8" s="8"/>
      <c r="BU8" s="8"/>
      <c r="BV8" s="8"/>
      <c r="BW8" s="8"/>
      <c r="BX8" s="8"/>
      <c r="BY8" s="8"/>
      <c r="BZ8" s="8"/>
      <c r="CA8" s="8"/>
      <c r="CB8" s="7">
        <v>1</v>
      </c>
      <c r="CC8" s="8"/>
      <c r="CD8" s="8"/>
      <c r="CE8" s="8"/>
      <c r="CF8" s="8"/>
      <c r="CG8" s="8"/>
      <c r="CH8" s="8"/>
      <c r="CI8" s="8"/>
      <c r="CJ8" s="8"/>
      <c r="CK8" s="8"/>
      <c r="CL8" s="8"/>
      <c r="CM8" s="8"/>
      <c r="CN8" s="8"/>
      <c r="CO8" s="8">
        <v>0.5</v>
      </c>
      <c r="CP8" s="8"/>
      <c r="CQ8" s="8">
        <v>0</v>
      </c>
      <c r="CR8" s="7">
        <v>1</v>
      </c>
      <c r="CS8" s="8"/>
      <c r="CT8" s="8"/>
      <c r="CU8" s="7">
        <v>2</v>
      </c>
      <c r="CV8" s="8"/>
      <c r="CW8" s="8">
        <v>2</v>
      </c>
      <c r="CX8" s="8"/>
      <c r="CY8" s="7">
        <v>1</v>
      </c>
      <c r="CZ8" s="8"/>
      <c r="DA8" s="8"/>
      <c r="DB8" s="8"/>
      <c r="DC8" s="8"/>
      <c r="DD8" s="8"/>
      <c r="DE8" s="8"/>
      <c r="DF8" s="8"/>
      <c r="DG8" s="8"/>
      <c r="DH8" s="8"/>
      <c r="DI8" s="8"/>
      <c r="DJ8" s="8"/>
      <c r="DK8" s="8"/>
      <c r="DL8" s="8">
        <v>0</v>
      </c>
      <c r="DM8" s="8"/>
      <c r="DN8" s="8"/>
      <c r="DO8" s="8"/>
      <c r="DP8" s="8"/>
      <c r="DQ8" s="8"/>
      <c r="DR8" s="8"/>
      <c r="DS8" s="8"/>
      <c r="DT8" s="8"/>
      <c r="DU8" s="8"/>
      <c r="DV8" s="8"/>
      <c r="DW8" s="8"/>
      <c r="DX8" s="7">
        <v>3</v>
      </c>
      <c r="DY8" s="8"/>
      <c r="DZ8" s="8"/>
      <c r="EA8" s="8"/>
      <c r="EB8" s="8"/>
      <c r="EC8" s="8"/>
      <c r="ED8" s="8"/>
      <c r="EE8" s="8"/>
      <c r="EF8" s="8">
        <v>0.5</v>
      </c>
      <c r="EG8" s="8"/>
      <c r="EH8" s="8"/>
      <c r="EI8" s="8"/>
      <c r="EJ8" s="8"/>
      <c r="EK8" s="8"/>
      <c r="EL8" s="8"/>
      <c r="EM8" s="8"/>
      <c r="EN8" s="8">
        <f t="shared" si="0"/>
        <v>20.5</v>
      </c>
      <c r="EO8" s="5">
        <f t="shared" si="1"/>
        <v>13581.455</v>
      </c>
    </row>
    <row r="9" spans="1:145" ht="25.5" customHeight="1">
      <c r="A9" s="1">
        <v>11</v>
      </c>
      <c r="B9" s="13">
        <v>10</v>
      </c>
      <c r="C9" s="13">
        <v>8</v>
      </c>
      <c r="D9" s="2" t="s">
        <v>143</v>
      </c>
      <c r="E9" s="2" t="s">
        <v>144</v>
      </c>
      <c r="F9" s="22" t="s">
        <v>136</v>
      </c>
      <c r="G9" s="22">
        <v>1200</v>
      </c>
      <c r="H9" s="10"/>
      <c r="I9" s="10"/>
      <c r="J9" s="8">
        <v>0</v>
      </c>
      <c r="K9" s="8"/>
      <c r="L9" s="8"/>
      <c r="M9" s="8"/>
      <c r="N9" s="8"/>
      <c r="O9" s="8"/>
      <c r="P9" s="8"/>
      <c r="Q9" s="8"/>
      <c r="R9" s="8"/>
      <c r="S9" s="8"/>
      <c r="T9" s="8"/>
      <c r="U9" s="8"/>
      <c r="V9" s="8"/>
      <c r="W9" s="8"/>
      <c r="X9" s="8"/>
      <c r="Y9" s="8"/>
      <c r="Z9" s="8"/>
      <c r="AA9" s="8"/>
      <c r="AB9" s="8"/>
      <c r="AC9" s="8"/>
      <c r="AD9" s="8"/>
      <c r="AE9" s="8"/>
      <c r="AF9" s="8">
        <v>0</v>
      </c>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v>0.5</v>
      </c>
      <c r="CN9" s="8"/>
      <c r="CO9" s="8"/>
      <c r="CP9" s="8"/>
      <c r="CQ9" s="8">
        <v>0</v>
      </c>
      <c r="CR9" s="8"/>
      <c r="CS9" s="8"/>
      <c r="CT9" s="8"/>
      <c r="CU9" s="8">
        <v>5</v>
      </c>
      <c r="CV9" s="8"/>
      <c r="CW9" s="8"/>
      <c r="CX9" s="8"/>
      <c r="CY9" s="8"/>
      <c r="CZ9" s="8"/>
      <c r="DA9" s="8"/>
      <c r="DB9" s="8"/>
      <c r="DC9" s="8"/>
      <c r="DD9" s="8">
        <v>0.5</v>
      </c>
      <c r="DE9" s="8"/>
      <c r="DF9" s="8"/>
      <c r="DG9" s="8"/>
      <c r="DH9" s="8"/>
      <c r="DI9" s="8"/>
      <c r="DJ9" s="8"/>
      <c r="DK9" s="8"/>
      <c r="DL9" s="8">
        <v>0</v>
      </c>
      <c r="DM9" s="8"/>
      <c r="DN9" s="8"/>
      <c r="DO9" s="8"/>
      <c r="DP9" s="8"/>
      <c r="DQ9" s="8"/>
      <c r="DR9" s="8">
        <v>0.5</v>
      </c>
      <c r="DS9" s="8"/>
      <c r="DT9" s="8">
        <v>0.5</v>
      </c>
      <c r="DU9" s="8"/>
      <c r="DV9" s="8"/>
      <c r="DW9" s="8"/>
      <c r="DX9" s="8"/>
      <c r="DY9" s="8"/>
      <c r="DZ9" s="8"/>
      <c r="EA9" s="8"/>
      <c r="EB9" s="8"/>
      <c r="EC9" s="8"/>
      <c r="ED9" s="8"/>
      <c r="EE9" s="8"/>
      <c r="EF9" s="8">
        <v>0.5</v>
      </c>
      <c r="EG9" s="8"/>
      <c r="EH9" s="8"/>
      <c r="EI9" s="8"/>
      <c r="EJ9" s="8">
        <v>0.5</v>
      </c>
      <c r="EK9" s="8"/>
      <c r="EL9" s="8"/>
      <c r="EM9" s="8"/>
      <c r="EN9" s="8">
        <f t="shared" si="0"/>
        <v>8</v>
      </c>
      <c r="EO9" s="5">
        <f t="shared" si="1"/>
        <v>9600</v>
      </c>
    </row>
    <row r="10" spans="1:145" ht="25.5" customHeight="1">
      <c r="A10" s="1">
        <v>12</v>
      </c>
      <c r="B10" s="13">
        <v>11</v>
      </c>
      <c r="C10" s="13">
        <v>9</v>
      </c>
      <c r="D10" s="2" t="s">
        <v>145</v>
      </c>
      <c r="E10" s="2" t="s">
        <v>146</v>
      </c>
      <c r="F10" s="22" t="s">
        <v>136</v>
      </c>
      <c r="G10" s="22">
        <v>550.56</v>
      </c>
      <c r="H10" s="10"/>
      <c r="I10" s="10"/>
      <c r="J10" s="8">
        <v>0</v>
      </c>
      <c r="K10" s="8"/>
      <c r="L10" s="8"/>
      <c r="M10" s="8"/>
      <c r="N10" s="8"/>
      <c r="O10" s="8"/>
      <c r="P10" s="8"/>
      <c r="Q10" s="8"/>
      <c r="R10" s="8"/>
      <c r="S10" s="8">
        <v>5</v>
      </c>
      <c r="T10" s="8"/>
      <c r="U10" s="8"/>
      <c r="V10" s="8"/>
      <c r="W10" s="8"/>
      <c r="X10" s="8"/>
      <c r="Y10" s="8"/>
      <c r="Z10" s="8"/>
      <c r="AA10" s="8"/>
      <c r="AB10" s="8"/>
      <c r="AC10" s="8"/>
      <c r="AD10" s="8"/>
      <c r="AE10" s="8"/>
      <c r="AF10" s="8">
        <v>0</v>
      </c>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v>1</v>
      </c>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v>0</v>
      </c>
      <c r="CR10" s="8"/>
      <c r="CS10" s="8"/>
      <c r="CT10" s="8"/>
      <c r="CU10" s="8"/>
      <c r="CV10" s="8"/>
      <c r="CW10" s="8"/>
      <c r="CX10" s="8"/>
      <c r="CY10" s="8"/>
      <c r="CZ10" s="8"/>
      <c r="DA10" s="8"/>
      <c r="DB10" s="8"/>
      <c r="DC10" s="8"/>
      <c r="DD10" s="8"/>
      <c r="DE10" s="8"/>
      <c r="DF10" s="8"/>
      <c r="DG10" s="8"/>
      <c r="DH10" s="8"/>
      <c r="DI10" s="8"/>
      <c r="DJ10" s="8"/>
      <c r="DK10" s="8"/>
      <c r="DL10" s="8">
        <v>0</v>
      </c>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f t="shared" si="0"/>
        <v>6</v>
      </c>
      <c r="EO10" s="5">
        <f t="shared" si="1"/>
        <v>3303.3599999999997</v>
      </c>
    </row>
    <row r="11" spans="1:145" ht="25.5" customHeight="1">
      <c r="A11" s="1">
        <v>14</v>
      </c>
      <c r="B11" s="13">
        <v>12</v>
      </c>
      <c r="C11" s="13">
        <v>10</v>
      </c>
      <c r="D11" s="2" t="s">
        <v>148</v>
      </c>
      <c r="E11" s="2" t="s">
        <v>149</v>
      </c>
      <c r="F11" s="22" t="s">
        <v>136</v>
      </c>
      <c r="G11" s="22">
        <v>385.2</v>
      </c>
      <c r="H11" s="10"/>
      <c r="I11" s="10">
        <v>2</v>
      </c>
      <c r="J11" s="8">
        <v>0</v>
      </c>
      <c r="K11" s="8"/>
      <c r="L11" s="8"/>
      <c r="M11" s="8">
        <v>0.3</v>
      </c>
      <c r="N11" s="8"/>
      <c r="O11" s="8"/>
      <c r="P11" s="8"/>
      <c r="Q11" s="8">
        <v>2</v>
      </c>
      <c r="R11" s="8"/>
      <c r="S11" s="8">
        <v>0.2</v>
      </c>
      <c r="T11" s="8"/>
      <c r="U11" s="8">
        <v>2</v>
      </c>
      <c r="V11" s="8">
        <v>0.1</v>
      </c>
      <c r="W11" s="8"/>
      <c r="X11" s="8"/>
      <c r="Y11" s="8">
        <v>0.3</v>
      </c>
      <c r="Z11" s="8"/>
      <c r="AA11" s="8"/>
      <c r="AB11" s="8"/>
      <c r="AC11" s="8"/>
      <c r="AD11" s="8">
        <v>0.5</v>
      </c>
      <c r="AE11" s="8">
        <v>0.3</v>
      </c>
      <c r="AF11" s="8">
        <v>0</v>
      </c>
      <c r="AG11" s="8"/>
      <c r="AH11" s="8"/>
      <c r="AI11" s="8"/>
      <c r="AJ11" s="8"/>
      <c r="AK11" s="8"/>
      <c r="AL11" s="8">
        <v>1</v>
      </c>
      <c r="AM11" s="8"/>
      <c r="AN11" s="8"/>
      <c r="AO11" s="8"/>
      <c r="AP11" s="8">
        <v>6</v>
      </c>
      <c r="AQ11" s="8">
        <v>0.1</v>
      </c>
      <c r="AR11" s="8"/>
      <c r="AS11" s="8"/>
      <c r="AT11" s="8"/>
      <c r="AU11" s="8"/>
      <c r="AV11" s="8"/>
      <c r="AW11" s="8">
        <v>1</v>
      </c>
      <c r="AX11" s="8"/>
      <c r="AY11" s="8"/>
      <c r="AZ11" s="8">
        <v>0.3</v>
      </c>
      <c r="BA11" s="8"/>
      <c r="BB11" s="8">
        <v>0.5</v>
      </c>
      <c r="BC11" s="8"/>
      <c r="BD11" s="8"/>
      <c r="BE11" s="8"/>
      <c r="BF11" s="8">
        <v>1</v>
      </c>
      <c r="BG11" s="8"/>
      <c r="BH11" s="8"/>
      <c r="BI11" s="8"/>
      <c r="BJ11" s="8"/>
      <c r="BK11" s="8">
        <v>0.3</v>
      </c>
      <c r="BL11" s="8"/>
      <c r="BM11" s="8">
        <v>0.1</v>
      </c>
      <c r="BN11" s="8"/>
      <c r="BO11" s="8"/>
      <c r="BP11" s="8"/>
      <c r="BQ11" s="8"/>
      <c r="BR11" s="8">
        <v>0.2</v>
      </c>
      <c r="BS11" s="8"/>
      <c r="BT11" s="8"/>
      <c r="BU11" s="8"/>
      <c r="BV11" s="8">
        <v>1</v>
      </c>
      <c r="BW11" s="8"/>
      <c r="BX11" s="8">
        <v>5</v>
      </c>
      <c r="BY11" s="8">
        <v>0.5</v>
      </c>
      <c r="BZ11" s="8"/>
      <c r="CA11" s="8"/>
      <c r="CB11" s="8">
        <v>1</v>
      </c>
      <c r="CC11" s="8"/>
      <c r="CD11" s="8">
        <v>0.3</v>
      </c>
      <c r="CE11" s="8"/>
      <c r="CF11" s="8"/>
      <c r="CG11" s="8"/>
      <c r="CH11" s="8">
        <v>0.3</v>
      </c>
      <c r="CI11" s="8"/>
      <c r="CJ11" s="8"/>
      <c r="CK11" s="8"/>
      <c r="CL11" s="8"/>
      <c r="CM11" s="8">
        <v>0.5</v>
      </c>
      <c r="CN11" s="8"/>
      <c r="CO11" s="8"/>
      <c r="CP11" s="8">
        <v>1</v>
      </c>
      <c r="CQ11" s="8">
        <v>5</v>
      </c>
      <c r="CR11" s="8">
        <v>3</v>
      </c>
      <c r="CS11" s="8"/>
      <c r="CT11" s="8">
        <v>0.1</v>
      </c>
      <c r="CU11" s="8"/>
      <c r="CV11" s="8">
        <v>0.2</v>
      </c>
      <c r="CW11" s="8"/>
      <c r="CX11" s="8"/>
      <c r="CY11" s="8"/>
      <c r="CZ11" s="8">
        <v>1</v>
      </c>
      <c r="DA11" s="8"/>
      <c r="DB11" s="8"/>
      <c r="DC11" s="8"/>
      <c r="DD11" s="8">
        <v>3.5</v>
      </c>
      <c r="DE11" s="8"/>
      <c r="DF11" s="8">
        <v>0.5</v>
      </c>
      <c r="DG11" s="8">
        <v>1</v>
      </c>
      <c r="DH11" s="8"/>
      <c r="DI11" s="8"/>
      <c r="DJ11" s="8"/>
      <c r="DK11" s="8"/>
      <c r="DL11" s="8">
        <v>0.5</v>
      </c>
      <c r="DM11" s="8">
        <v>0.1</v>
      </c>
      <c r="DN11" s="8">
        <v>0.8</v>
      </c>
      <c r="DO11" s="8">
        <v>0.5</v>
      </c>
      <c r="DP11" s="8"/>
      <c r="DQ11" s="8"/>
      <c r="DR11" s="8">
        <v>3</v>
      </c>
      <c r="DS11" s="8"/>
      <c r="DT11" s="8"/>
      <c r="DU11" s="8"/>
      <c r="DV11" s="8"/>
      <c r="DW11" s="8"/>
      <c r="DX11" s="8"/>
      <c r="DY11" s="8"/>
      <c r="DZ11" s="8"/>
      <c r="EA11" s="8"/>
      <c r="EB11" s="8">
        <v>0.3</v>
      </c>
      <c r="EC11" s="8">
        <v>2</v>
      </c>
      <c r="ED11" s="8"/>
      <c r="EE11" s="8">
        <v>1</v>
      </c>
      <c r="EF11" s="8"/>
      <c r="EG11" s="8"/>
      <c r="EH11" s="8"/>
      <c r="EI11" s="8">
        <v>0.5</v>
      </c>
      <c r="EJ11" s="8"/>
      <c r="EK11" s="8"/>
      <c r="EL11" s="8"/>
      <c r="EM11" s="8"/>
      <c r="EN11" s="8">
        <f t="shared" si="0"/>
        <v>50.8</v>
      </c>
      <c r="EO11" s="5">
        <f t="shared" si="1"/>
        <v>19568.16</v>
      </c>
    </row>
    <row r="12" spans="1:145" ht="25.5" customHeight="1">
      <c r="A12" s="1" t="s">
        <v>255</v>
      </c>
      <c r="B12" s="13">
        <v>13</v>
      </c>
      <c r="C12" s="13">
        <v>11</v>
      </c>
      <c r="D12" s="2" t="s">
        <v>248</v>
      </c>
      <c r="E12" s="2" t="s">
        <v>247</v>
      </c>
      <c r="F12" s="23" t="s">
        <v>133</v>
      </c>
      <c r="G12" s="22">
        <v>276.05</v>
      </c>
      <c r="H12" s="10"/>
      <c r="I12" s="10"/>
      <c r="J12" s="14">
        <v>6</v>
      </c>
      <c r="K12" s="8"/>
      <c r="L12" s="8"/>
      <c r="M12" s="8"/>
      <c r="N12" s="8"/>
      <c r="O12" s="8"/>
      <c r="P12" s="8">
        <v>5</v>
      </c>
      <c r="Q12" s="8"/>
      <c r="R12" s="8"/>
      <c r="S12" s="8"/>
      <c r="T12" s="8"/>
      <c r="U12" s="8"/>
      <c r="V12" s="8"/>
      <c r="W12" s="8"/>
      <c r="X12" s="8"/>
      <c r="Y12" s="8"/>
      <c r="Z12" s="8"/>
      <c r="AA12" s="8"/>
      <c r="AB12" s="8"/>
      <c r="AC12" s="8"/>
      <c r="AD12" s="8"/>
      <c r="AE12" s="8"/>
      <c r="AF12" s="8">
        <v>0</v>
      </c>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v>0.5</v>
      </c>
      <c r="CC12" s="8"/>
      <c r="CD12" s="8"/>
      <c r="CE12" s="8"/>
      <c r="CF12" s="8"/>
      <c r="CG12" s="8"/>
      <c r="CH12" s="8"/>
      <c r="CI12" s="8"/>
      <c r="CJ12" s="8"/>
      <c r="CK12" s="8"/>
      <c r="CL12" s="8"/>
      <c r="CM12" s="8">
        <v>0.5</v>
      </c>
      <c r="CN12" s="8"/>
      <c r="CO12" s="8"/>
      <c r="CP12" s="8"/>
      <c r="CQ12" s="8">
        <v>0</v>
      </c>
      <c r="CR12" s="8"/>
      <c r="CS12" s="8"/>
      <c r="CT12" s="8"/>
      <c r="CU12" s="8"/>
      <c r="CV12" s="8"/>
      <c r="CW12" s="8"/>
      <c r="CX12" s="8"/>
      <c r="CY12" s="8"/>
      <c r="CZ12" s="8"/>
      <c r="DA12" s="14">
        <v>1</v>
      </c>
      <c r="DB12" s="8">
        <v>0.5</v>
      </c>
      <c r="DC12" s="14">
        <v>2</v>
      </c>
      <c r="DD12" s="8"/>
      <c r="DE12" s="8"/>
      <c r="DF12" s="8"/>
      <c r="DG12" s="8"/>
      <c r="DH12" s="8"/>
      <c r="DI12" s="8">
        <v>0.5</v>
      </c>
      <c r="DJ12" s="8"/>
      <c r="DK12" s="8"/>
      <c r="DL12" s="8">
        <v>0</v>
      </c>
      <c r="DM12" s="8"/>
      <c r="DN12" s="8"/>
      <c r="DO12" s="8"/>
      <c r="DP12" s="8"/>
      <c r="DQ12" s="8"/>
      <c r="DR12" s="8"/>
      <c r="DS12" s="8"/>
      <c r="DT12" s="8"/>
      <c r="DU12" s="8"/>
      <c r="DV12" s="8"/>
      <c r="DW12" s="14">
        <v>1</v>
      </c>
      <c r="DX12" s="8"/>
      <c r="DY12" s="8"/>
      <c r="DZ12" s="8"/>
      <c r="EA12" s="8"/>
      <c r="EB12" s="8"/>
      <c r="EC12" s="8"/>
      <c r="ED12" s="8"/>
      <c r="EE12" s="8"/>
      <c r="EF12" s="8"/>
      <c r="EG12" s="8">
        <v>2</v>
      </c>
      <c r="EH12" s="8"/>
      <c r="EI12" s="8"/>
      <c r="EJ12" s="8"/>
      <c r="EK12" s="8"/>
      <c r="EL12" s="8"/>
      <c r="EM12" s="8"/>
      <c r="EN12" s="8">
        <f t="shared" si="0"/>
        <v>19</v>
      </c>
      <c r="EO12" s="5">
        <f t="shared" si="1"/>
        <v>5244.95</v>
      </c>
    </row>
    <row r="13" spans="1:145" ht="25.5" customHeight="1">
      <c r="A13" s="1">
        <v>20</v>
      </c>
      <c r="B13" s="8">
        <v>17</v>
      </c>
      <c r="C13" s="8">
        <v>12</v>
      </c>
      <c r="D13" s="2" t="s">
        <v>151</v>
      </c>
      <c r="E13" s="2" t="s">
        <v>152</v>
      </c>
      <c r="F13" s="22" t="s">
        <v>153</v>
      </c>
      <c r="G13" s="22">
        <v>0.4776</v>
      </c>
      <c r="H13" s="10">
        <v>1000</v>
      </c>
      <c r="I13" s="10"/>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f t="shared" si="0"/>
        <v>1000</v>
      </c>
      <c r="EO13" s="5">
        <f t="shared" si="1"/>
        <v>477.6</v>
      </c>
    </row>
    <row r="14" spans="1:145" ht="25.5" customHeight="1">
      <c r="A14" s="1">
        <v>22</v>
      </c>
      <c r="B14" s="8">
        <v>19</v>
      </c>
      <c r="C14" s="8">
        <v>13</v>
      </c>
      <c r="D14" s="2" t="s">
        <v>154</v>
      </c>
      <c r="E14" s="2" t="s">
        <v>155</v>
      </c>
      <c r="F14" s="22" t="s">
        <v>153</v>
      </c>
      <c r="G14" s="22">
        <v>2.796</v>
      </c>
      <c r="H14" s="10"/>
      <c r="I14" s="10">
        <v>5000</v>
      </c>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f t="shared" si="0"/>
        <v>5000</v>
      </c>
      <c r="EO14" s="5">
        <f t="shared" si="1"/>
        <v>13980</v>
      </c>
    </row>
    <row r="15" spans="1:145" ht="25.5" customHeight="1">
      <c r="A15" s="1">
        <v>24</v>
      </c>
      <c r="B15" s="13">
        <v>21</v>
      </c>
      <c r="C15" s="13">
        <v>14</v>
      </c>
      <c r="D15" s="2" t="s">
        <v>156</v>
      </c>
      <c r="E15" s="2" t="s">
        <v>157</v>
      </c>
      <c r="F15" s="22" t="s">
        <v>136</v>
      </c>
      <c r="G15" s="22">
        <v>1081.31</v>
      </c>
      <c r="H15" s="10"/>
      <c r="I15" s="10"/>
      <c r="J15" s="8">
        <v>0</v>
      </c>
      <c r="K15" s="8"/>
      <c r="L15" s="8"/>
      <c r="M15" s="8">
        <v>0.2</v>
      </c>
      <c r="N15" s="8"/>
      <c r="O15" s="8">
        <v>1</v>
      </c>
      <c r="P15" s="8">
        <v>0.3</v>
      </c>
      <c r="Q15" s="8">
        <v>2</v>
      </c>
      <c r="R15" s="8">
        <v>1</v>
      </c>
      <c r="S15" s="8">
        <v>1</v>
      </c>
      <c r="T15" s="8"/>
      <c r="U15" s="8">
        <v>1</v>
      </c>
      <c r="V15" s="8">
        <v>0.1</v>
      </c>
      <c r="W15" s="8"/>
      <c r="X15" s="8"/>
      <c r="Y15" s="8">
        <v>0.7</v>
      </c>
      <c r="Z15" s="8">
        <v>0.5</v>
      </c>
      <c r="AA15" s="8"/>
      <c r="AB15" s="8"/>
      <c r="AC15" s="8">
        <v>0.3</v>
      </c>
      <c r="AD15" s="8"/>
      <c r="AE15" s="8">
        <v>0.5</v>
      </c>
      <c r="AF15" s="8">
        <v>0</v>
      </c>
      <c r="AG15" s="8"/>
      <c r="AH15" s="8">
        <v>0.5</v>
      </c>
      <c r="AI15" s="8">
        <v>0.1</v>
      </c>
      <c r="AJ15" s="8">
        <v>0.5</v>
      </c>
      <c r="AK15" s="8"/>
      <c r="AL15" s="8">
        <v>1</v>
      </c>
      <c r="AM15" s="8"/>
      <c r="AN15" s="8">
        <v>0.2</v>
      </c>
      <c r="AO15" s="8"/>
      <c r="AP15" s="8">
        <v>0.2</v>
      </c>
      <c r="AQ15" s="8">
        <v>1</v>
      </c>
      <c r="AR15" s="8"/>
      <c r="AS15" s="8"/>
      <c r="AT15" s="8"/>
      <c r="AU15" s="8"/>
      <c r="AV15" s="8"/>
      <c r="AW15" s="8">
        <v>1</v>
      </c>
      <c r="AX15" s="8"/>
      <c r="AY15" s="8"/>
      <c r="AZ15" s="8"/>
      <c r="BA15" s="8"/>
      <c r="BB15" s="8"/>
      <c r="BC15" s="8"/>
      <c r="BD15" s="8">
        <v>0.2</v>
      </c>
      <c r="BE15" s="8"/>
      <c r="BF15" s="8">
        <v>1</v>
      </c>
      <c r="BG15" s="8"/>
      <c r="BH15" s="8"/>
      <c r="BI15" s="8"/>
      <c r="BJ15" s="8"/>
      <c r="BK15" s="8">
        <v>0.3</v>
      </c>
      <c r="BL15" s="8"/>
      <c r="BM15" s="8">
        <v>0.5</v>
      </c>
      <c r="BN15" s="8"/>
      <c r="BO15" s="8"/>
      <c r="BP15" s="8"/>
      <c r="BQ15" s="8"/>
      <c r="BR15" s="8">
        <v>0.2</v>
      </c>
      <c r="BS15" s="8"/>
      <c r="BT15" s="8"/>
      <c r="BU15" s="8"/>
      <c r="BV15" s="8">
        <v>1</v>
      </c>
      <c r="BW15" s="8"/>
      <c r="BX15" s="8">
        <v>4</v>
      </c>
      <c r="BY15" s="8">
        <v>0.5</v>
      </c>
      <c r="BZ15" s="8">
        <v>0.5</v>
      </c>
      <c r="CA15" s="8"/>
      <c r="CB15" s="8">
        <v>1</v>
      </c>
      <c r="CC15" s="8"/>
      <c r="CD15" s="8">
        <v>0.3</v>
      </c>
      <c r="CE15" s="8"/>
      <c r="CF15" s="8"/>
      <c r="CG15" s="8">
        <v>0.2</v>
      </c>
      <c r="CH15" s="8">
        <v>1</v>
      </c>
      <c r="CI15" s="8"/>
      <c r="CJ15" s="8"/>
      <c r="CK15" s="8"/>
      <c r="CL15" s="8"/>
      <c r="CM15" s="8">
        <v>0.5</v>
      </c>
      <c r="CN15" s="8"/>
      <c r="CO15" s="8">
        <v>0.5</v>
      </c>
      <c r="CP15" s="8"/>
      <c r="CQ15" s="8">
        <v>1</v>
      </c>
      <c r="CR15" s="8">
        <v>2</v>
      </c>
      <c r="CS15" s="8"/>
      <c r="CT15" s="8"/>
      <c r="CU15" s="8"/>
      <c r="CV15" s="8"/>
      <c r="CW15" s="8"/>
      <c r="CX15" s="8"/>
      <c r="CY15" s="8"/>
      <c r="CZ15" s="8">
        <v>0.5</v>
      </c>
      <c r="DA15" s="8"/>
      <c r="DB15" s="8">
        <v>1</v>
      </c>
      <c r="DC15" s="8">
        <v>1</v>
      </c>
      <c r="DD15" s="8">
        <v>1</v>
      </c>
      <c r="DE15" s="8"/>
      <c r="DF15" s="8"/>
      <c r="DG15" s="8">
        <v>1</v>
      </c>
      <c r="DH15" s="8"/>
      <c r="DI15" s="8">
        <v>1</v>
      </c>
      <c r="DJ15" s="10">
        <v>0.1</v>
      </c>
      <c r="DK15" s="8"/>
      <c r="DL15" s="8">
        <v>0</v>
      </c>
      <c r="DM15" s="8"/>
      <c r="DN15" s="8">
        <v>0.2</v>
      </c>
      <c r="DO15" s="8"/>
      <c r="DP15" s="8"/>
      <c r="DQ15" s="8"/>
      <c r="DR15" s="8">
        <v>1</v>
      </c>
      <c r="DS15" s="8"/>
      <c r="DT15" s="8">
        <v>1</v>
      </c>
      <c r="DU15" s="8"/>
      <c r="DV15" s="8"/>
      <c r="DW15" s="8"/>
      <c r="DX15" s="8"/>
      <c r="DY15" s="8">
        <v>0.2</v>
      </c>
      <c r="DZ15" s="8">
        <v>0.5</v>
      </c>
      <c r="EA15" s="8"/>
      <c r="EB15" s="8"/>
      <c r="EC15" s="8"/>
      <c r="ED15" s="8"/>
      <c r="EE15" s="8"/>
      <c r="EF15" s="8">
        <v>0.2</v>
      </c>
      <c r="EG15" s="8">
        <v>2</v>
      </c>
      <c r="EH15" s="8">
        <v>0.1</v>
      </c>
      <c r="EI15" s="8">
        <v>0.3</v>
      </c>
      <c r="EJ15" s="8"/>
      <c r="EK15" s="8"/>
      <c r="EL15" s="8"/>
      <c r="EM15" s="8">
        <v>1</v>
      </c>
      <c r="EN15" s="8">
        <f t="shared" si="0"/>
        <v>39.900000000000006</v>
      </c>
      <c r="EO15" s="5">
        <f t="shared" si="1"/>
        <v>43144.26900000001</v>
      </c>
    </row>
    <row r="16" spans="1:145" ht="25.5" customHeight="1">
      <c r="A16" s="1">
        <v>25</v>
      </c>
      <c r="B16" s="13">
        <v>22</v>
      </c>
      <c r="C16" s="13">
        <v>15</v>
      </c>
      <c r="D16" s="2" t="s">
        <v>158</v>
      </c>
      <c r="E16" s="2" t="s">
        <v>159</v>
      </c>
      <c r="F16" s="22" t="s">
        <v>136</v>
      </c>
      <c r="G16" s="22">
        <v>138.02</v>
      </c>
      <c r="H16" s="10"/>
      <c r="I16" s="10"/>
      <c r="J16" s="8">
        <v>0</v>
      </c>
      <c r="K16" s="8"/>
      <c r="L16" s="8"/>
      <c r="M16" s="8"/>
      <c r="N16" s="8">
        <v>1</v>
      </c>
      <c r="O16" s="8"/>
      <c r="P16" s="8">
        <v>2</v>
      </c>
      <c r="Q16" s="8"/>
      <c r="R16" s="8"/>
      <c r="S16" s="8"/>
      <c r="T16" s="8"/>
      <c r="U16" s="8"/>
      <c r="V16" s="8">
        <v>0.5</v>
      </c>
      <c r="W16" s="8"/>
      <c r="X16" s="8"/>
      <c r="Y16" s="8"/>
      <c r="Z16" s="8"/>
      <c r="AA16" s="8"/>
      <c r="AB16" s="8"/>
      <c r="AC16" s="8"/>
      <c r="AD16" s="8"/>
      <c r="AE16" s="8"/>
      <c r="AF16" s="8">
        <v>0</v>
      </c>
      <c r="AG16" s="8"/>
      <c r="AH16" s="8"/>
      <c r="AI16" s="8"/>
      <c r="AJ16" s="8"/>
      <c r="AK16" s="8"/>
      <c r="AL16" s="8"/>
      <c r="AM16" s="8"/>
      <c r="AN16" s="8"/>
      <c r="AO16" s="8"/>
      <c r="AP16" s="8"/>
      <c r="AQ16" s="8">
        <v>0.5</v>
      </c>
      <c r="AR16" s="8"/>
      <c r="AS16" s="8"/>
      <c r="AT16" s="8"/>
      <c r="AU16" s="8"/>
      <c r="AV16" s="8"/>
      <c r="AW16" s="8"/>
      <c r="AX16" s="8">
        <v>0.5</v>
      </c>
      <c r="AY16" s="8"/>
      <c r="AZ16" s="8"/>
      <c r="BA16" s="8"/>
      <c r="BB16" s="8"/>
      <c r="BC16" s="8"/>
      <c r="BD16" s="8"/>
      <c r="BE16" s="8"/>
      <c r="BF16" s="8"/>
      <c r="BG16" s="8"/>
      <c r="BH16" s="8"/>
      <c r="BI16" s="8"/>
      <c r="BJ16" s="8"/>
      <c r="BK16" s="8">
        <v>0.5</v>
      </c>
      <c r="BL16" s="8"/>
      <c r="BM16" s="8"/>
      <c r="BN16" s="8"/>
      <c r="BO16" s="8"/>
      <c r="BP16" s="8"/>
      <c r="BQ16" s="8"/>
      <c r="BR16" s="8">
        <v>0.3</v>
      </c>
      <c r="BS16" s="8"/>
      <c r="BT16" s="8"/>
      <c r="BU16" s="8"/>
      <c r="BV16" s="8"/>
      <c r="BW16" s="8"/>
      <c r="BX16" s="8"/>
      <c r="BY16" s="8"/>
      <c r="BZ16" s="8">
        <v>0.5</v>
      </c>
      <c r="CA16" s="8"/>
      <c r="CB16" s="8">
        <v>5</v>
      </c>
      <c r="CC16" s="8"/>
      <c r="CD16" s="8"/>
      <c r="CE16" s="8"/>
      <c r="CF16" s="8"/>
      <c r="CG16" s="8"/>
      <c r="CH16" s="8"/>
      <c r="CI16" s="8"/>
      <c r="CJ16" s="8"/>
      <c r="CK16" s="8"/>
      <c r="CL16" s="8"/>
      <c r="CM16" s="8">
        <v>0.5</v>
      </c>
      <c r="CN16" s="8">
        <v>1</v>
      </c>
      <c r="CO16" s="8"/>
      <c r="CP16" s="8"/>
      <c r="CQ16" s="8">
        <v>0</v>
      </c>
      <c r="CR16" s="8"/>
      <c r="CS16" s="8"/>
      <c r="CT16" s="8"/>
      <c r="CU16" s="8"/>
      <c r="CV16" s="8"/>
      <c r="CW16" s="8"/>
      <c r="CX16" s="8"/>
      <c r="CY16" s="8"/>
      <c r="CZ16" s="8">
        <v>1</v>
      </c>
      <c r="DA16" s="8"/>
      <c r="DB16" s="8">
        <v>2.5</v>
      </c>
      <c r="DC16" s="8"/>
      <c r="DD16" s="8"/>
      <c r="DE16" s="8"/>
      <c r="DF16" s="8"/>
      <c r="DG16" s="8"/>
      <c r="DH16" s="8"/>
      <c r="DI16" s="8"/>
      <c r="DJ16" s="10">
        <v>0.1</v>
      </c>
      <c r="DK16" s="8">
        <v>0.5</v>
      </c>
      <c r="DL16" s="8">
        <v>0</v>
      </c>
      <c r="DM16" s="8"/>
      <c r="DN16" s="8"/>
      <c r="DO16" s="8"/>
      <c r="DP16" s="8"/>
      <c r="DQ16" s="8"/>
      <c r="DR16" s="8">
        <v>1</v>
      </c>
      <c r="DS16" s="8"/>
      <c r="DT16" s="8">
        <v>2</v>
      </c>
      <c r="DU16" s="8"/>
      <c r="DV16" s="8"/>
      <c r="DW16" s="8"/>
      <c r="DX16" s="8"/>
      <c r="DY16" s="8"/>
      <c r="DZ16" s="8"/>
      <c r="EA16" s="8"/>
      <c r="EB16" s="8"/>
      <c r="EC16" s="8"/>
      <c r="ED16" s="8"/>
      <c r="EE16" s="8"/>
      <c r="EF16" s="8"/>
      <c r="EG16" s="8"/>
      <c r="EH16" s="8"/>
      <c r="EI16" s="8"/>
      <c r="EJ16" s="8"/>
      <c r="EK16" s="8"/>
      <c r="EL16" s="8"/>
      <c r="EM16" s="8"/>
      <c r="EN16" s="8">
        <f t="shared" si="0"/>
        <v>19.4</v>
      </c>
      <c r="EO16" s="5">
        <f t="shared" si="1"/>
        <v>2677.588</v>
      </c>
    </row>
    <row r="17" spans="1:145" ht="25.5" customHeight="1">
      <c r="A17" s="1">
        <v>26</v>
      </c>
      <c r="B17" s="13">
        <v>23</v>
      </c>
      <c r="C17" s="13">
        <v>16</v>
      </c>
      <c r="D17" s="2" t="s">
        <v>160</v>
      </c>
      <c r="E17" s="2" t="s">
        <v>161</v>
      </c>
      <c r="F17" s="22" t="s">
        <v>136</v>
      </c>
      <c r="G17" s="22">
        <v>82.81</v>
      </c>
      <c r="H17" s="10"/>
      <c r="I17" s="10"/>
      <c r="J17" s="8">
        <v>0</v>
      </c>
      <c r="K17" s="8"/>
      <c r="L17" s="8"/>
      <c r="M17" s="8"/>
      <c r="N17" s="8"/>
      <c r="O17" s="8">
        <v>1</v>
      </c>
      <c r="P17" s="8"/>
      <c r="Q17" s="8">
        <v>50</v>
      </c>
      <c r="R17" s="8"/>
      <c r="S17" s="8">
        <v>30</v>
      </c>
      <c r="T17" s="8"/>
      <c r="U17" s="8">
        <v>10</v>
      </c>
      <c r="V17" s="8"/>
      <c r="W17" s="8"/>
      <c r="X17" s="8"/>
      <c r="Y17" s="8">
        <v>15</v>
      </c>
      <c r="Z17" s="8"/>
      <c r="AA17" s="8"/>
      <c r="AB17" s="8"/>
      <c r="AC17" s="8">
        <v>2</v>
      </c>
      <c r="AD17" s="8"/>
      <c r="AE17" s="8"/>
      <c r="AF17" s="8">
        <v>1</v>
      </c>
      <c r="AG17" s="8"/>
      <c r="AH17" s="8"/>
      <c r="AI17" s="8">
        <v>1</v>
      </c>
      <c r="AJ17" s="8"/>
      <c r="AK17" s="8"/>
      <c r="AL17" s="8"/>
      <c r="AM17" s="8"/>
      <c r="AN17" s="8"/>
      <c r="AO17" s="8"/>
      <c r="AP17" s="8"/>
      <c r="AQ17" s="8"/>
      <c r="AR17" s="8"/>
      <c r="AS17" s="8"/>
      <c r="AT17" s="8"/>
      <c r="AU17" s="8"/>
      <c r="AV17" s="8"/>
      <c r="AW17" s="8">
        <v>1</v>
      </c>
      <c r="AX17" s="8"/>
      <c r="AY17" s="8"/>
      <c r="AZ17" s="8"/>
      <c r="BA17" s="8"/>
      <c r="BB17" s="8">
        <v>1</v>
      </c>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v>2</v>
      </c>
      <c r="CE17" s="8">
        <v>1</v>
      </c>
      <c r="CF17" s="8"/>
      <c r="CG17" s="8"/>
      <c r="CH17" s="8">
        <v>1</v>
      </c>
      <c r="CI17" s="8">
        <v>10</v>
      </c>
      <c r="CJ17" s="8"/>
      <c r="CK17" s="8"/>
      <c r="CL17" s="8"/>
      <c r="CM17" s="8"/>
      <c r="CN17" s="8">
        <v>2</v>
      </c>
      <c r="CO17" s="8">
        <v>10</v>
      </c>
      <c r="CP17" s="8"/>
      <c r="CQ17" s="8">
        <v>0</v>
      </c>
      <c r="CR17" s="8"/>
      <c r="CS17" s="8"/>
      <c r="CT17" s="8"/>
      <c r="CU17" s="8"/>
      <c r="CV17" s="8"/>
      <c r="CW17" s="8">
        <v>5</v>
      </c>
      <c r="CX17" s="8"/>
      <c r="CY17" s="8"/>
      <c r="CZ17" s="8"/>
      <c r="DA17" s="8"/>
      <c r="DB17" s="8"/>
      <c r="DC17" s="8"/>
      <c r="DD17" s="8">
        <v>1.5</v>
      </c>
      <c r="DE17" s="8"/>
      <c r="DF17" s="8"/>
      <c r="DG17" s="8">
        <v>1</v>
      </c>
      <c r="DH17" s="8"/>
      <c r="DI17" s="8"/>
      <c r="DJ17" s="8"/>
      <c r="DK17" s="8"/>
      <c r="DL17" s="8">
        <v>0</v>
      </c>
      <c r="DM17" s="8"/>
      <c r="DN17" s="8"/>
      <c r="DO17" s="8"/>
      <c r="DP17" s="8"/>
      <c r="DQ17" s="8"/>
      <c r="DR17" s="8"/>
      <c r="DS17" s="8"/>
      <c r="DT17" s="8"/>
      <c r="DU17" s="8"/>
      <c r="DV17" s="8"/>
      <c r="DW17" s="8"/>
      <c r="DX17" s="8"/>
      <c r="DY17" s="8"/>
      <c r="DZ17" s="8"/>
      <c r="EA17" s="8">
        <v>20</v>
      </c>
      <c r="EB17" s="8"/>
      <c r="EC17" s="8">
        <v>4</v>
      </c>
      <c r="ED17" s="8"/>
      <c r="EE17" s="8"/>
      <c r="EF17" s="8"/>
      <c r="EG17" s="8"/>
      <c r="EH17" s="8"/>
      <c r="EI17" s="8">
        <v>2</v>
      </c>
      <c r="EJ17" s="8"/>
      <c r="EK17" s="8"/>
      <c r="EL17" s="8"/>
      <c r="EM17" s="8"/>
      <c r="EN17" s="8">
        <f t="shared" si="0"/>
        <v>171.5</v>
      </c>
      <c r="EO17" s="5">
        <f t="shared" si="1"/>
        <v>14201.915</v>
      </c>
    </row>
    <row r="18" spans="1:145" ht="25.5" customHeight="1">
      <c r="A18" s="1">
        <v>30</v>
      </c>
      <c r="B18" s="13">
        <v>27</v>
      </c>
      <c r="C18" s="13">
        <v>17</v>
      </c>
      <c r="D18" s="2" t="s">
        <v>162</v>
      </c>
      <c r="E18" s="2" t="s">
        <v>163</v>
      </c>
      <c r="F18" s="22" t="s">
        <v>150</v>
      </c>
      <c r="G18" s="22">
        <v>240</v>
      </c>
      <c r="H18" s="10"/>
      <c r="I18" s="10"/>
      <c r="J18" s="8">
        <v>0</v>
      </c>
      <c r="K18" s="8"/>
      <c r="L18" s="8">
        <v>1</v>
      </c>
      <c r="M18" s="8">
        <v>1</v>
      </c>
      <c r="N18" s="8"/>
      <c r="O18" s="8">
        <v>1</v>
      </c>
      <c r="P18" s="8"/>
      <c r="Q18" s="8"/>
      <c r="R18" s="8"/>
      <c r="S18" s="8">
        <v>3</v>
      </c>
      <c r="T18" s="8"/>
      <c r="U18" s="8">
        <v>5</v>
      </c>
      <c r="V18" s="8">
        <v>2</v>
      </c>
      <c r="W18" s="8"/>
      <c r="X18" s="8"/>
      <c r="Y18" s="8">
        <v>3</v>
      </c>
      <c r="Z18" s="8"/>
      <c r="AA18" s="8"/>
      <c r="AB18" s="8"/>
      <c r="AC18" s="8">
        <v>4</v>
      </c>
      <c r="AD18" s="8"/>
      <c r="AE18" s="8"/>
      <c r="AF18" s="8">
        <v>0</v>
      </c>
      <c r="AG18" s="8"/>
      <c r="AH18" s="8"/>
      <c r="AI18" s="8">
        <v>2</v>
      </c>
      <c r="AJ18" s="8">
        <v>1</v>
      </c>
      <c r="AK18" s="8"/>
      <c r="AL18" s="8">
        <v>5</v>
      </c>
      <c r="AM18" s="8">
        <v>1</v>
      </c>
      <c r="AN18" s="8"/>
      <c r="AO18" s="8"/>
      <c r="AP18" s="8"/>
      <c r="AQ18" s="8"/>
      <c r="AR18" s="8"/>
      <c r="AS18" s="8"/>
      <c r="AT18" s="8"/>
      <c r="AU18" s="8"/>
      <c r="AV18" s="8">
        <v>10</v>
      </c>
      <c r="AW18" s="8"/>
      <c r="AX18" s="8"/>
      <c r="AY18" s="8"/>
      <c r="AZ18" s="8"/>
      <c r="BA18" s="8"/>
      <c r="BB18" s="8">
        <v>1</v>
      </c>
      <c r="BC18" s="8"/>
      <c r="BD18" s="8"/>
      <c r="BE18" s="8"/>
      <c r="BF18" s="8">
        <v>1</v>
      </c>
      <c r="BG18" s="8"/>
      <c r="BH18" s="8"/>
      <c r="BI18" s="8"/>
      <c r="BJ18" s="8"/>
      <c r="BK18" s="8">
        <v>1</v>
      </c>
      <c r="BL18" s="8"/>
      <c r="BM18" s="8">
        <v>1</v>
      </c>
      <c r="BN18" s="8"/>
      <c r="BO18" s="8"/>
      <c r="BP18" s="8"/>
      <c r="BQ18" s="8"/>
      <c r="BR18" s="8"/>
      <c r="BS18" s="8"/>
      <c r="BT18" s="8"/>
      <c r="BU18" s="8"/>
      <c r="BV18" s="8"/>
      <c r="BW18" s="8"/>
      <c r="BX18" s="8"/>
      <c r="BY18" s="8"/>
      <c r="BZ18" s="8"/>
      <c r="CA18" s="8"/>
      <c r="CB18" s="8">
        <v>3</v>
      </c>
      <c r="CC18" s="8"/>
      <c r="CD18" s="8"/>
      <c r="CE18" s="8"/>
      <c r="CF18" s="8"/>
      <c r="CG18" s="8">
        <v>2</v>
      </c>
      <c r="CH18" s="8">
        <v>4</v>
      </c>
      <c r="CI18" s="8"/>
      <c r="CJ18" s="8"/>
      <c r="CK18" s="8"/>
      <c r="CL18" s="8"/>
      <c r="CM18" s="8"/>
      <c r="CN18" s="8">
        <v>5</v>
      </c>
      <c r="CO18" s="8"/>
      <c r="CP18" s="8"/>
      <c r="CQ18" s="8">
        <v>2</v>
      </c>
      <c r="CR18" s="8"/>
      <c r="CS18" s="8"/>
      <c r="CT18" s="8"/>
      <c r="CU18" s="8"/>
      <c r="CV18" s="8"/>
      <c r="CW18" s="8"/>
      <c r="CX18" s="8"/>
      <c r="CY18" s="8"/>
      <c r="CZ18" s="8"/>
      <c r="DA18" s="8"/>
      <c r="DB18" s="8"/>
      <c r="DC18" s="8">
        <v>7</v>
      </c>
      <c r="DD18" s="8"/>
      <c r="DE18" s="8"/>
      <c r="DF18" s="8"/>
      <c r="DG18" s="8">
        <v>5</v>
      </c>
      <c r="DH18" s="8"/>
      <c r="DI18" s="8">
        <v>1</v>
      </c>
      <c r="DJ18" s="8"/>
      <c r="DK18" s="8"/>
      <c r="DL18" s="8">
        <v>0</v>
      </c>
      <c r="DM18" s="8"/>
      <c r="DN18" s="8"/>
      <c r="DO18" s="8"/>
      <c r="DP18" s="8">
        <v>4</v>
      </c>
      <c r="DQ18" s="8"/>
      <c r="DR18" s="8">
        <v>4</v>
      </c>
      <c r="DS18" s="8"/>
      <c r="DT18" s="8"/>
      <c r="DU18" s="8"/>
      <c r="DV18" s="8"/>
      <c r="DW18" s="8"/>
      <c r="DX18" s="8"/>
      <c r="DY18" s="8"/>
      <c r="DZ18" s="8"/>
      <c r="EA18" s="8"/>
      <c r="EB18" s="8"/>
      <c r="EC18" s="8">
        <v>2</v>
      </c>
      <c r="ED18" s="8"/>
      <c r="EE18" s="8"/>
      <c r="EF18" s="8">
        <v>1</v>
      </c>
      <c r="EG18" s="8"/>
      <c r="EH18" s="8"/>
      <c r="EI18" s="8">
        <v>2</v>
      </c>
      <c r="EJ18" s="8">
        <v>1</v>
      </c>
      <c r="EK18" s="8"/>
      <c r="EL18" s="8"/>
      <c r="EM18" s="8"/>
      <c r="EN18" s="8">
        <f t="shared" si="0"/>
        <v>86</v>
      </c>
      <c r="EO18" s="5">
        <f t="shared" si="1"/>
        <v>20640</v>
      </c>
    </row>
    <row r="19" spans="1:145" ht="25.5" customHeight="1">
      <c r="A19" s="1">
        <v>43</v>
      </c>
      <c r="B19" s="13">
        <v>27</v>
      </c>
      <c r="C19" s="13">
        <v>18</v>
      </c>
      <c r="D19" s="2" t="s">
        <v>182</v>
      </c>
      <c r="E19" s="2" t="s">
        <v>183</v>
      </c>
      <c r="F19" s="22" t="s">
        <v>150</v>
      </c>
      <c r="G19" s="22">
        <v>240</v>
      </c>
      <c r="H19" s="10"/>
      <c r="I19" s="10"/>
      <c r="J19" s="8">
        <v>1</v>
      </c>
      <c r="K19" s="8"/>
      <c r="L19" s="8">
        <v>3</v>
      </c>
      <c r="M19" s="8">
        <v>2</v>
      </c>
      <c r="N19" s="8">
        <v>1</v>
      </c>
      <c r="O19" s="8"/>
      <c r="P19" s="8"/>
      <c r="Q19" s="8"/>
      <c r="R19" s="8"/>
      <c r="S19" s="8">
        <v>3</v>
      </c>
      <c r="T19" s="8"/>
      <c r="U19" s="8">
        <v>15</v>
      </c>
      <c r="V19" s="8"/>
      <c r="W19" s="8"/>
      <c r="X19" s="8"/>
      <c r="Y19" s="8">
        <v>8</v>
      </c>
      <c r="Z19" s="8"/>
      <c r="AA19" s="8"/>
      <c r="AB19" s="8"/>
      <c r="AC19" s="8"/>
      <c r="AD19" s="8"/>
      <c r="AE19" s="8"/>
      <c r="AF19" s="8">
        <v>0</v>
      </c>
      <c r="AG19" s="8"/>
      <c r="AH19" s="8"/>
      <c r="AI19" s="8">
        <v>10</v>
      </c>
      <c r="AJ19" s="8"/>
      <c r="AK19" s="8"/>
      <c r="AL19" s="8">
        <v>20</v>
      </c>
      <c r="AM19" s="8">
        <v>2</v>
      </c>
      <c r="AN19" s="8"/>
      <c r="AO19" s="8"/>
      <c r="AP19" s="8">
        <v>7</v>
      </c>
      <c r="AQ19" s="8"/>
      <c r="AR19" s="8"/>
      <c r="AS19" s="8"/>
      <c r="AT19" s="8"/>
      <c r="AU19" s="8"/>
      <c r="AV19" s="8">
        <v>5</v>
      </c>
      <c r="AW19" s="8">
        <v>3</v>
      </c>
      <c r="AX19" s="8">
        <v>3</v>
      </c>
      <c r="AY19" s="8"/>
      <c r="AZ19" s="8"/>
      <c r="BA19" s="8"/>
      <c r="BB19" s="8">
        <v>6</v>
      </c>
      <c r="BC19" s="8"/>
      <c r="BD19" s="8"/>
      <c r="BE19" s="8">
        <v>2</v>
      </c>
      <c r="BF19" s="8">
        <v>5</v>
      </c>
      <c r="BG19" s="8"/>
      <c r="BH19" s="8"/>
      <c r="BI19" s="8"/>
      <c r="BJ19" s="8"/>
      <c r="BK19" s="8">
        <v>1</v>
      </c>
      <c r="BL19" s="8"/>
      <c r="BM19" s="8"/>
      <c r="BN19" s="8"/>
      <c r="BO19" s="8"/>
      <c r="BP19" s="8">
        <v>3</v>
      </c>
      <c r="BQ19" s="8">
        <v>25</v>
      </c>
      <c r="BR19" s="8"/>
      <c r="BS19" s="8"/>
      <c r="BT19" s="8">
        <v>2</v>
      </c>
      <c r="BU19" s="8"/>
      <c r="BV19" s="8"/>
      <c r="BW19" s="8"/>
      <c r="BX19" s="8"/>
      <c r="BY19" s="8">
        <v>10</v>
      </c>
      <c r="BZ19" s="8"/>
      <c r="CA19" s="8"/>
      <c r="CB19" s="8"/>
      <c r="CC19" s="8"/>
      <c r="CD19" s="8">
        <v>5</v>
      </c>
      <c r="CE19" s="8"/>
      <c r="CF19" s="8"/>
      <c r="CG19" s="8">
        <v>1</v>
      </c>
      <c r="CH19" s="8">
        <v>8</v>
      </c>
      <c r="CI19" s="8"/>
      <c r="CJ19" s="8"/>
      <c r="CK19" s="8"/>
      <c r="CL19" s="8"/>
      <c r="CM19" s="8"/>
      <c r="CN19" s="8">
        <v>2</v>
      </c>
      <c r="CO19" s="8"/>
      <c r="CP19" s="8"/>
      <c r="CQ19" s="8">
        <v>10</v>
      </c>
      <c r="CR19" s="8"/>
      <c r="CS19" s="8"/>
      <c r="CT19" s="8"/>
      <c r="CU19" s="8"/>
      <c r="CV19" s="8"/>
      <c r="CW19" s="8"/>
      <c r="CX19" s="8"/>
      <c r="CY19" s="8"/>
      <c r="CZ19" s="8"/>
      <c r="DA19" s="8"/>
      <c r="DB19" s="8"/>
      <c r="DC19" s="8"/>
      <c r="DD19" s="8"/>
      <c r="DE19" s="8"/>
      <c r="DF19" s="8"/>
      <c r="DG19" s="8">
        <v>12</v>
      </c>
      <c r="DH19" s="8"/>
      <c r="DI19" s="8">
        <v>12</v>
      </c>
      <c r="DJ19" s="8"/>
      <c r="DK19" s="8"/>
      <c r="DL19" s="8">
        <v>0</v>
      </c>
      <c r="DM19" s="8"/>
      <c r="DN19" s="8"/>
      <c r="DO19" s="8"/>
      <c r="DP19" s="8"/>
      <c r="DQ19" s="8"/>
      <c r="DR19" s="8">
        <v>10</v>
      </c>
      <c r="DS19" s="8"/>
      <c r="DT19" s="8">
        <v>5</v>
      </c>
      <c r="DU19" s="8"/>
      <c r="DV19" s="8"/>
      <c r="DW19" s="8"/>
      <c r="DX19" s="8"/>
      <c r="DY19" s="8"/>
      <c r="DZ19" s="8">
        <v>1</v>
      </c>
      <c r="EA19" s="8"/>
      <c r="EB19" s="8"/>
      <c r="EC19" s="8">
        <v>15</v>
      </c>
      <c r="ED19" s="8"/>
      <c r="EE19" s="8"/>
      <c r="EF19" s="8">
        <v>1</v>
      </c>
      <c r="EG19" s="8"/>
      <c r="EH19" s="8"/>
      <c r="EI19" s="8">
        <v>3</v>
      </c>
      <c r="EJ19" s="8">
        <v>1</v>
      </c>
      <c r="EK19" s="8"/>
      <c r="EL19" s="8"/>
      <c r="EM19" s="8"/>
      <c r="EN19" s="8">
        <f t="shared" si="0"/>
        <v>223</v>
      </c>
      <c r="EO19" s="5">
        <f t="shared" si="1"/>
        <v>53520</v>
      </c>
    </row>
    <row r="20" spans="1:145" ht="25.5" customHeight="1">
      <c r="A20" s="1">
        <v>31</v>
      </c>
      <c r="B20" s="13">
        <v>28</v>
      </c>
      <c r="C20" s="13">
        <v>19</v>
      </c>
      <c r="D20" s="2" t="s">
        <v>164</v>
      </c>
      <c r="E20" s="2" t="s">
        <v>165</v>
      </c>
      <c r="F20" s="22" t="s">
        <v>136</v>
      </c>
      <c r="G20" s="22">
        <v>4140.67</v>
      </c>
      <c r="H20" s="10"/>
      <c r="I20" s="10"/>
      <c r="J20" s="8">
        <v>0</v>
      </c>
      <c r="K20" s="8"/>
      <c r="L20" s="8"/>
      <c r="M20" s="8"/>
      <c r="N20" s="8"/>
      <c r="O20" s="8"/>
      <c r="P20" s="8"/>
      <c r="Q20" s="8">
        <v>0.1</v>
      </c>
      <c r="R20" s="8"/>
      <c r="S20" s="8">
        <v>0.025</v>
      </c>
      <c r="T20" s="8"/>
      <c r="U20" s="8"/>
      <c r="V20" s="8"/>
      <c r="W20" s="8"/>
      <c r="X20" s="8"/>
      <c r="Y20" s="8"/>
      <c r="Z20" s="8"/>
      <c r="AA20" s="8"/>
      <c r="AB20" s="8"/>
      <c r="AC20" s="8"/>
      <c r="AD20" s="8"/>
      <c r="AE20" s="8"/>
      <c r="AF20" s="8">
        <v>0</v>
      </c>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v>0.2</v>
      </c>
      <c r="BY20" s="8"/>
      <c r="BZ20" s="8"/>
      <c r="CA20" s="8"/>
      <c r="CB20" s="8"/>
      <c r="CC20" s="8"/>
      <c r="CD20" s="8"/>
      <c r="CE20" s="8"/>
      <c r="CF20" s="8"/>
      <c r="CG20" s="8"/>
      <c r="CH20" s="8"/>
      <c r="CI20" s="8"/>
      <c r="CJ20" s="8"/>
      <c r="CK20" s="8"/>
      <c r="CL20" s="8"/>
      <c r="CM20" s="8"/>
      <c r="CN20" s="8"/>
      <c r="CO20" s="8">
        <v>0.1</v>
      </c>
      <c r="CP20" s="8"/>
      <c r="CQ20" s="8">
        <v>0</v>
      </c>
      <c r="CR20" s="8"/>
      <c r="CS20" s="8"/>
      <c r="CT20" s="8"/>
      <c r="CU20" s="8">
        <v>1</v>
      </c>
      <c r="CV20" s="8"/>
      <c r="CW20" s="8">
        <v>0.05</v>
      </c>
      <c r="CX20" s="8"/>
      <c r="CY20" s="8"/>
      <c r="CZ20" s="8"/>
      <c r="DA20" s="8"/>
      <c r="DB20" s="8"/>
      <c r="DC20" s="8"/>
      <c r="DD20" s="8"/>
      <c r="DE20" s="8"/>
      <c r="DF20" s="8"/>
      <c r="DG20" s="8"/>
      <c r="DH20" s="8"/>
      <c r="DI20" s="8"/>
      <c r="DJ20" s="8">
        <v>0.1</v>
      </c>
      <c r="DK20" s="8"/>
      <c r="DL20" s="8">
        <v>0</v>
      </c>
      <c r="DM20" s="8"/>
      <c r="DN20" s="8"/>
      <c r="DO20" s="8"/>
      <c r="DP20" s="8"/>
      <c r="DQ20" s="8"/>
      <c r="DR20" s="8"/>
      <c r="DS20" s="8"/>
      <c r="DT20" s="8">
        <v>0.1</v>
      </c>
      <c r="DU20" s="8"/>
      <c r="DV20" s="8"/>
      <c r="DW20" s="8"/>
      <c r="DX20" s="8"/>
      <c r="DY20" s="8"/>
      <c r="DZ20" s="8"/>
      <c r="EA20" s="8"/>
      <c r="EB20" s="8"/>
      <c r="EC20" s="8"/>
      <c r="ED20" s="8"/>
      <c r="EE20" s="8"/>
      <c r="EF20" s="8">
        <v>0.1</v>
      </c>
      <c r="EG20" s="8"/>
      <c r="EH20" s="8"/>
      <c r="EI20" s="8"/>
      <c r="EJ20" s="8"/>
      <c r="EK20" s="8"/>
      <c r="EL20" s="8"/>
      <c r="EM20" s="8"/>
      <c r="EN20" s="8">
        <f t="shared" si="0"/>
        <v>1.7750000000000004</v>
      </c>
      <c r="EO20" s="5">
        <f t="shared" si="1"/>
        <v>7349.689250000001</v>
      </c>
    </row>
    <row r="21" spans="1:145" ht="25.5" customHeight="1">
      <c r="A21" s="1">
        <v>32</v>
      </c>
      <c r="B21" s="13">
        <v>29</v>
      </c>
      <c r="C21" s="13">
        <v>20</v>
      </c>
      <c r="D21" s="2" t="s">
        <v>166</v>
      </c>
      <c r="E21" s="2" t="s">
        <v>167</v>
      </c>
      <c r="F21" s="22" t="s">
        <v>136</v>
      </c>
      <c r="G21" s="22">
        <v>4140.67</v>
      </c>
      <c r="H21" s="10"/>
      <c r="I21" s="10"/>
      <c r="J21" s="8">
        <v>0</v>
      </c>
      <c r="K21" s="8"/>
      <c r="L21" s="8"/>
      <c r="M21" s="8"/>
      <c r="N21" s="8"/>
      <c r="O21" s="8"/>
      <c r="P21" s="8"/>
      <c r="Q21" s="8"/>
      <c r="R21" s="8"/>
      <c r="S21" s="8"/>
      <c r="T21" s="8"/>
      <c r="U21" s="8"/>
      <c r="V21" s="8"/>
      <c r="W21" s="8"/>
      <c r="X21" s="8"/>
      <c r="Y21" s="8"/>
      <c r="Z21" s="8"/>
      <c r="AA21" s="8"/>
      <c r="AB21" s="8"/>
      <c r="AC21" s="8"/>
      <c r="AD21" s="8"/>
      <c r="AE21" s="8"/>
      <c r="AF21" s="8">
        <v>0</v>
      </c>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v>0.1</v>
      </c>
      <c r="CP21" s="8"/>
      <c r="CQ21" s="8">
        <v>0</v>
      </c>
      <c r="CR21" s="8">
        <v>0.25</v>
      </c>
      <c r="CS21" s="8"/>
      <c r="CT21" s="8"/>
      <c r="CU21" s="8">
        <v>0.2</v>
      </c>
      <c r="CV21" s="8"/>
      <c r="CW21" s="8"/>
      <c r="CX21" s="8"/>
      <c r="CY21" s="8"/>
      <c r="CZ21" s="8"/>
      <c r="DA21" s="8"/>
      <c r="DB21" s="8"/>
      <c r="DC21" s="8"/>
      <c r="DD21" s="8"/>
      <c r="DE21" s="8"/>
      <c r="DF21" s="8"/>
      <c r="DG21" s="8"/>
      <c r="DH21" s="8"/>
      <c r="DI21" s="8"/>
      <c r="DJ21" s="8">
        <v>0.1</v>
      </c>
      <c r="DK21" s="8"/>
      <c r="DL21" s="8">
        <v>0</v>
      </c>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f t="shared" si="0"/>
        <v>0.65</v>
      </c>
      <c r="EO21" s="5">
        <f t="shared" si="1"/>
        <v>2691.4355</v>
      </c>
    </row>
    <row r="22" spans="1:145" ht="25.5" customHeight="1">
      <c r="A22" s="1">
        <v>33</v>
      </c>
      <c r="B22" s="13">
        <v>30</v>
      </c>
      <c r="C22" s="13">
        <v>21</v>
      </c>
      <c r="D22" s="2" t="s">
        <v>168</v>
      </c>
      <c r="E22" s="2" t="s">
        <v>169</v>
      </c>
      <c r="F22" s="22" t="s">
        <v>147</v>
      </c>
      <c r="G22" s="22">
        <v>24.84</v>
      </c>
      <c r="H22" s="10"/>
      <c r="I22" s="10"/>
      <c r="J22" s="8">
        <v>0</v>
      </c>
      <c r="K22" s="8"/>
      <c r="L22" s="8"/>
      <c r="M22" s="8"/>
      <c r="N22" s="8"/>
      <c r="O22" s="8"/>
      <c r="P22" s="8"/>
      <c r="Q22" s="8"/>
      <c r="R22" s="8"/>
      <c r="S22" s="8"/>
      <c r="T22" s="8"/>
      <c r="U22" s="8"/>
      <c r="V22" s="8"/>
      <c r="W22" s="8"/>
      <c r="X22" s="8"/>
      <c r="Y22" s="8"/>
      <c r="Z22" s="8"/>
      <c r="AA22" s="8"/>
      <c r="AB22" s="8"/>
      <c r="AC22" s="8"/>
      <c r="AD22" s="8"/>
      <c r="AE22" s="8"/>
      <c r="AF22" s="8">
        <v>0</v>
      </c>
      <c r="AG22" s="8"/>
      <c r="AH22" s="8"/>
      <c r="AI22" s="8">
        <v>10</v>
      </c>
      <c r="AJ22" s="8"/>
      <c r="AK22" s="8"/>
      <c r="AL22" s="8"/>
      <c r="AM22" s="8"/>
      <c r="AN22" s="8">
        <v>25</v>
      </c>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v>0</v>
      </c>
      <c r="CR22" s="8"/>
      <c r="CS22" s="8"/>
      <c r="CT22" s="8"/>
      <c r="CU22" s="8"/>
      <c r="CV22" s="8"/>
      <c r="CW22" s="8"/>
      <c r="CX22" s="8"/>
      <c r="CY22" s="8"/>
      <c r="CZ22" s="8"/>
      <c r="DA22" s="8"/>
      <c r="DB22" s="8"/>
      <c r="DC22" s="8"/>
      <c r="DD22" s="8"/>
      <c r="DE22" s="8"/>
      <c r="DF22" s="8">
        <v>100</v>
      </c>
      <c r="DG22" s="8"/>
      <c r="DH22" s="8"/>
      <c r="DI22" s="8"/>
      <c r="DJ22" s="8"/>
      <c r="DK22" s="8"/>
      <c r="DL22" s="8">
        <v>0</v>
      </c>
      <c r="DM22" s="8"/>
      <c r="DN22" s="8"/>
      <c r="DO22" s="8"/>
      <c r="DP22" s="8"/>
      <c r="DQ22" s="8"/>
      <c r="DR22" s="8"/>
      <c r="DS22" s="8"/>
      <c r="DT22" s="8"/>
      <c r="DU22" s="8"/>
      <c r="DV22" s="8"/>
      <c r="DW22" s="8"/>
      <c r="DX22" s="8"/>
      <c r="DY22" s="8"/>
      <c r="DZ22" s="8"/>
      <c r="EA22" s="8"/>
      <c r="EB22" s="8"/>
      <c r="EC22" s="8"/>
      <c r="ED22" s="8"/>
      <c r="EE22" s="8"/>
      <c r="EF22" s="8"/>
      <c r="EG22" s="8"/>
      <c r="EH22" s="8"/>
      <c r="EI22" s="8">
        <v>50</v>
      </c>
      <c r="EJ22" s="8">
        <v>0.1</v>
      </c>
      <c r="EK22" s="8"/>
      <c r="EL22" s="8"/>
      <c r="EM22" s="8"/>
      <c r="EN22" s="8">
        <f t="shared" si="0"/>
        <v>185.1</v>
      </c>
      <c r="EO22" s="5">
        <f t="shared" si="1"/>
        <v>4597.884</v>
      </c>
    </row>
    <row r="23" spans="1:145" ht="25.5" customHeight="1">
      <c r="A23" s="1">
        <v>34</v>
      </c>
      <c r="B23" s="13">
        <v>31</v>
      </c>
      <c r="C23" s="13">
        <v>22</v>
      </c>
      <c r="D23" s="2" t="s">
        <v>170</v>
      </c>
      <c r="E23" s="2" t="s">
        <v>171</v>
      </c>
      <c r="F23" s="22" t="s">
        <v>133</v>
      </c>
      <c r="G23" s="22">
        <v>214.56</v>
      </c>
      <c r="H23" s="10"/>
      <c r="I23" s="10"/>
      <c r="J23" s="8">
        <v>0</v>
      </c>
      <c r="K23" s="8"/>
      <c r="L23" s="8"/>
      <c r="M23" s="8"/>
      <c r="N23" s="8"/>
      <c r="O23" s="8"/>
      <c r="P23" s="8">
        <v>3</v>
      </c>
      <c r="Q23" s="8"/>
      <c r="R23" s="8"/>
      <c r="S23" s="8">
        <v>4</v>
      </c>
      <c r="T23" s="8"/>
      <c r="U23" s="8"/>
      <c r="V23" s="8"/>
      <c r="W23" s="8"/>
      <c r="X23" s="8"/>
      <c r="Y23" s="8"/>
      <c r="Z23" s="8"/>
      <c r="AA23" s="8"/>
      <c r="AB23" s="8"/>
      <c r="AC23" s="8"/>
      <c r="AD23" s="8"/>
      <c r="AE23" s="8"/>
      <c r="AF23" s="8">
        <v>0</v>
      </c>
      <c r="AG23" s="8"/>
      <c r="AH23" s="8"/>
      <c r="AI23" s="8"/>
      <c r="AJ23" s="8"/>
      <c r="AK23" s="8">
        <v>1</v>
      </c>
      <c r="AL23" s="8"/>
      <c r="AM23" s="8">
        <v>1</v>
      </c>
      <c r="AN23" s="8"/>
      <c r="AO23" s="8"/>
      <c r="AP23" s="8"/>
      <c r="AQ23" s="8"/>
      <c r="AR23" s="8"/>
      <c r="AS23" s="8"/>
      <c r="AT23" s="8"/>
      <c r="AU23" s="8"/>
      <c r="AV23" s="8"/>
      <c r="AW23" s="8"/>
      <c r="AX23" s="8"/>
      <c r="AY23" s="8"/>
      <c r="AZ23" s="8"/>
      <c r="BA23" s="8"/>
      <c r="BB23" s="8"/>
      <c r="BC23" s="8"/>
      <c r="BD23" s="8"/>
      <c r="BE23" s="8"/>
      <c r="BF23" s="8"/>
      <c r="BG23" s="8"/>
      <c r="BH23" s="8"/>
      <c r="BI23" s="8"/>
      <c r="BJ23" s="8"/>
      <c r="BK23" s="8">
        <v>1</v>
      </c>
      <c r="BL23" s="8"/>
      <c r="BM23" s="8"/>
      <c r="BN23" s="8"/>
      <c r="BO23" s="8"/>
      <c r="BP23" s="8"/>
      <c r="BQ23" s="8">
        <v>1</v>
      </c>
      <c r="BR23" s="8"/>
      <c r="BS23" s="8"/>
      <c r="BT23" s="8"/>
      <c r="BU23" s="8"/>
      <c r="BV23" s="8">
        <v>5</v>
      </c>
      <c r="BW23" s="8"/>
      <c r="BX23" s="8"/>
      <c r="BY23" s="8"/>
      <c r="BZ23" s="8"/>
      <c r="CA23" s="8">
        <v>1</v>
      </c>
      <c r="CB23" s="8"/>
      <c r="CC23" s="8"/>
      <c r="CD23" s="8"/>
      <c r="CE23" s="8"/>
      <c r="CF23" s="8"/>
      <c r="CG23" s="8"/>
      <c r="CH23" s="8"/>
      <c r="CI23" s="8"/>
      <c r="CJ23" s="8"/>
      <c r="CK23" s="8"/>
      <c r="CL23" s="8"/>
      <c r="CM23" s="8"/>
      <c r="CN23" s="8"/>
      <c r="CO23" s="8"/>
      <c r="CP23" s="8"/>
      <c r="CQ23" s="8">
        <v>0</v>
      </c>
      <c r="CR23" s="8"/>
      <c r="CS23" s="8"/>
      <c r="CT23" s="8"/>
      <c r="CU23" s="8"/>
      <c r="CV23" s="8"/>
      <c r="CW23" s="8"/>
      <c r="CX23" s="8"/>
      <c r="CY23" s="8"/>
      <c r="CZ23" s="8"/>
      <c r="DA23" s="8"/>
      <c r="DB23" s="8"/>
      <c r="DC23" s="8"/>
      <c r="DD23" s="8"/>
      <c r="DE23" s="8"/>
      <c r="DF23" s="8"/>
      <c r="DG23" s="8"/>
      <c r="DH23" s="8"/>
      <c r="DI23" s="8"/>
      <c r="DJ23" s="8">
        <v>1</v>
      </c>
      <c r="DK23" s="8"/>
      <c r="DL23" s="8">
        <v>0</v>
      </c>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f t="shared" si="0"/>
        <v>18</v>
      </c>
      <c r="EO23" s="5">
        <f t="shared" si="1"/>
        <v>3862.08</v>
      </c>
    </row>
    <row r="24" spans="1:145" ht="25.5" customHeight="1">
      <c r="A24" s="1">
        <v>35</v>
      </c>
      <c r="B24" s="13">
        <v>32</v>
      </c>
      <c r="C24" s="13">
        <v>23</v>
      </c>
      <c r="D24" s="2" t="s">
        <v>172</v>
      </c>
      <c r="E24" s="2" t="s">
        <v>173</v>
      </c>
      <c r="F24" s="22" t="s">
        <v>153</v>
      </c>
      <c r="G24" s="22">
        <v>0.22</v>
      </c>
      <c r="H24" s="10"/>
      <c r="I24" s="10"/>
      <c r="J24" s="8">
        <v>0</v>
      </c>
      <c r="K24" s="8"/>
      <c r="L24" s="8"/>
      <c r="M24" s="8"/>
      <c r="N24" s="8"/>
      <c r="O24" s="8"/>
      <c r="P24" s="8"/>
      <c r="Q24" s="8"/>
      <c r="R24" s="8"/>
      <c r="S24" s="8">
        <v>100</v>
      </c>
      <c r="T24" s="8"/>
      <c r="U24" s="8"/>
      <c r="V24" s="8"/>
      <c r="W24" s="8"/>
      <c r="X24" s="8"/>
      <c r="Y24" s="8"/>
      <c r="Z24" s="8"/>
      <c r="AA24" s="8"/>
      <c r="AB24" s="8"/>
      <c r="AC24" s="8"/>
      <c r="AD24" s="8"/>
      <c r="AE24" s="8"/>
      <c r="AF24" s="8">
        <v>0</v>
      </c>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v>100</v>
      </c>
      <c r="CP24" s="8"/>
      <c r="CQ24" s="8">
        <v>0</v>
      </c>
      <c r="CR24" s="8"/>
      <c r="CS24" s="8"/>
      <c r="CT24" s="8">
        <v>500</v>
      </c>
      <c r="CU24" s="8"/>
      <c r="CV24" s="8"/>
      <c r="CW24" s="8">
        <v>20000</v>
      </c>
      <c r="CX24" s="8"/>
      <c r="CY24" s="8"/>
      <c r="CZ24" s="8"/>
      <c r="DA24" s="8"/>
      <c r="DB24" s="8"/>
      <c r="DC24" s="8"/>
      <c r="DD24" s="8"/>
      <c r="DE24" s="8"/>
      <c r="DF24" s="8"/>
      <c r="DG24" s="8"/>
      <c r="DH24" s="8"/>
      <c r="DI24" s="8"/>
      <c r="DJ24" s="8"/>
      <c r="DK24" s="8"/>
      <c r="DL24" s="8">
        <v>0</v>
      </c>
      <c r="DM24" s="8"/>
      <c r="DN24" s="8"/>
      <c r="DO24" s="8"/>
      <c r="DP24" s="8"/>
      <c r="DQ24" s="8"/>
      <c r="DR24" s="8"/>
      <c r="DS24" s="8"/>
      <c r="DT24" s="8">
        <v>100</v>
      </c>
      <c r="DU24" s="8"/>
      <c r="DV24" s="8">
        <v>5000</v>
      </c>
      <c r="DW24" s="8"/>
      <c r="DX24" s="8"/>
      <c r="DY24" s="8"/>
      <c r="DZ24" s="8"/>
      <c r="EA24" s="8"/>
      <c r="EB24" s="8"/>
      <c r="EC24" s="8"/>
      <c r="ED24" s="8">
        <v>5000</v>
      </c>
      <c r="EE24" s="8"/>
      <c r="EF24" s="8"/>
      <c r="EG24" s="8"/>
      <c r="EH24" s="8"/>
      <c r="EI24" s="8"/>
      <c r="EJ24" s="8"/>
      <c r="EK24" s="8"/>
      <c r="EL24" s="8"/>
      <c r="EM24" s="8"/>
      <c r="EN24" s="8">
        <f t="shared" si="0"/>
        <v>30800</v>
      </c>
      <c r="EO24" s="5">
        <f t="shared" si="1"/>
        <v>6776</v>
      </c>
    </row>
    <row r="25" spans="1:145" ht="25.5" customHeight="1">
      <c r="A25" s="1">
        <v>36</v>
      </c>
      <c r="B25" s="13">
        <v>33</v>
      </c>
      <c r="C25" s="13">
        <v>24</v>
      </c>
      <c r="D25" s="2" t="s">
        <v>174</v>
      </c>
      <c r="E25" s="2" t="s">
        <v>175</v>
      </c>
      <c r="F25" s="22" t="s">
        <v>136</v>
      </c>
      <c r="G25" s="22">
        <v>3588.58</v>
      </c>
      <c r="H25" s="10"/>
      <c r="I25" s="10"/>
      <c r="J25" s="8">
        <v>0</v>
      </c>
      <c r="K25" s="8">
        <v>1</v>
      </c>
      <c r="L25" s="8"/>
      <c r="M25" s="8"/>
      <c r="N25" s="8"/>
      <c r="O25" s="8"/>
      <c r="P25" s="8"/>
      <c r="Q25" s="8"/>
      <c r="R25" s="8"/>
      <c r="S25" s="8"/>
      <c r="T25" s="8"/>
      <c r="U25" s="8"/>
      <c r="V25" s="8"/>
      <c r="W25" s="8"/>
      <c r="X25" s="8"/>
      <c r="Y25" s="8"/>
      <c r="Z25" s="8"/>
      <c r="AA25" s="8"/>
      <c r="AB25" s="8"/>
      <c r="AC25" s="8"/>
      <c r="AD25" s="8"/>
      <c r="AE25" s="8"/>
      <c r="AF25" s="8">
        <v>0</v>
      </c>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v>0</v>
      </c>
      <c r="CR25" s="8"/>
      <c r="CS25" s="8"/>
      <c r="CT25" s="8"/>
      <c r="CU25" s="8"/>
      <c r="CV25" s="8"/>
      <c r="CW25" s="8"/>
      <c r="CX25" s="8"/>
      <c r="CY25" s="8"/>
      <c r="CZ25" s="8"/>
      <c r="DA25" s="8"/>
      <c r="DB25" s="8"/>
      <c r="DC25" s="8"/>
      <c r="DD25" s="8"/>
      <c r="DE25" s="8"/>
      <c r="DF25" s="8"/>
      <c r="DG25" s="8"/>
      <c r="DH25" s="8"/>
      <c r="DI25" s="8"/>
      <c r="DJ25" s="8"/>
      <c r="DK25" s="8"/>
      <c r="DL25" s="8">
        <v>0</v>
      </c>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f t="shared" si="0"/>
        <v>1</v>
      </c>
      <c r="EO25" s="5">
        <f t="shared" si="1"/>
        <v>3588.58</v>
      </c>
    </row>
    <row r="26" spans="1:145" ht="25.5" customHeight="1">
      <c r="A26" s="1">
        <v>37</v>
      </c>
      <c r="B26" s="13">
        <v>34</v>
      </c>
      <c r="C26" s="13">
        <v>25</v>
      </c>
      <c r="D26" s="2" t="s">
        <v>176</v>
      </c>
      <c r="E26" s="2" t="s">
        <v>177</v>
      </c>
      <c r="F26" s="22" t="s">
        <v>136</v>
      </c>
      <c r="G26" s="22">
        <v>3588.58</v>
      </c>
      <c r="H26" s="10"/>
      <c r="I26" s="10"/>
      <c r="J26" s="8">
        <v>0</v>
      </c>
      <c r="K26" s="8"/>
      <c r="L26" s="8"/>
      <c r="M26" s="8"/>
      <c r="N26" s="8"/>
      <c r="O26" s="8"/>
      <c r="P26" s="8"/>
      <c r="Q26" s="8"/>
      <c r="R26" s="8"/>
      <c r="S26" s="8"/>
      <c r="T26" s="8"/>
      <c r="U26" s="8"/>
      <c r="V26" s="8"/>
      <c r="W26" s="8"/>
      <c r="X26" s="8"/>
      <c r="Y26" s="8"/>
      <c r="Z26" s="8"/>
      <c r="AA26" s="8"/>
      <c r="AB26" s="8"/>
      <c r="AC26" s="8"/>
      <c r="AD26" s="8"/>
      <c r="AE26" s="8"/>
      <c r="AF26" s="8">
        <v>0</v>
      </c>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v>0</v>
      </c>
      <c r="CR26" s="8"/>
      <c r="CS26" s="8"/>
      <c r="CT26" s="8"/>
      <c r="CU26" s="8"/>
      <c r="CV26" s="8"/>
      <c r="CW26" s="8"/>
      <c r="CX26" s="8"/>
      <c r="CY26" s="8"/>
      <c r="CZ26" s="8"/>
      <c r="DA26" s="8"/>
      <c r="DB26" s="8">
        <v>0.01</v>
      </c>
      <c r="DC26" s="8"/>
      <c r="DD26" s="8"/>
      <c r="DE26" s="8"/>
      <c r="DF26" s="8"/>
      <c r="DG26" s="8"/>
      <c r="DH26" s="8"/>
      <c r="DI26" s="8"/>
      <c r="DJ26" s="8"/>
      <c r="DK26" s="8"/>
      <c r="DL26" s="8">
        <v>0</v>
      </c>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f t="shared" si="0"/>
        <v>0.01</v>
      </c>
      <c r="EO26" s="5">
        <f t="shared" si="1"/>
        <v>35.8858</v>
      </c>
    </row>
    <row r="27" spans="1:145" ht="25.5" customHeight="1">
      <c r="A27" s="1">
        <v>39</v>
      </c>
      <c r="B27" s="13">
        <v>36</v>
      </c>
      <c r="C27" s="13">
        <v>26</v>
      </c>
      <c r="D27" s="2" t="s">
        <v>178</v>
      </c>
      <c r="E27" s="2" t="s">
        <v>179</v>
      </c>
      <c r="F27" s="22" t="s">
        <v>136</v>
      </c>
      <c r="G27" s="22">
        <v>124.22</v>
      </c>
      <c r="H27" s="10"/>
      <c r="I27" s="10"/>
      <c r="J27" s="8">
        <v>0</v>
      </c>
      <c r="K27" s="8"/>
      <c r="L27" s="8">
        <v>0.1</v>
      </c>
      <c r="M27" s="8"/>
      <c r="N27" s="8"/>
      <c r="O27" s="8"/>
      <c r="P27" s="8"/>
      <c r="Q27" s="8"/>
      <c r="R27" s="8"/>
      <c r="S27" s="8">
        <v>0.4</v>
      </c>
      <c r="T27" s="8"/>
      <c r="U27" s="8"/>
      <c r="V27" s="8"/>
      <c r="W27" s="8"/>
      <c r="X27" s="8"/>
      <c r="Y27" s="8"/>
      <c r="Z27" s="8">
        <v>0.5</v>
      </c>
      <c r="AA27" s="8"/>
      <c r="AB27" s="8"/>
      <c r="AC27" s="8"/>
      <c r="AD27" s="8"/>
      <c r="AE27" s="8">
        <v>0.5</v>
      </c>
      <c r="AF27" s="8">
        <v>0</v>
      </c>
      <c r="AG27" s="8"/>
      <c r="AH27" s="8"/>
      <c r="AI27" s="8"/>
      <c r="AJ27" s="8"/>
      <c r="AK27" s="8"/>
      <c r="AL27" s="8"/>
      <c r="AM27" s="8"/>
      <c r="AN27" s="8"/>
      <c r="AO27" s="8"/>
      <c r="AP27" s="8">
        <v>1</v>
      </c>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v>1</v>
      </c>
      <c r="BZ27" s="8"/>
      <c r="CA27" s="8"/>
      <c r="CB27" s="8"/>
      <c r="CC27" s="8"/>
      <c r="CD27" s="8"/>
      <c r="CE27" s="8"/>
      <c r="CF27" s="8"/>
      <c r="CG27" s="8"/>
      <c r="CH27" s="8"/>
      <c r="CI27" s="8"/>
      <c r="CJ27" s="8"/>
      <c r="CK27" s="8"/>
      <c r="CL27" s="8"/>
      <c r="CM27" s="8"/>
      <c r="CN27" s="8"/>
      <c r="CO27" s="8">
        <v>0.1</v>
      </c>
      <c r="CP27" s="8"/>
      <c r="CQ27" s="8">
        <v>0</v>
      </c>
      <c r="CR27" s="8"/>
      <c r="CS27" s="8"/>
      <c r="CT27" s="8">
        <v>0.1</v>
      </c>
      <c r="CU27" s="8"/>
      <c r="CV27" s="8"/>
      <c r="CW27" s="8"/>
      <c r="CX27" s="8"/>
      <c r="CY27" s="8"/>
      <c r="CZ27" s="8"/>
      <c r="DA27" s="8"/>
      <c r="DB27" s="8"/>
      <c r="DC27" s="8"/>
      <c r="DD27" s="8"/>
      <c r="DE27" s="8"/>
      <c r="DF27" s="8"/>
      <c r="DG27" s="8"/>
      <c r="DH27" s="8"/>
      <c r="DI27" s="8"/>
      <c r="DJ27" s="8"/>
      <c r="DK27" s="8"/>
      <c r="DL27" s="8">
        <v>0</v>
      </c>
      <c r="DM27" s="8"/>
      <c r="DN27" s="8"/>
      <c r="DO27" s="8"/>
      <c r="DP27" s="8"/>
      <c r="DQ27" s="8"/>
      <c r="DR27" s="8"/>
      <c r="DS27" s="8"/>
      <c r="DT27" s="8"/>
      <c r="DU27" s="8"/>
      <c r="DV27" s="8"/>
      <c r="DW27" s="8"/>
      <c r="DX27" s="8"/>
      <c r="DY27" s="8"/>
      <c r="DZ27" s="8"/>
      <c r="EA27" s="8"/>
      <c r="EB27" s="8"/>
      <c r="EC27" s="8"/>
      <c r="ED27" s="8">
        <v>1</v>
      </c>
      <c r="EE27" s="8"/>
      <c r="EF27" s="8"/>
      <c r="EG27" s="8"/>
      <c r="EH27" s="8"/>
      <c r="EI27" s="8"/>
      <c r="EJ27" s="8">
        <v>1</v>
      </c>
      <c r="EK27" s="8"/>
      <c r="EL27" s="8"/>
      <c r="EM27" s="8"/>
      <c r="EN27" s="8">
        <f t="shared" si="0"/>
        <v>5.7</v>
      </c>
      <c r="EO27" s="5">
        <f t="shared" si="1"/>
        <v>708.054</v>
      </c>
    </row>
    <row r="28" spans="1:145" ht="25.5" customHeight="1">
      <c r="A28" s="1">
        <v>40</v>
      </c>
      <c r="B28" s="13">
        <v>37</v>
      </c>
      <c r="C28" s="13">
        <v>27</v>
      </c>
      <c r="D28" s="2" t="s">
        <v>249</v>
      </c>
      <c r="E28" s="2" t="s">
        <v>250</v>
      </c>
      <c r="F28" s="22" t="s">
        <v>136</v>
      </c>
      <c r="G28" s="22">
        <v>124.22</v>
      </c>
      <c r="H28" s="10"/>
      <c r="I28" s="10"/>
      <c r="J28" s="8">
        <v>0</v>
      </c>
      <c r="K28" s="8">
        <v>2</v>
      </c>
      <c r="L28" s="8"/>
      <c r="M28" s="8"/>
      <c r="N28" s="8"/>
      <c r="O28" s="8"/>
      <c r="P28" s="8">
        <v>1.5</v>
      </c>
      <c r="Q28" s="8"/>
      <c r="R28" s="8"/>
      <c r="S28" s="8"/>
      <c r="T28" s="8"/>
      <c r="U28" s="8"/>
      <c r="V28" s="8"/>
      <c r="W28" s="8"/>
      <c r="X28" s="8"/>
      <c r="Y28" s="8"/>
      <c r="Z28" s="8"/>
      <c r="AA28" s="8"/>
      <c r="AB28" s="8"/>
      <c r="AC28" s="8"/>
      <c r="AD28" s="8"/>
      <c r="AE28" s="8"/>
      <c r="AF28" s="8">
        <v>0</v>
      </c>
      <c r="AG28" s="8"/>
      <c r="AH28" s="8"/>
      <c r="AI28" s="8">
        <v>0.5</v>
      </c>
      <c r="AJ28" s="8"/>
      <c r="AK28" s="8"/>
      <c r="AL28" s="8">
        <v>0.5</v>
      </c>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v>1</v>
      </c>
      <c r="CC28" s="8"/>
      <c r="CD28" s="8"/>
      <c r="CE28" s="8"/>
      <c r="CF28" s="8"/>
      <c r="CG28" s="8"/>
      <c r="CH28" s="8">
        <v>0.5</v>
      </c>
      <c r="CI28" s="8"/>
      <c r="CJ28" s="8"/>
      <c r="CK28" s="8"/>
      <c r="CL28" s="8"/>
      <c r="CM28" s="8"/>
      <c r="CN28" s="8"/>
      <c r="CO28" s="8"/>
      <c r="CP28" s="8"/>
      <c r="CQ28" s="8">
        <v>0</v>
      </c>
      <c r="CR28" s="8"/>
      <c r="CS28" s="8"/>
      <c r="CT28" s="8"/>
      <c r="CU28" s="8"/>
      <c r="CV28" s="8"/>
      <c r="CW28" s="8">
        <v>2</v>
      </c>
      <c r="CX28" s="8"/>
      <c r="CY28" s="8"/>
      <c r="CZ28" s="8">
        <v>2</v>
      </c>
      <c r="DA28" s="8"/>
      <c r="DB28" s="8">
        <v>1</v>
      </c>
      <c r="DC28" s="8"/>
      <c r="DD28" s="8"/>
      <c r="DE28" s="8">
        <v>0.5</v>
      </c>
      <c r="DF28" s="8"/>
      <c r="DG28" s="8"/>
      <c r="DH28" s="8"/>
      <c r="DI28" s="8"/>
      <c r="DJ28" s="8"/>
      <c r="DK28" s="8">
        <v>0.5</v>
      </c>
      <c r="DL28" s="8">
        <v>0</v>
      </c>
      <c r="DM28" s="8"/>
      <c r="DN28" s="8"/>
      <c r="DO28" s="8"/>
      <c r="DP28" s="8"/>
      <c r="DQ28" s="8"/>
      <c r="DR28" s="8"/>
      <c r="DS28" s="8"/>
      <c r="DT28" s="8"/>
      <c r="DU28" s="8"/>
      <c r="DV28" s="8">
        <v>0.5</v>
      </c>
      <c r="DW28" s="8">
        <v>0.1</v>
      </c>
      <c r="DX28" s="8"/>
      <c r="DY28" s="8"/>
      <c r="DZ28" s="8"/>
      <c r="EA28" s="8"/>
      <c r="EB28" s="8"/>
      <c r="EC28" s="8"/>
      <c r="ED28" s="8">
        <v>1</v>
      </c>
      <c r="EE28" s="8"/>
      <c r="EF28" s="8">
        <v>0.4</v>
      </c>
      <c r="EG28" s="8"/>
      <c r="EH28" s="8"/>
      <c r="EI28" s="8"/>
      <c r="EJ28" s="8"/>
      <c r="EK28" s="8"/>
      <c r="EL28" s="8"/>
      <c r="EM28" s="8"/>
      <c r="EN28" s="8">
        <f t="shared" si="0"/>
        <v>14</v>
      </c>
      <c r="EO28" s="5">
        <f t="shared" si="1"/>
        <v>1739.08</v>
      </c>
    </row>
    <row r="29" spans="1:145" ht="25.5" customHeight="1">
      <c r="A29" s="1" t="s">
        <v>257</v>
      </c>
      <c r="B29" s="13">
        <v>38</v>
      </c>
      <c r="C29" s="13">
        <v>28</v>
      </c>
      <c r="D29" s="2" t="s">
        <v>180</v>
      </c>
      <c r="E29" s="2" t="s">
        <v>181</v>
      </c>
      <c r="F29" s="22" t="s">
        <v>136</v>
      </c>
      <c r="G29" s="22">
        <v>276.04</v>
      </c>
      <c r="H29" s="10"/>
      <c r="I29" s="10"/>
      <c r="J29" s="8">
        <v>0</v>
      </c>
      <c r="K29" s="8"/>
      <c r="L29" s="8"/>
      <c r="M29" s="8">
        <v>0.5</v>
      </c>
      <c r="N29" s="8"/>
      <c r="O29" s="8"/>
      <c r="P29" s="8"/>
      <c r="Q29" s="8"/>
      <c r="R29" s="8"/>
      <c r="S29" s="8"/>
      <c r="T29" s="8"/>
      <c r="U29" s="8"/>
      <c r="V29" s="8"/>
      <c r="W29" s="8"/>
      <c r="X29" s="8"/>
      <c r="Y29" s="8">
        <v>0.5</v>
      </c>
      <c r="Z29" s="8"/>
      <c r="AA29" s="8"/>
      <c r="AB29" s="8"/>
      <c r="AC29" s="8"/>
      <c r="AD29" s="8"/>
      <c r="AE29" s="8"/>
      <c r="AF29" s="8">
        <v>0</v>
      </c>
      <c r="AG29" s="8"/>
      <c r="AH29" s="8"/>
      <c r="AI29" s="8"/>
      <c r="AJ29" s="8"/>
      <c r="AK29" s="8"/>
      <c r="AL29" s="8"/>
      <c r="AM29" s="8"/>
      <c r="AN29" s="8"/>
      <c r="AO29" s="8"/>
      <c r="AP29" s="8"/>
      <c r="AQ29" s="8"/>
      <c r="AR29" s="8"/>
      <c r="AS29" s="9">
        <v>5</v>
      </c>
      <c r="AT29" s="8"/>
      <c r="AU29" s="8"/>
      <c r="AV29" s="8"/>
      <c r="AW29" s="8"/>
      <c r="AX29" s="8"/>
      <c r="AY29" s="8"/>
      <c r="AZ29" s="8"/>
      <c r="BA29" s="8"/>
      <c r="BB29" s="8"/>
      <c r="BC29" s="8"/>
      <c r="BD29" s="8"/>
      <c r="BE29" s="8"/>
      <c r="BF29" s="8"/>
      <c r="BG29" s="8"/>
      <c r="BH29" s="8"/>
      <c r="BI29" s="8"/>
      <c r="BJ29" s="8"/>
      <c r="BK29" s="8"/>
      <c r="BL29" s="8"/>
      <c r="BM29" s="8"/>
      <c r="BN29" s="8"/>
      <c r="BO29" s="8"/>
      <c r="BP29" s="9">
        <v>2</v>
      </c>
      <c r="BQ29" s="9">
        <v>15</v>
      </c>
      <c r="BR29" s="8"/>
      <c r="BS29" s="8"/>
      <c r="BT29" s="8"/>
      <c r="BU29" s="8"/>
      <c r="BV29" s="8"/>
      <c r="BW29" s="8"/>
      <c r="BX29" s="8"/>
      <c r="BY29" s="8"/>
      <c r="BZ29" s="8"/>
      <c r="CA29" s="8"/>
      <c r="CB29" s="8"/>
      <c r="CC29" s="8"/>
      <c r="CD29" s="8"/>
      <c r="CE29" s="8"/>
      <c r="CF29" s="8"/>
      <c r="CG29" s="8"/>
      <c r="CH29" s="9">
        <v>30</v>
      </c>
      <c r="CI29" s="8"/>
      <c r="CJ29" s="8"/>
      <c r="CK29" s="8"/>
      <c r="CL29" s="8"/>
      <c r="CM29" s="8"/>
      <c r="CN29" s="8"/>
      <c r="CO29" s="8"/>
      <c r="CP29" s="8"/>
      <c r="CQ29" s="8">
        <v>0</v>
      </c>
      <c r="CR29" s="8"/>
      <c r="CS29" s="8"/>
      <c r="CT29" s="8"/>
      <c r="CU29" s="8"/>
      <c r="CV29" s="8"/>
      <c r="CW29" s="8"/>
      <c r="CX29" s="8"/>
      <c r="CY29" s="8"/>
      <c r="CZ29" s="8"/>
      <c r="DA29" s="8"/>
      <c r="DB29" s="8"/>
      <c r="DC29" s="8"/>
      <c r="DD29" s="8"/>
      <c r="DE29" s="8"/>
      <c r="DF29" s="8"/>
      <c r="DG29" s="8"/>
      <c r="DH29" s="8"/>
      <c r="DI29" s="8"/>
      <c r="DJ29" s="8"/>
      <c r="DK29" s="8"/>
      <c r="DL29" s="8">
        <v>0</v>
      </c>
      <c r="DM29" s="8"/>
      <c r="DN29" s="8">
        <v>2</v>
      </c>
      <c r="DO29" s="8"/>
      <c r="DP29" s="8"/>
      <c r="DQ29" s="8"/>
      <c r="DR29" s="8"/>
      <c r="DS29" s="8"/>
      <c r="DT29" s="8"/>
      <c r="DU29" s="8"/>
      <c r="DV29" s="8">
        <v>0.5</v>
      </c>
      <c r="DW29" s="8"/>
      <c r="DX29" s="8"/>
      <c r="DY29" s="8"/>
      <c r="DZ29" s="8"/>
      <c r="EA29" s="8"/>
      <c r="EB29" s="8"/>
      <c r="EC29" s="8"/>
      <c r="ED29" s="8"/>
      <c r="EE29" s="8"/>
      <c r="EF29" s="8"/>
      <c r="EG29" s="8"/>
      <c r="EH29" s="8"/>
      <c r="EI29" s="8">
        <v>2</v>
      </c>
      <c r="EJ29" s="8"/>
      <c r="EK29" s="8"/>
      <c r="EL29" s="8"/>
      <c r="EM29" s="8"/>
      <c r="EN29" s="8">
        <f t="shared" si="0"/>
        <v>57.5</v>
      </c>
      <c r="EO29" s="5">
        <f t="shared" si="1"/>
        <v>15872.300000000001</v>
      </c>
    </row>
    <row r="30" spans="1:145" ht="25.5" customHeight="1">
      <c r="A30" s="1">
        <v>44</v>
      </c>
      <c r="B30" s="13">
        <v>40</v>
      </c>
      <c r="C30" s="13">
        <v>29</v>
      </c>
      <c r="D30" s="2" t="s">
        <v>184</v>
      </c>
      <c r="E30" s="2" t="s">
        <v>185</v>
      </c>
      <c r="F30" s="22" t="s">
        <v>133</v>
      </c>
      <c r="G30" s="22">
        <v>72</v>
      </c>
      <c r="H30" s="10"/>
      <c r="I30" s="10"/>
      <c r="J30" s="8">
        <v>0</v>
      </c>
      <c r="K30" s="8">
        <v>1</v>
      </c>
      <c r="L30" s="8"/>
      <c r="M30" s="8"/>
      <c r="N30" s="8"/>
      <c r="O30" s="8"/>
      <c r="P30" s="8">
        <v>10</v>
      </c>
      <c r="Q30" s="8"/>
      <c r="R30" s="8"/>
      <c r="S30" s="8"/>
      <c r="T30" s="8"/>
      <c r="U30" s="8"/>
      <c r="V30" s="8"/>
      <c r="W30" s="8"/>
      <c r="X30" s="8"/>
      <c r="Y30" s="8"/>
      <c r="Z30" s="8"/>
      <c r="AA30" s="8"/>
      <c r="AB30" s="8"/>
      <c r="AC30" s="8"/>
      <c r="AD30" s="8"/>
      <c r="AE30" s="8"/>
      <c r="AF30" s="8">
        <v>0</v>
      </c>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v>8</v>
      </c>
      <c r="CK30" s="8"/>
      <c r="CL30" s="8"/>
      <c r="CM30" s="8"/>
      <c r="CN30" s="8"/>
      <c r="CO30" s="8"/>
      <c r="CP30" s="8"/>
      <c r="CQ30" s="8">
        <v>0</v>
      </c>
      <c r="CR30" s="8">
        <v>10</v>
      </c>
      <c r="CS30" s="8">
        <v>1</v>
      </c>
      <c r="CT30" s="8"/>
      <c r="CU30" s="8"/>
      <c r="CV30" s="8"/>
      <c r="CW30" s="8"/>
      <c r="CX30" s="8"/>
      <c r="CY30" s="8"/>
      <c r="CZ30" s="8"/>
      <c r="DA30" s="8"/>
      <c r="DB30" s="8">
        <v>1</v>
      </c>
      <c r="DC30" s="8"/>
      <c r="DD30" s="8"/>
      <c r="DE30" s="8"/>
      <c r="DF30" s="8"/>
      <c r="DG30" s="8"/>
      <c r="DH30" s="8"/>
      <c r="DI30" s="8"/>
      <c r="DJ30" s="8"/>
      <c r="DK30" s="8"/>
      <c r="DL30" s="8">
        <v>0</v>
      </c>
      <c r="DM30" s="8"/>
      <c r="DN30" s="8"/>
      <c r="DO30" s="8"/>
      <c r="DP30" s="8"/>
      <c r="DQ30" s="8"/>
      <c r="DR30" s="8"/>
      <c r="DS30" s="8"/>
      <c r="DT30" s="8"/>
      <c r="DU30" s="8"/>
      <c r="DV30" s="8"/>
      <c r="DW30" s="8"/>
      <c r="DX30" s="8"/>
      <c r="DY30" s="8"/>
      <c r="DZ30" s="8"/>
      <c r="EA30" s="8"/>
      <c r="EB30" s="8"/>
      <c r="EC30" s="8"/>
      <c r="ED30" s="8"/>
      <c r="EE30" s="8"/>
      <c r="EF30" s="8"/>
      <c r="EG30" s="8"/>
      <c r="EH30" s="8"/>
      <c r="EI30" s="8"/>
      <c r="EJ30" s="8">
        <v>1</v>
      </c>
      <c r="EK30" s="8"/>
      <c r="EL30" s="8"/>
      <c r="EM30" s="8"/>
      <c r="EN30" s="8">
        <f t="shared" si="0"/>
        <v>32</v>
      </c>
      <c r="EO30" s="5">
        <f t="shared" si="1"/>
        <v>2304</v>
      </c>
    </row>
    <row r="31" spans="1:145" ht="25.5" customHeight="1">
      <c r="A31" s="1">
        <v>45</v>
      </c>
      <c r="B31" s="13">
        <v>41</v>
      </c>
      <c r="C31" s="13">
        <v>30</v>
      </c>
      <c r="D31" s="2" t="s">
        <v>186</v>
      </c>
      <c r="E31" s="2" t="s">
        <v>187</v>
      </c>
      <c r="F31" s="22" t="s">
        <v>136</v>
      </c>
      <c r="G31" s="22">
        <v>56.112</v>
      </c>
      <c r="H31" s="10"/>
      <c r="I31" s="10"/>
      <c r="J31" s="8">
        <v>0</v>
      </c>
      <c r="K31" s="8"/>
      <c r="L31" s="8"/>
      <c r="M31" s="8"/>
      <c r="N31" s="8">
        <v>1</v>
      </c>
      <c r="O31" s="8"/>
      <c r="P31" s="8"/>
      <c r="Q31" s="8"/>
      <c r="R31" s="8">
        <v>150</v>
      </c>
      <c r="S31" s="8">
        <v>20</v>
      </c>
      <c r="T31" s="8"/>
      <c r="U31" s="8"/>
      <c r="V31" s="8"/>
      <c r="W31" s="8"/>
      <c r="X31" s="8"/>
      <c r="Y31" s="8"/>
      <c r="Z31" s="8"/>
      <c r="AA31" s="8"/>
      <c r="AB31" s="8"/>
      <c r="AC31" s="8"/>
      <c r="AD31" s="8"/>
      <c r="AE31" s="8"/>
      <c r="AF31" s="8">
        <v>0</v>
      </c>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v>200</v>
      </c>
      <c r="BY31" s="8"/>
      <c r="BZ31" s="8"/>
      <c r="CA31" s="8"/>
      <c r="CB31" s="8"/>
      <c r="CC31" s="8"/>
      <c r="CD31" s="8"/>
      <c r="CE31" s="8"/>
      <c r="CF31" s="8"/>
      <c r="CG31" s="8"/>
      <c r="CH31" s="8"/>
      <c r="CI31" s="8"/>
      <c r="CJ31" s="8"/>
      <c r="CK31" s="8"/>
      <c r="CL31" s="8"/>
      <c r="CM31" s="8"/>
      <c r="CN31" s="8">
        <v>1</v>
      </c>
      <c r="CO31" s="8"/>
      <c r="CP31" s="8"/>
      <c r="CQ31" s="8">
        <v>0</v>
      </c>
      <c r="CR31" s="8"/>
      <c r="CS31" s="8"/>
      <c r="CT31" s="8"/>
      <c r="CU31" s="8"/>
      <c r="CV31" s="8"/>
      <c r="CW31" s="8"/>
      <c r="CX31" s="8"/>
      <c r="CY31" s="8"/>
      <c r="CZ31" s="8"/>
      <c r="DA31" s="8"/>
      <c r="DB31" s="8"/>
      <c r="DC31" s="8"/>
      <c r="DD31" s="8"/>
      <c r="DE31" s="8"/>
      <c r="DF31" s="8"/>
      <c r="DG31" s="8"/>
      <c r="DH31" s="8"/>
      <c r="DI31" s="8"/>
      <c r="DJ31" s="8"/>
      <c r="DK31" s="8"/>
      <c r="DL31" s="8">
        <v>0</v>
      </c>
      <c r="DM31" s="8"/>
      <c r="DN31" s="8"/>
      <c r="DO31" s="8"/>
      <c r="DP31" s="8"/>
      <c r="DQ31" s="8"/>
      <c r="DR31" s="8"/>
      <c r="DS31" s="8"/>
      <c r="DT31" s="8"/>
      <c r="DU31" s="8"/>
      <c r="DV31" s="8"/>
      <c r="DW31" s="8"/>
      <c r="DX31" s="8"/>
      <c r="DY31" s="8"/>
      <c r="DZ31" s="8"/>
      <c r="EA31" s="8"/>
      <c r="EB31" s="8"/>
      <c r="EC31" s="8"/>
      <c r="ED31" s="8"/>
      <c r="EE31" s="8"/>
      <c r="EF31" s="8"/>
      <c r="EG31" s="8"/>
      <c r="EH31" s="8"/>
      <c r="EI31" s="8"/>
      <c r="EJ31" s="8">
        <v>1</v>
      </c>
      <c r="EK31" s="8"/>
      <c r="EL31" s="8"/>
      <c r="EM31" s="8"/>
      <c r="EN31" s="8">
        <f t="shared" si="0"/>
        <v>373</v>
      </c>
      <c r="EO31" s="5">
        <f t="shared" si="1"/>
        <v>20929.776</v>
      </c>
    </row>
    <row r="32" spans="1:145" ht="25.5" customHeight="1">
      <c r="A32" s="1">
        <v>46</v>
      </c>
      <c r="B32" s="13">
        <v>42</v>
      </c>
      <c r="C32" s="13">
        <v>31</v>
      </c>
      <c r="D32" s="2" t="s">
        <v>188</v>
      </c>
      <c r="E32" s="2" t="s">
        <v>189</v>
      </c>
      <c r="F32" s="22" t="s">
        <v>153</v>
      </c>
      <c r="G32" s="22">
        <v>214.76</v>
      </c>
      <c r="H32" s="10"/>
      <c r="I32" s="10"/>
      <c r="J32" s="8">
        <v>0</v>
      </c>
      <c r="K32" s="8"/>
      <c r="L32" s="8">
        <v>30</v>
      </c>
      <c r="M32" s="8"/>
      <c r="N32" s="8"/>
      <c r="O32" s="8"/>
      <c r="P32" s="8"/>
      <c r="Q32" s="8"/>
      <c r="R32" s="8"/>
      <c r="S32" s="8"/>
      <c r="T32" s="8"/>
      <c r="U32" s="8"/>
      <c r="V32" s="8"/>
      <c r="W32" s="8"/>
      <c r="X32" s="8"/>
      <c r="Y32" s="8"/>
      <c r="Z32" s="8"/>
      <c r="AA32" s="8"/>
      <c r="AB32" s="8"/>
      <c r="AC32" s="8"/>
      <c r="AD32" s="8"/>
      <c r="AE32" s="8"/>
      <c r="AF32" s="8">
        <v>0</v>
      </c>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v>1</v>
      </c>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v>9</v>
      </c>
      <c r="CP32" s="8"/>
      <c r="CQ32" s="8">
        <v>0</v>
      </c>
      <c r="CR32" s="8"/>
      <c r="CS32" s="8"/>
      <c r="CT32" s="8"/>
      <c r="CU32" s="8"/>
      <c r="CV32" s="8"/>
      <c r="CW32" s="8"/>
      <c r="CX32" s="8"/>
      <c r="CY32" s="8"/>
      <c r="CZ32" s="8"/>
      <c r="DA32" s="8"/>
      <c r="DB32" s="8"/>
      <c r="DC32" s="8"/>
      <c r="DD32" s="8"/>
      <c r="DE32" s="8"/>
      <c r="DF32" s="8"/>
      <c r="DG32" s="8"/>
      <c r="DH32" s="8"/>
      <c r="DI32" s="8"/>
      <c r="DJ32" s="8"/>
      <c r="DK32" s="8"/>
      <c r="DL32" s="8">
        <v>0</v>
      </c>
      <c r="DM32" s="8"/>
      <c r="DN32" s="8"/>
      <c r="DO32" s="8"/>
      <c r="DP32" s="8">
        <v>12</v>
      </c>
      <c r="DQ32" s="8"/>
      <c r="DR32" s="8"/>
      <c r="DS32" s="8"/>
      <c r="DT32" s="8"/>
      <c r="DU32" s="8">
        <v>3</v>
      </c>
      <c r="DV32" s="8"/>
      <c r="DW32" s="8"/>
      <c r="DX32" s="8"/>
      <c r="DY32" s="8"/>
      <c r="DZ32" s="8"/>
      <c r="EA32" s="8"/>
      <c r="EB32" s="8"/>
      <c r="EC32" s="8"/>
      <c r="ED32" s="8"/>
      <c r="EE32" s="8"/>
      <c r="EF32" s="8"/>
      <c r="EG32" s="8"/>
      <c r="EH32" s="8"/>
      <c r="EI32" s="8"/>
      <c r="EJ32" s="8"/>
      <c r="EK32" s="8"/>
      <c r="EL32" s="8"/>
      <c r="EM32" s="8"/>
      <c r="EN32" s="8">
        <f t="shared" si="0"/>
        <v>55</v>
      </c>
      <c r="EO32" s="5">
        <f t="shared" si="1"/>
        <v>11811.8</v>
      </c>
    </row>
    <row r="33" spans="1:145" ht="25.5" customHeight="1">
      <c r="A33" s="1">
        <v>47</v>
      </c>
      <c r="B33" s="8">
        <v>43</v>
      </c>
      <c r="C33" s="8">
        <v>32</v>
      </c>
      <c r="D33" s="2" t="s">
        <v>190</v>
      </c>
      <c r="E33" s="2" t="s">
        <v>191</v>
      </c>
      <c r="F33" s="22" t="s">
        <v>153</v>
      </c>
      <c r="G33" s="22">
        <v>54</v>
      </c>
      <c r="H33" s="10">
        <v>15</v>
      </c>
      <c r="I33" s="10"/>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f t="shared" si="0"/>
        <v>15</v>
      </c>
      <c r="EO33" s="5">
        <f t="shared" si="1"/>
        <v>810</v>
      </c>
    </row>
    <row r="34" spans="1:145" ht="25.5" customHeight="1">
      <c r="A34" s="1">
        <v>48</v>
      </c>
      <c r="B34" s="8">
        <v>44</v>
      </c>
      <c r="C34" s="8">
        <v>33</v>
      </c>
      <c r="D34" s="2" t="s">
        <v>192</v>
      </c>
      <c r="E34" s="2" t="s">
        <v>193</v>
      </c>
      <c r="F34" s="22" t="s">
        <v>153</v>
      </c>
      <c r="G34" s="22">
        <v>54</v>
      </c>
      <c r="H34" s="10">
        <v>15</v>
      </c>
      <c r="I34" s="10"/>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f t="shared" si="0"/>
        <v>15</v>
      </c>
      <c r="EO34" s="5">
        <f t="shared" si="1"/>
        <v>810</v>
      </c>
    </row>
    <row r="35" spans="1:145" ht="25.5" customHeight="1">
      <c r="A35" s="1">
        <v>49</v>
      </c>
      <c r="B35" s="13">
        <v>45</v>
      </c>
      <c r="C35" s="13">
        <v>34</v>
      </c>
      <c r="D35" s="2" t="s">
        <v>194</v>
      </c>
      <c r="E35" s="2" t="s">
        <v>195</v>
      </c>
      <c r="F35" s="22" t="s">
        <v>153</v>
      </c>
      <c r="G35" s="22">
        <v>68.57</v>
      </c>
      <c r="H35" s="10"/>
      <c r="I35" s="10"/>
      <c r="J35" s="8">
        <v>0</v>
      </c>
      <c r="K35" s="8"/>
      <c r="L35" s="8">
        <v>30</v>
      </c>
      <c r="M35" s="8"/>
      <c r="N35" s="8"/>
      <c r="O35" s="8"/>
      <c r="P35" s="8"/>
      <c r="Q35" s="8"/>
      <c r="R35" s="8"/>
      <c r="S35" s="8"/>
      <c r="T35" s="8"/>
      <c r="U35" s="8"/>
      <c r="V35" s="8"/>
      <c r="W35" s="8"/>
      <c r="X35" s="8"/>
      <c r="Y35" s="8"/>
      <c r="Z35" s="8"/>
      <c r="AA35" s="8"/>
      <c r="AB35" s="8"/>
      <c r="AC35" s="8"/>
      <c r="AD35" s="8"/>
      <c r="AE35" s="8"/>
      <c r="AF35" s="8">
        <v>0</v>
      </c>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v>1</v>
      </c>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v>2</v>
      </c>
      <c r="CH35" s="8"/>
      <c r="CI35" s="8"/>
      <c r="CJ35" s="8"/>
      <c r="CK35" s="8"/>
      <c r="CL35" s="8"/>
      <c r="CM35" s="8"/>
      <c r="CN35" s="8"/>
      <c r="CO35" s="8">
        <v>9</v>
      </c>
      <c r="CP35" s="8"/>
      <c r="CQ35" s="8">
        <v>0</v>
      </c>
      <c r="CR35" s="8"/>
      <c r="CS35" s="8"/>
      <c r="CT35" s="8"/>
      <c r="CU35" s="8"/>
      <c r="CV35" s="8"/>
      <c r="CW35" s="8"/>
      <c r="CX35" s="8"/>
      <c r="CY35" s="8"/>
      <c r="CZ35" s="8"/>
      <c r="DA35" s="8"/>
      <c r="DB35" s="8"/>
      <c r="DC35" s="8"/>
      <c r="DD35" s="8"/>
      <c r="DE35" s="8"/>
      <c r="DF35" s="8"/>
      <c r="DG35" s="8"/>
      <c r="DH35" s="8"/>
      <c r="DI35" s="8"/>
      <c r="DJ35" s="8"/>
      <c r="DK35" s="8"/>
      <c r="DL35" s="8">
        <v>0</v>
      </c>
      <c r="DM35" s="8"/>
      <c r="DN35" s="8"/>
      <c r="DO35" s="8"/>
      <c r="DP35" s="8">
        <v>12</v>
      </c>
      <c r="DQ35" s="8"/>
      <c r="DR35" s="8"/>
      <c r="DS35" s="8"/>
      <c r="DT35" s="8"/>
      <c r="DU35" s="8">
        <v>3</v>
      </c>
      <c r="DV35" s="8"/>
      <c r="DW35" s="8"/>
      <c r="DX35" s="8"/>
      <c r="DY35" s="8"/>
      <c r="DZ35" s="8"/>
      <c r="EA35" s="8"/>
      <c r="EB35" s="8"/>
      <c r="EC35" s="8"/>
      <c r="ED35" s="8"/>
      <c r="EE35" s="8"/>
      <c r="EF35" s="8"/>
      <c r="EG35" s="8"/>
      <c r="EH35" s="8"/>
      <c r="EI35" s="8"/>
      <c r="EJ35" s="8"/>
      <c r="EK35" s="8"/>
      <c r="EL35" s="8"/>
      <c r="EM35" s="8"/>
      <c r="EN35" s="8">
        <f t="shared" si="0"/>
        <v>57</v>
      </c>
      <c r="EO35" s="5">
        <f t="shared" si="1"/>
        <v>3908.49</v>
      </c>
    </row>
    <row r="36" spans="1:145" ht="25.5" customHeight="1">
      <c r="A36" s="1">
        <v>50</v>
      </c>
      <c r="B36" s="13">
        <v>46</v>
      </c>
      <c r="C36" s="13">
        <v>35</v>
      </c>
      <c r="D36" s="2" t="s">
        <v>196</v>
      </c>
      <c r="E36" s="2" t="s">
        <v>197</v>
      </c>
      <c r="F36" s="22" t="s">
        <v>150</v>
      </c>
      <c r="G36" s="22">
        <v>5382.7</v>
      </c>
      <c r="H36" s="10"/>
      <c r="I36" s="10"/>
      <c r="J36" s="8">
        <v>0</v>
      </c>
      <c r="K36" s="8"/>
      <c r="L36" s="8"/>
      <c r="M36" s="8"/>
      <c r="N36" s="8"/>
      <c r="O36" s="8"/>
      <c r="P36" s="8"/>
      <c r="Q36" s="8"/>
      <c r="R36" s="8"/>
      <c r="S36" s="8"/>
      <c r="T36" s="8"/>
      <c r="U36" s="8"/>
      <c r="V36" s="8"/>
      <c r="W36" s="8"/>
      <c r="X36" s="8"/>
      <c r="Y36" s="8"/>
      <c r="Z36" s="8"/>
      <c r="AA36" s="8"/>
      <c r="AB36" s="8"/>
      <c r="AC36" s="8"/>
      <c r="AD36" s="8"/>
      <c r="AE36" s="8"/>
      <c r="AF36" s="8">
        <v>0</v>
      </c>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v>0</v>
      </c>
      <c r="CR36" s="8">
        <v>1</v>
      </c>
      <c r="CS36" s="8"/>
      <c r="CT36" s="8"/>
      <c r="CU36" s="8"/>
      <c r="CV36" s="8"/>
      <c r="CW36" s="8"/>
      <c r="CX36" s="8"/>
      <c r="CY36" s="8"/>
      <c r="CZ36" s="8"/>
      <c r="DA36" s="8"/>
      <c r="DB36" s="8"/>
      <c r="DC36" s="8"/>
      <c r="DD36" s="8"/>
      <c r="DE36" s="8"/>
      <c r="DF36" s="8"/>
      <c r="DG36" s="8"/>
      <c r="DH36" s="8"/>
      <c r="DI36" s="8"/>
      <c r="DJ36" s="8"/>
      <c r="DK36" s="8"/>
      <c r="DL36" s="8">
        <v>0</v>
      </c>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f t="shared" si="0"/>
        <v>1</v>
      </c>
      <c r="EO36" s="5">
        <f t="shared" si="1"/>
        <v>5382.7</v>
      </c>
    </row>
    <row r="37" spans="1:145" ht="25.5" customHeight="1">
      <c r="A37" s="1">
        <v>51</v>
      </c>
      <c r="B37" s="13">
        <v>47</v>
      </c>
      <c r="C37" s="13">
        <v>36</v>
      </c>
      <c r="D37" s="2" t="s">
        <v>198</v>
      </c>
      <c r="E37" s="2" t="s">
        <v>199</v>
      </c>
      <c r="F37" s="22" t="s">
        <v>150</v>
      </c>
      <c r="G37" s="22">
        <v>6248.61</v>
      </c>
      <c r="H37" s="10"/>
      <c r="I37" s="10"/>
      <c r="J37" s="8">
        <v>0</v>
      </c>
      <c r="K37" s="8"/>
      <c r="L37" s="8"/>
      <c r="M37" s="8"/>
      <c r="N37" s="8"/>
      <c r="O37" s="8"/>
      <c r="P37" s="8"/>
      <c r="Q37" s="8"/>
      <c r="R37" s="8"/>
      <c r="S37" s="8"/>
      <c r="T37" s="8"/>
      <c r="U37" s="8"/>
      <c r="V37" s="8"/>
      <c r="W37" s="8"/>
      <c r="X37" s="8"/>
      <c r="Y37" s="8"/>
      <c r="Z37" s="8"/>
      <c r="AA37" s="8"/>
      <c r="AB37" s="8"/>
      <c r="AC37" s="8"/>
      <c r="AD37" s="8"/>
      <c r="AE37" s="8"/>
      <c r="AF37" s="8">
        <v>0</v>
      </c>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v>0</v>
      </c>
      <c r="CR37" s="8">
        <v>1</v>
      </c>
      <c r="CS37" s="8"/>
      <c r="CT37" s="8"/>
      <c r="CU37" s="8"/>
      <c r="CV37" s="8"/>
      <c r="CW37" s="8"/>
      <c r="CX37" s="8"/>
      <c r="CY37" s="8"/>
      <c r="CZ37" s="8"/>
      <c r="DA37" s="8"/>
      <c r="DB37" s="8"/>
      <c r="DC37" s="8"/>
      <c r="DD37" s="8"/>
      <c r="DE37" s="8"/>
      <c r="DF37" s="8"/>
      <c r="DG37" s="8"/>
      <c r="DH37" s="8"/>
      <c r="DI37" s="8"/>
      <c r="DJ37" s="8"/>
      <c r="DK37" s="8"/>
      <c r="DL37" s="8">
        <v>0</v>
      </c>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f t="shared" si="0"/>
        <v>1</v>
      </c>
      <c r="EO37" s="5">
        <f t="shared" si="1"/>
        <v>6248.61</v>
      </c>
    </row>
    <row r="38" spans="1:145" ht="25.5" customHeight="1">
      <c r="A38" s="1">
        <v>52</v>
      </c>
      <c r="B38" s="13">
        <v>48</v>
      </c>
      <c r="C38" s="13">
        <v>37</v>
      </c>
      <c r="D38" s="2" t="s">
        <v>200</v>
      </c>
      <c r="E38" s="2" t="s">
        <v>201</v>
      </c>
      <c r="F38" s="22" t="s">
        <v>150</v>
      </c>
      <c r="G38" s="22">
        <v>5055.05</v>
      </c>
      <c r="H38" s="10"/>
      <c r="I38" s="10"/>
      <c r="J38" s="8">
        <v>0</v>
      </c>
      <c r="K38" s="8"/>
      <c r="L38" s="8"/>
      <c r="M38" s="8"/>
      <c r="N38" s="8"/>
      <c r="O38" s="8"/>
      <c r="P38" s="8"/>
      <c r="Q38" s="8"/>
      <c r="R38" s="8"/>
      <c r="S38" s="8"/>
      <c r="T38" s="8"/>
      <c r="U38" s="8"/>
      <c r="V38" s="8"/>
      <c r="W38" s="8"/>
      <c r="X38" s="8"/>
      <c r="Y38" s="8"/>
      <c r="Z38" s="8"/>
      <c r="AA38" s="8"/>
      <c r="AB38" s="8"/>
      <c r="AC38" s="8"/>
      <c r="AD38" s="8"/>
      <c r="AE38" s="8"/>
      <c r="AF38" s="8">
        <v>0</v>
      </c>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v>0</v>
      </c>
      <c r="CR38" s="8">
        <v>1</v>
      </c>
      <c r="CS38" s="8"/>
      <c r="CT38" s="8"/>
      <c r="CU38" s="8"/>
      <c r="CV38" s="8"/>
      <c r="CW38" s="8"/>
      <c r="CX38" s="8"/>
      <c r="CY38" s="8"/>
      <c r="CZ38" s="8"/>
      <c r="DA38" s="8"/>
      <c r="DB38" s="8"/>
      <c r="DC38" s="8"/>
      <c r="DD38" s="8"/>
      <c r="DE38" s="8"/>
      <c r="DF38" s="8"/>
      <c r="DG38" s="8"/>
      <c r="DH38" s="8"/>
      <c r="DI38" s="8"/>
      <c r="DJ38" s="8"/>
      <c r="DK38" s="8"/>
      <c r="DL38" s="8">
        <v>0</v>
      </c>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f t="shared" si="0"/>
        <v>1</v>
      </c>
      <c r="EO38" s="5">
        <f t="shared" si="1"/>
        <v>5055.05</v>
      </c>
    </row>
    <row r="39" spans="1:145" ht="25.5" customHeight="1">
      <c r="A39" s="1">
        <v>53</v>
      </c>
      <c r="B39" s="8">
        <v>49</v>
      </c>
      <c r="C39" s="8">
        <v>38</v>
      </c>
      <c r="D39" s="2" t="s">
        <v>202</v>
      </c>
      <c r="E39" s="2" t="s">
        <v>203</v>
      </c>
      <c r="F39" s="22" t="s">
        <v>153</v>
      </c>
      <c r="G39" s="22">
        <v>4.806</v>
      </c>
      <c r="H39" s="10">
        <v>10</v>
      </c>
      <c r="I39" s="10"/>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f t="shared" si="0"/>
        <v>10</v>
      </c>
      <c r="EO39" s="5">
        <f t="shared" si="1"/>
        <v>48.06</v>
      </c>
    </row>
    <row r="40" spans="1:145" ht="25.5" customHeight="1">
      <c r="A40" s="1">
        <v>54</v>
      </c>
      <c r="B40" s="8">
        <v>50</v>
      </c>
      <c r="C40" s="8">
        <v>39</v>
      </c>
      <c r="D40" s="2" t="s">
        <v>204</v>
      </c>
      <c r="E40" s="2" t="s">
        <v>205</v>
      </c>
      <c r="F40" s="22" t="s">
        <v>153</v>
      </c>
      <c r="G40" s="22">
        <v>3.834</v>
      </c>
      <c r="H40" s="10">
        <v>60</v>
      </c>
      <c r="I40" s="10"/>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f t="shared" si="0"/>
        <v>60</v>
      </c>
      <c r="EO40" s="5">
        <f t="shared" si="1"/>
        <v>230.04</v>
      </c>
    </row>
    <row r="41" spans="1:145" ht="25.5" customHeight="1">
      <c r="A41" s="1">
        <v>55</v>
      </c>
      <c r="B41" s="8">
        <v>51</v>
      </c>
      <c r="C41" s="8">
        <v>40</v>
      </c>
      <c r="D41" s="2" t="s">
        <v>206</v>
      </c>
      <c r="E41" s="2" t="s">
        <v>207</v>
      </c>
      <c r="F41" s="22" t="s">
        <v>153</v>
      </c>
      <c r="G41" s="22">
        <v>3.834</v>
      </c>
      <c r="H41" s="10">
        <v>60</v>
      </c>
      <c r="I41" s="10"/>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f t="shared" si="0"/>
        <v>60</v>
      </c>
      <c r="EO41" s="5">
        <f t="shared" si="1"/>
        <v>230.04</v>
      </c>
    </row>
    <row r="42" spans="1:145" ht="25.5" customHeight="1">
      <c r="A42" s="1">
        <v>56</v>
      </c>
      <c r="B42" s="13">
        <v>52</v>
      </c>
      <c r="C42" s="13">
        <v>41</v>
      </c>
      <c r="D42" s="2" t="s">
        <v>208</v>
      </c>
      <c r="E42" s="2" t="s">
        <v>209</v>
      </c>
      <c r="F42" s="22" t="s">
        <v>153</v>
      </c>
      <c r="G42" s="22">
        <v>13.86</v>
      </c>
      <c r="H42" s="10"/>
      <c r="I42" s="10"/>
      <c r="J42" s="8">
        <v>0</v>
      </c>
      <c r="K42" s="8"/>
      <c r="L42" s="8"/>
      <c r="M42" s="8"/>
      <c r="N42" s="8"/>
      <c r="O42" s="8"/>
      <c r="P42" s="8">
        <v>500</v>
      </c>
      <c r="Q42" s="8">
        <v>300</v>
      </c>
      <c r="R42" s="8"/>
      <c r="S42" s="8"/>
      <c r="T42" s="8"/>
      <c r="U42" s="8"/>
      <c r="V42" s="8"/>
      <c r="W42" s="8"/>
      <c r="X42" s="8"/>
      <c r="Y42" s="8">
        <v>70</v>
      </c>
      <c r="Z42" s="8"/>
      <c r="AA42" s="8"/>
      <c r="AB42" s="8"/>
      <c r="AC42" s="8">
        <v>40</v>
      </c>
      <c r="AD42" s="8"/>
      <c r="AE42" s="8"/>
      <c r="AF42" s="8">
        <v>0</v>
      </c>
      <c r="AG42" s="8"/>
      <c r="AH42" s="8"/>
      <c r="AI42" s="8">
        <v>30</v>
      </c>
      <c r="AJ42" s="8"/>
      <c r="AK42" s="8"/>
      <c r="AL42" s="8"/>
      <c r="AM42" s="8"/>
      <c r="AN42" s="8"/>
      <c r="AO42" s="8">
        <v>100</v>
      </c>
      <c r="AP42" s="8"/>
      <c r="AQ42" s="8"/>
      <c r="AR42" s="8"/>
      <c r="AS42" s="8"/>
      <c r="AT42" s="8"/>
      <c r="AU42" s="8"/>
      <c r="AV42" s="8"/>
      <c r="AW42" s="8"/>
      <c r="AX42" s="8"/>
      <c r="AY42" s="8"/>
      <c r="AZ42" s="8"/>
      <c r="BA42" s="8"/>
      <c r="BB42" s="8"/>
      <c r="BC42" s="8"/>
      <c r="BD42" s="8">
        <v>50</v>
      </c>
      <c r="BE42" s="8"/>
      <c r="BF42" s="8"/>
      <c r="BG42" s="8"/>
      <c r="BH42" s="8"/>
      <c r="BI42" s="8">
        <v>20</v>
      </c>
      <c r="BJ42" s="8"/>
      <c r="BK42" s="8"/>
      <c r="BL42" s="8"/>
      <c r="BM42" s="8"/>
      <c r="BN42" s="8"/>
      <c r="BO42" s="8"/>
      <c r="BP42" s="8"/>
      <c r="BQ42" s="8"/>
      <c r="BR42" s="8">
        <v>20</v>
      </c>
      <c r="BS42" s="8"/>
      <c r="BT42" s="8"/>
      <c r="BU42" s="8"/>
      <c r="BV42" s="8">
        <v>100</v>
      </c>
      <c r="BW42" s="8"/>
      <c r="BX42" s="8">
        <v>150</v>
      </c>
      <c r="BY42" s="8">
        <v>120</v>
      </c>
      <c r="BZ42" s="8"/>
      <c r="CA42" s="8"/>
      <c r="CB42" s="8">
        <v>10</v>
      </c>
      <c r="CC42" s="8"/>
      <c r="CD42" s="8"/>
      <c r="CE42" s="8"/>
      <c r="CF42" s="8"/>
      <c r="CG42" s="8"/>
      <c r="CH42" s="8">
        <v>40</v>
      </c>
      <c r="CI42" s="8"/>
      <c r="CJ42" s="8"/>
      <c r="CK42" s="8"/>
      <c r="CL42" s="8">
        <v>10</v>
      </c>
      <c r="CM42" s="8"/>
      <c r="CN42" s="8">
        <v>40</v>
      </c>
      <c r="CO42" s="8">
        <v>100</v>
      </c>
      <c r="CP42" s="8"/>
      <c r="CQ42" s="8">
        <v>250</v>
      </c>
      <c r="CR42" s="8">
        <v>100</v>
      </c>
      <c r="CS42" s="8">
        <v>20</v>
      </c>
      <c r="CT42" s="8"/>
      <c r="CU42" s="8"/>
      <c r="CV42" s="8"/>
      <c r="CW42" s="8"/>
      <c r="CX42" s="8"/>
      <c r="CY42" s="8"/>
      <c r="CZ42" s="8">
        <v>10</v>
      </c>
      <c r="DA42" s="8"/>
      <c r="DB42" s="8">
        <v>700</v>
      </c>
      <c r="DC42" s="8">
        <v>100</v>
      </c>
      <c r="DD42" s="8"/>
      <c r="DE42" s="8"/>
      <c r="DF42" s="8"/>
      <c r="DG42" s="8">
        <v>120</v>
      </c>
      <c r="DH42" s="8">
        <v>50</v>
      </c>
      <c r="DI42" s="8"/>
      <c r="DJ42" s="8">
        <v>300</v>
      </c>
      <c r="DK42" s="8"/>
      <c r="DL42" s="8">
        <v>60</v>
      </c>
      <c r="DM42" s="8"/>
      <c r="DN42" s="8"/>
      <c r="DO42" s="8"/>
      <c r="DP42" s="8"/>
      <c r="DQ42" s="8"/>
      <c r="DR42" s="8"/>
      <c r="DS42" s="8">
        <v>180</v>
      </c>
      <c r="DT42" s="8">
        <v>80</v>
      </c>
      <c r="DU42" s="8"/>
      <c r="DV42" s="8"/>
      <c r="DW42" s="8"/>
      <c r="DX42" s="8">
        <v>50</v>
      </c>
      <c r="DY42" s="8">
        <v>200</v>
      </c>
      <c r="DZ42" s="8">
        <v>10</v>
      </c>
      <c r="EA42" s="8"/>
      <c r="EB42" s="8"/>
      <c r="EC42" s="8">
        <v>20</v>
      </c>
      <c r="ED42" s="8"/>
      <c r="EE42" s="8"/>
      <c r="EF42" s="8"/>
      <c r="EG42" s="8">
        <v>100</v>
      </c>
      <c r="EH42" s="8">
        <v>10</v>
      </c>
      <c r="EI42" s="8">
        <v>40</v>
      </c>
      <c r="EJ42" s="8"/>
      <c r="EK42" s="8"/>
      <c r="EL42" s="8"/>
      <c r="EM42" s="8"/>
      <c r="EN42" s="8">
        <f t="shared" si="0"/>
        <v>4100</v>
      </c>
      <c r="EO42" s="5">
        <f t="shared" si="1"/>
        <v>56826</v>
      </c>
    </row>
    <row r="43" spans="1:145" ht="25.5" customHeight="1">
      <c r="A43" s="1">
        <v>58</v>
      </c>
      <c r="B43" s="13">
        <v>53</v>
      </c>
      <c r="C43" s="13">
        <v>42</v>
      </c>
      <c r="D43" s="2" t="s">
        <v>210</v>
      </c>
      <c r="E43" s="2" t="s">
        <v>211</v>
      </c>
      <c r="F43" s="22" t="s">
        <v>153</v>
      </c>
      <c r="G43" s="22">
        <v>42.4</v>
      </c>
      <c r="H43" s="10">
        <v>40</v>
      </c>
      <c r="I43" s="10"/>
      <c r="J43" s="8">
        <v>0</v>
      </c>
      <c r="K43" s="8"/>
      <c r="L43" s="8"/>
      <c r="M43" s="8"/>
      <c r="N43" s="8"/>
      <c r="O43" s="8"/>
      <c r="P43" s="8"/>
      <c r="Q43" s="8"/>
      <c r="R43" s="8"/>
      <c r="S43" s="8"/>
      <c r="T43" s="8"/>
      <c r="U43" s="8"/>
      <c r="V43" s="8"/>
      <c r="W43" s="8"/>
      <c r="X43" s="8"/>
      <c r="Y43" s="8"/>
      <c r="Z43" s="8"/>
      <c r="AA43" s="8"/>
      <c r="AB43" s="8"/>
      <c r="AC43" s="8"/>
      <c r="AD43" s="8"/>
      <c r="AE43" s="8">
        <v>100</v>
      </c>
      <c r="AF43" s="8">
        <v>0</v>
      </c>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v>40</v>
      </c>
      <c r="BR43" s="8"/>
      <c r="BS43" s="8"/>
      <c r="BT43" s="8"/>
      <c r="BU43" s="8">
        <v>50</v>
      </c>
      <c r="BV43" s="8"/>
      <c r="BW43" s="8"/>
      <c r="BX43" s="8"/>
      <c r="BY43" s="8"/>
      <c r="BZ43" s="8"/>
      <c r="CA43" s="8"/>
      <c r="CB43" s="8">
        <v>10</v>
      </c>
      <c r="CC43" s="8"/>
      <c r="CD43" s="8"/>
      <c r="CE43" s="8"/>
      <c r="CF43" s="8"/>
      <c r="CG43" s="8"/>
      <c r="CH43" s="8"/>
      <c r="CI43" s="8"/>
      <c r="CJ43" s="8"/>
      <c r="CK43" s="8"/>
      <c r="CL43" s="8"/>
      <c r="CM43" s="8"/>
      <c r="CN43" s="8">
        <v>40</v>
      </c>
      <c r="CO43" s="8">
        <v>2100</v>
      </c>
      <c r="CP43" s="8"/>
      <c r="CQ43" s="8">
        <v>0</v>
      </c>
      <c r="CR43" s="8">
        <v>200</v>
      </c>
      <c r="CS43" s="8"/>
      <c r="CT43" s="8"/>
      <c r="CU43" s="8"/>
      <c r="CV43" s="8"/>
      <c r="CW43" s="8"/>
      <c r="CX43" s="8"/>
      <c r="CY43" s="8"/>
      <c r="CZ43" s="8">
        <v>10</v>
      </c>
      <c r="DA43" s="8"/>
      <c r="DB43" s="8">
        <v>200</v>
      </c>
      <c r="DC43" s="8">
        <v>200</v>
      </c>
      <c r="DD43" s="8"/>
      <c r="DE43" s="8"/>
      <c r="DF43" s="8"/>
      <c r="DG43" s="8"/>
      <c r="DH43" s="8"/>
      <c r="DI43" s="8"/>
      <c r="DJ43" s="10">
        <v>150</v>
      </c>
      <c r="DK43" s="8"/>
      <c r="DL43" s="8">
        <v>60</v>
      </c>
      <c r="DM43" s="8"/>
      <c r="DN43" s="8"/>
      <c r="DO43" s="8">
        <v>100</v>
      </c>
      <c r="DP43" s="8">
        <v>200</v>
      </c>
      <c r="DQ43" s="8"/>
      <c r="DR43" s="8"/>
      <c r="DS43" s="8">
        <v>10</v>
      </c>
      <c r="DT43" s="8">
        <v>100</v>
      </c>
      <c r="DU43" s="8"/>
      <c r="DV43" s="8"/>
      <c r="DW43" s="8"/>
      <c r="DX43" s="8"/>
      <c r="DY43" s="8"/>
      <c r="DZ43" s="8"/>
      <c r="EA43" s="8"/>
      <c r="EB43" s="8"/>
      <c r="EC43" s="8">
        <v>40</v>
      </c>
      <c r="ED43" s="8"/>
      <c r="EE43" s="8"/>
      <c r="EF43" s="8">
        <v>30</v>
      </c>
      <c r="EG43" s="8">
        <v>10</v>
      </c>
      <c r="EH43" s="8"/>
      <c r="EI43" s="8">
        <v>20</v>
      </c>
      <c r="EJ43" s="8">
        <v>40</v>
      </c>
      <c r="EK43" s="8"/>
      <c r="EL43" s="8">
        <v>100</v>
      </c>
      <c r="EM43" s="8"/>
      <c r="EN43" s="8">
        <f t="shared" si="0"/>
        <v>3850</v>
      </c>
      <c r="EO43" s="5">
        <f t="shared" si="1"/>
        <v>163240</v>
      </c>
    </row>
    <row r="44" spans="1:145" ht="25.5" customHeight="1">
      <c r="A44" s="1">
        <v>59</v>
      </c>
      <c r="B44" s="13">
        <v>54</v>
      </c>
      <c r="C44" s="13">
        <v>43</v>
      </c>
      <c r="D44" s="2" t="s">
        <v>212</v>
      </c>
      <c r="E44" s="2" t="s">
        <v>213</v>
      </c>
      <c r="F44" s="22" t="s">
        <v>153</v>
      </c>
      <c r="G44" s="22">
        <v>3.834</v>
      </c>
      <c r="H44" s="10">
        <v>10</v>
      </c>
      <c r="I44" s="10"/>
      <c r="J44" s="8">
        <v>0</v>
      </c>
      <c r="K44" s="8"/>
      <c r="L44" s="8"/>
      <c r="M44" s="8"/>
      <c r="N44" s="8"/>
      <c r="O44" s="8"/>
      <c r="P44" s="8"/>
      <c r="Q44" s="8"/>
      <c r="R44" s="8"/>
      <c r="S44" s="8">
        <v>80</v>
      </c>
      <c r="T44" s="8"/>
      <c r="U44" s="8"/>
      <c r="V44" s="8"/>
      <c r="W44" s="8"/>
      <c r="X44" s="8"/>
      <c r="Y44" s="8"/>
      <c r="Z44" s="8"/>
      <c r="AA44" s="8"/>
      <c r="AB44" s="8"/>
      <c r="AC44" s="8"/>
      <c r="AD44" s="8"/>
      <c r="AE44" s="8">
        <v>10</v>
      </c>
      <c r="AF44" s="8">
        <v>0</v>
      </c>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v>10</v>
      </c>
      <c r="CC44" s="8"/>
      <c r="CD44" s="8"/>
      <c r="CE44" s="8"/>
      <c r="CF44" s="8"/>
      <c r="CG44" s="8"/>
      <c r="CH44" s="8"/>
      <c r="CI44" s="8"/>
      <c r="CJ44" s="8"/>
      <c r="CK44" s="8"/>
      <c r="CL44" s="8"/>
      <c r="CM44" s="8"/>
      <c r="CN44" s="8">
        <v>20</v>
      </c>
      <c r="CO44" s="8">
        <v>40</v>
      </c>
      <c r="CP44" s="8"/>
      <c r="CQ44" s="8">
        <v>200</v>
      </c>
      <c r="CR44" s="8">
        <v>100</v>
      </c>
      <c r="CS44" s="8"/>
      <c r="CT44" s="8"/>
      <c r="CU44" s="8"/>
      <c r="CV44" s="8"/>
      <c r="CW44" s="8"/>
      <c r="CX44" s="8"/>
      <c r="CY44" s="8"/>
      <c r="CZ44" s="8">
        <v>10</v>
      </c>
      <c r="DA44" s="8"/>
      <c r="DB44" s="8">
        <v>20</v>
      </c>
      <c r="DC44" s="8"/>
      <c r="DD44" s="8">
        <v>150</v>
      </c>
      <c r="DE44" s="8"/>
      <c r="DF44" s="8"/>
      <c r="DG44" s="8"/>
      <c r="DH44" s="8"/>
      <c r="DI44" s="8"/>
      <c r="DJ44" s="8"/>
      <c r="DK44" s="8"/>
      <c r="DL44" s="8">
        <v>0</v>
      </c>
      <c r="DM44" s="8"/>
      <c r="DN44" s="8"/>
      <c r="DO44" s="8"/>
      <c r="DP44" s="8"/>
      <c r="DQ44" s="8"/>
      <c r="DR44" s="8"/>
      <c r="DS44" s="8">
        <v>10</v>
      </c>
      <c r="DT44" s="8"/>
      <c r="DU44" s="8"/>
      <c r="DV44" s="8">
        <v>10</v>
      </c>
      <c r="DW44" s="8"/>
      <c r="DX44" s="8"/>
      <c r="DY44" s="8"/>
      <c r="DZ44" s="8"/>
      <c r="EA44" s="8"/>
      <c r="EB44" s="8">
        <v>10</v>
      </c>
      <c r="EC44" s="8">
        <v>10</v>
      </c>
      <c r="ED44" s="8"/>
      <c r="EE44" s="8">
        <v>40</v>
      </c>
      <c r="EF44" s="8"/>
      <c r="EG44" s="8"/>
      <c r="EH44" s="8"/>
      <c r="EI44" s="8">
        <v>10</v>
      </c>
      <c r="EJ44" s="8"/>
      <c r="EK44" s="8"/>
      <c r="EL44" s="8"/>
      <c r="EM44" s="8"/>
      <c r="EN44" s="8">
        <f t="shared" si="0"/>
        <v>740</v>
      </c>
      <c r="EO44" s="5">
        <f t="shared" si="1"/>
        <v>2837.16</v>
      </c>
    </row>
    <row r="45" spans="1:145" ht="25.5" customHeight="1">
      <c r="A45" s="1">
        <v>60</v>
      </c>
      <c r="B45" s="8">
        <v>55</v>
      </c>
      <c r="C45" s="8">
        <v>44</v>
      </c>
      <c r="D45" s="2" t="s">
        <v>214</v>
      </c>
      <c r="E45" s="2" t="s">
        <v>215</v>
      </c>
      <c r="F45" s="22" t="s">
        <v>153</v>
      </c>
      <c r="G45" s="22">
        <v>5.346</v>
      </c>
      <c r="H45" s="10">
        <v>60</v>
      </c>
      <c r="I45" s="10"/>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f t="shared" si="0"/>
        <v>60</v>
      </c>
      <c r="EO45" s="5">
        <f t="shared" si="1"/>
        <v>320.76</v>
      </c>
    </row>
    <row r="46" spans="1:145" ht="25.5" customHeight="1">
      <c r="A46" s="1">
        <v>61</v>
      </c>
      <c r="B46" s="13">
        <v>56</v>
      </c>
      <c r="C46" s="13">
        <v>45</v>
      </c>
      <c r="D46" s="2" t="s">
        <v>216</v>
      </c>
      <c r="E46" s="2" t="s">
        <v>236</v>
      </c>
      <c r="F46" s="22" t="s">
        <v>150</v>
      </c>
      <c r="G46" s="22">
        <v>1176</v>
      </c>
      <c r="H46" s="10"/>
      <c r="I46" s="10"/>
      <c r="J46" s="8">
        <v>0</v>
      </c>
      <c r="K46" s="8"/>
      <c r="L46" s="8">
        <v>1</v>
      </c>
      <c r="M46" s="8">
        <v>1</v>
      </c>
      <c r="N46" s="8"/>
      <c r="O46" s="8"/>
      <c r="P46" s="8"/>
      <c r="Q46" s="8"/>
      <c r="R46" s="8"/>
      <c r="S46" s="8"/>
      <c r="T46" s="8"/>
      <c r="U46" s="8">
        <v>5</v>
      </c>
      <c r="V46" s="8"/>
      <c r="W46" s="8"/>
      <c r="X46" s="8"/>
      <c r="Y46" s="8">
        <v>1</v>
      </c>
      <c r="Z46" s="8"/>
      <c r="AA46" s="8"/>
      <c r="AB46" s="8"/>
      <c r="AC46" s="8"/>
      <c r="AD46" s="8"/>
      <c r="AE46" s="8">
        <v>2</v>
      </c>
      <c r="AF46" s="8">
        <v>0</v>
      </c>
      <c r="AG46" s="8"/>
      <c r="AH46" s="8"/>
      <c r="AI46" s="8"/>
      <c r="AJ46" s="8"/>
      <c r="AK46" s="8"/>
      <c r="AL46" s="8">
        <v>1</v>
      </c>
      <c r="AM46" s="8"/>
      <c r="AN46" s="8"/>
      <c r="AO46" s="8"/>
      <c r="AP46" s="8">
        <v>2</v>
      </c>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v>2</v>
      </c>
      <c r="BS46" s="8"/>
      <c r="BT46" s="8"/>
      <c r="BU46" s="8"/>
      <c r="BV46" s="8"/>
      <c r="BW46" s="8"/>
      <c r="BX46" s="8"/>
      <c r="BY46" s="8">
        <v>4</v>
      </c>
      <c r="BZ46" s="8"/>
      <c r="CA46" s="8"/>
      <c r="CB46" s="8">
        <v>2</v>
      </c>
      <c r="CC46" s="8"/>
      <c r="CD46" s="8"/>
      <c r="CE46" s="8"/>
      <c r="CF46" s="8"/>
      <c r="CG46" s="8"/>
      <c r="CH46" s="8">
        <v>2</v>
      </c>
      <c r="CI46" s="8">
        <v>15</v>
      </c>
      <c r="CJ46" s="8"/>
      <c r="CK46" s="8"/>
      <c r="CL46" s="8"/>
      <c r="CM46" s="8"/>
      <c r="CN46" s="8">
        <v>1</v>
      </c>
      <c r="CO46" s="8">
        <v>4</v>
      </c>
      <c r="CP46" s="8"/>
      <c r="CQ46" s="8">
        <v>2</v>
      </c>
      <c r="CR46" s="8"/>
      <c r="CS46" s="8"/>
      <c r="CT46" s="8"/>
      <c r="CU46" s="8"/>
      <c r="CV46" s="8"/>
      <c r="CW46" s="8"/>
      <c r="CX46" s="8"/>
      <c r="CY46" s="8"/>
      <c r="CZ46" s="8"/>
      <c r="DA46" s="8">
        <v>2</v>
      </c>
      <c r="DB46" s="8"/>
      <c r="DC46" s="8"/>
      <c r="DD46" s="8">
        <v>2</v>
      </c>
      <c r="DE46" s="8"/>
      <c r="DF46" s="8"/>
      <c r="DG46" s="8"/>
      <c r="DH46" s="8"/>
      <c r="DI46" s="8">
        <v>1</v>
      </c>
      <c r="DJ46" s="8"/>
      <c r="DK46" s="8">
        <v>1</v>
      </c>
      <c r="DL46" s="8">
        <v>1</v>
      </c>
      <c r="DM46" s="8"/>
      <c r="DN46" s="8">
        <v>2</v>
      </c>
      <c r="DO46" s="8">
        <v>2</v>
      </c>
      <c r="DP46" s="8"/>
      <c r="DQ46" s="8"/>
      <c r="DR46" s="8"/>
      <c r="DS46" s="8"/>
      <c r="DT46" s="8">
        <v>4</v>
      </c>
      <c r="DU46" s="8"/>
      <c r="DV46" s="8"/>
      <c r="DW46" s="8"/>
      <c r="DX46" s="8"/>
      <c r="DY46" s="8"/>
      <c r="DZ46" s="8"/>
      <c r="EA46" s="8"/>
      <c r="EB46" s="8">
        <v>1</v>
      </c>
      <c r="EC46" s="8"/>
      <c r="ED46" s="8"/>
      <c r="EE46" s="8"/>
      <c r="EF46" s="8"/>
      <c r="EG46" s="8">
        <v>1</v>
      </c>
      <c r="EH46" s="8">
        <v>1</v>
      </c>
      <c r="EI46" s="8"/>
      <c r="EJ46" s="8">
        <v>2</v>
      </c>
      <c r="EK46" s="8"/>
      <c r="EL46" s="8">
        <v>6</v>
      </c>
      <c r="EM46" s="8"/>
      <c r="EN46" s="8">
        <f t="shared" si="0"/>
        <v>71</v>
      </c>
      <c r="EO46" s="5">
        <f t="shared" si="1"/>
        <v>83496</v>
      </c>
    </row>
    <row r="47" spans="1:145" ht="25.5" customHeight="1">
      <c r="A47" s="1">
        <v>62</v>
      </c>
      <c r="B47" s="13">
        <v>57</v>
      </c>
      <c r="C47" s="13">
        <v>46</v>
      </c>
      <c r="D47" s="2" t="s">
        <v>217</v>
      </c>
      <c r="E47" s="2" t="s">
        <v>237</v>
      </c>
      <c r="F47" s="22" t="s">
        <v>150</v>
      </c>
      <c r="G47" s="22">
        <v>1176</v>
      </c>
      <c r="H47" s="10"/>
      <c r="I47" s="10"/>
      <c r="J47" s="8">
        <v>0</v>
      </c>
      <c r="K47" s="8"/>
      <c r="L47" s="8"/>
      <c r="M47" s="8"/>
      <c r="N47" s="8"/>
      <c r="O47" s="8"/>
      <c r="P47" s="8"/>
      <c r="Q47" s="8"/>
      <c r="R47" s="8"/>
      <c r="S47" s="8"/>
      <c r="T47" s="8"/>
      <c r="U47" s="8"/>
      <c r="V47" s="8"/>
      <c r="W47" s="8"/>
      <c r="X47" s="8"/>
      <c r="Y47" s="8"/>
      <c r="Z47" s="8"/>
      <c r="AA47" s="8"/>
      <c r="AB47" s="8"/>
      <c r="AC47" s="8"/>
      <c r="AD47" s="8"/>
      <c r="AE47" s="8"/>
      <c r="AF47" s="8">
        <v>0</v>
      </c>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v>16</v>
      </c>
      <c r="BR47" s="8">
        <v>4</v>
      </c>
      <c r="BS47" s="8"/>
      <c r="BT47" s="8"/>
      <c r="BU47" s="8"/>
      <c r="BV47" s="8"/>
      <c r="BW47" s="8"/>
      <c r="BX47" s="8"/>
      <c r="BY47" s="8"/>
      <c r="BZ47" s="8"/>
      <c r="CA47" s="8"/>
      <c r="CB47" s="8"/>
      <c r="CC47" s="8"/>
      <c r="CD47" s="8"/>
      <c r="CE47" s="8"/>
      <c r="CF47" s="8"/>
      <c r="CG47" s="8"/>
      <c r="CH47" s="8"/>
      <c r="CI47" s="8"/>
      <c r="CJ47" s="8"/>
      <c r="CK47" s="8"/>
      <c r="CL47" s="8"/>
      <c r="CM47" s="8"/>
      <c r="CN47" s="8">
        <v>1</v>
      </c>
      <c r="CO47" s="8"/>
      <c r="CP47" s="8"/>
      <c r="CQ47" s="8">
        <v>0</v>
      </c>
      <c r="CR47" s="8"/>
      <c r="CS47" s="8"/>
      <c r="CT47" s="8"/>
      <c r="CU47" s="8"/>
      <c r="CV47" s="8"/>
      <c r="CW47" s="8"/>
      <c r="CX47" s="8"/>
      <c r="CY47" s="8"/>
      <c r="CZ47" s="8"/>
      <c r="DA47" s="8"/>
      <c r="DB47" s="8"/>
      <c r="DC47" s="8"/>
      <c r="DD47" s="8">
        <v>13</v>
      </c>
      <c r="DE47" s="8"/>
      <c r="DF47" s="8"/>
      <c r="DG47" s="8"/>
      <c r="DH47" s="8"/>
      <c r="DI47" s="8"/>
      <c r="DJ47" s="8"/>
      <c r="DK47" s="8"/>
      <c r="DL47" s="8">
        <v>0</v>
      </c>
      <c r="DM47" s="8"/>
      <c r="DN47" s="8">
        <v>4</v>
      </c>
      <c r="DO47" s="8"/>
      <c r="DP47" s="8"/>
      <c r="DQ47" s="8"/>
      <c r="DR47" s="8"/>
      <c r="DS47" s="8"/>
      <c r="DT47" s="8"/>
      <c r="DU47" s="8"/>
      <c r="DV47" s="8"/>
      <c r="DW47" s="8"/>
      <c r="DX47" s="8"/>
      <c r="DY47" s="8"/>
      <c r="DZ47" s="8"/>
      <c r="EA47" s="8"/>
      <c r="EB47" s="8">
        <v>3</v>
      </c>
      <c r="EC47" s="8"/>
      <c r="ED47" s="8"/>
      <c r="EE47" s="8"/>
      <c r="EF47" s="8"/>
      <c r="EG47" s="8"/>
      <c r="EH47" s="8">
        <v>3</v>
      </c>
      <c r="EI47" s="8"/>
      <c r="EJ47" s="8"/>
      <c r="EK47" s="8"/>
      <c r="EL47" s="8"/>
      <c r="EM47" s="8"/>
      <c r="EN47" s="8">
        <f t="shared" si="0"/>
        <v>44</v>
      </c>
      <c r="EO47" s="5">
        <f t="shared" si="1"/>
        <v>51744</v>
      </c>
    </row>
    <row r="48" spans="1:145" ht="25.5" customHeight="1">
      <c r="A48" s="1">
        <v>63</v>
      </c>
      <c r="B48" s="8">
        <v>58</v>
      </c>
      <c r="C48" s="8">
        <v>47</v>
      </c>
      <c r="D48" s="2" t="s">
        <v>218</v>
      </c>
      <c r="E48" s="2" t="s">
        <v>241</v>
      </c>
      <c r="F48" s="22" t="s">
        <v>150</v>
      </c>
      <c r="G48" s="22">
        <v>90</v>
      </c>
      <c r="H48" s="10">
        <v>25</v>
      </c>
      <c r="I48" s="10">
        <v>70</v>
      </c>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f t="shared" si="0"/>
        <v>95</v>
      </c>
      <c r="EO48" s="5">
        <f t="shared" si="1"/>
        <v>8550</v>
      </c>
    </row>
    <row r="49" spans="1:145" ht="25.5" customHeight="1">
      <c r="A49" s="1">
        <v>65</v>
      </c>
      <c r="B49" s="13">
        <v>60</v>
      </c>
      <c r="C49" s="13">
        <v>48</v>
      </c>
      <c r="D49" s="2" t="s">
        <v>220</v>
      </c>
      <c r="E49" s="2" t="s">
        <v>221</v>
      </c>
      <c r="F49" s="22" t="s">
        <v>150</v>
      </c>
      <c r="G49" s="26">
        <v>266.76</v>
      </c>
      <c r="H49" s="10"/>
      <c r="I49" s="10"/>
      <c r="J49" s="8">
        <v>0</v>
      </c>
      <c r="K49" s="8"/>
      <c r="L49" s="8"/>
      <c r="M49" s="8"/>
      <c r="N49" s="8"/>
      <c r="O49" s="8"/>
      <c r="P49" s="8"/>
      <c r="Q49" s="8"/>
      <c r="R49" s="8"/>
      <c r="S49" s="8"/>
      <c r="T49" s="8"/>
      <c r="U49" s="8"/>
      <c r="V49" s="8"/>
      <c r="W49" s="8"/>
      <c r="X49" s="8"/>
      <c r="Y49" s="8"/>
      <c r="Z49" s="8"/>
      <c r="AA49" s="8"/>
      <c r="AB49" s="8"/>
      <c r="AC49" s="8"/>
      <c r="AD49" s="8"/>
      <c r="AE49" s="8"/>
      <c r="AF49" s="8">
        <v>0</v>
      </c>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v>2</v>
      </c>
      <c r="CO49" s="8"/>
      <c r="CP49" s="8"/>
      <c r="CQ49" s="8">
        <v>0</v>
      </c>
      <c r="CR49" s="8"/>
      <c r="CS49" s="8"/>
      <c r="CT49" s="8"/>
      <c r="CU49" s="8"/>
      <c r="CV49" s="8"/>
      <c r="CW49" s="8"/>
      <c r="CX49" s="8"/>
      <c r="CY49" s="8"/>
      <c r="CZ49" s="8"/>
      <c r="DA49" s="8"/>
      <c r="DB49" s="8"/>
      <c r="DC49" s="8"/>
      <c r="DD49" s="8"/>
      <c r="DE49" s="8"/>
      <c r="DF49" s="8"/>
      <c r="DG49" s="8"/>
      <c r="DH49" s="8"/>
      <c r="DI49" s="8"/>
      <c r="DJ49" s="8"/>
      <c r="DK49" s="8"/>
      <c r="DL49" s="8">
        <v>0</v>
      </c>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f t="shared" si="0"/>
        <v>2</v>
      </c>
      <c r="EO49" s="5">
        <f t="shared" si="1"/>
        <v>533.52</v>
      </c>
    </row>
    <row r="50" spans="1:145" ht="25.5" customHeight="1">
      <c r="A50" s="1">
        <v>66</v>
      </c>
      <c r="B50" s="13">
        <v>61</v>
      </c>
      <c r="C50" s="13">
        <v>49</v>
      </c>
      <c r="D50" s="2" t="s">
        <v>222</v>
      </c>
      <c r="E50" s="2" t="s">
        <v>222</v>
      </c>
      <c r="F50" s="22" t="s">
        <v>150</v>
      </c>
      <c r="G50" s="22">
        <v>44.28</v>
      </c>
      <c r="H50" s="10"/>
      <c r="I50" s="10"/>
      <c r="J50" s="8">
        <v>0</v>
      </c>
      <c r="K50" s="8"/>
      <c r="L50" s="8"/>
      <c r="M50" s="8"/>
      <c r="N50" s="8"/>
      <c r="O50" s="8"/>
      <c r="P50" s="8"/>
      <c r="Q50" s="8"/>
      <c r="R50" s="8"/>
      <c r="S50" s="8"/>
      <c r="T50" s="8"/>
      <c r="U50" s="8"/>
      <c r="V50" s="8"/>
      <c r="W50" s="8"/>
      <c r="X50" s="8"/>
      <c r="Y50" s="8"/>
      <c r="Z50" s="8"/>
      <c r="AA50" s="8"/>
      <c r="AB50" s="8"/>
      <c r="AC50" s="8"/>
      <c r="AD50" s="8"/>
      <c r="AE50" s="8"/>
      <c r="AF50" s="8">
        <v>0</v>
      </c>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v>28</v>
      </c>
      <c r="CO50" s="8"/>
      <c r="CP50" s="8"/>
      <c r="CQ50" s="8">
        <v>0</v>
      </c>
      <c r="CR50" s="8"/>
      <c r="CS50" s="8"/>
      <c r="CT50" s="8"/>
      <c r="CU50" s="8"/>
      <c r="CV50" s="8"/>
      <c r="CW50" s="8"/>
      <c r="CX50" s="8"/>
      <c r="CY50" s="8"/>
      <c r="CZ50" s="8"/>
      <c r="DA50" s="8"/>
      <c r="DB50" s="8"/>
      <c r="DC50" s="8"/>
      <c r="DD50" s="8">
        <v>5</v>
      </c>
      <c r="DE50" s="8"/>
      <c r="DF50" s="8"/>
      <c r="DG50" s="8"/>
      <c r="DH50" s="8"/>
      <c r="DI50" s="8"/>
      <c r="DJ50" s="8"/>
      <c r="DK50" s="8"/>
      <c r="DL50" s="8">
        <v>0</v>
      </c>
      <c r="DM50" s="8"/>
      <c r="DN50" s="8"/>
      <c r="DO50" s="8">
        <v>25</v>
      </c>
      <c r="DP50" s="8"/>
      <c r="DQ50" s="8"/>
      <c r="DR50" s="8"/>
      <c r="DS50" s="8"/>
      <c r="DT50" s="8">
        <v>2</v>
      </c>
      <c r="DU50" s="8"/>
      <c r="DV50" s="8"/>
      <c r="DW50" s="8"/>
      <c r="DX50" s="8"/>
      <c r="DY50" s="8"/>
      <c r="DZ50" s="8"/>
      <c r="EA50" s="8"/>
      <c r="EB50" s="8"/>
      <c r="EC50" s="8"/>
      <c r="ED50" s="8"/>
      <c r="EE50" s="8"/>
      <c r="EF50" s="8"/>
      <c r="EG50" s="8"/>
      <c r="EH50" s="8"/>
      <c r="EI50" s="8"/>
      <c r="EJ50" s="8"/>
      <c r="EK50" s="8"/>
      <c r="EL50" s="8">
        <v>10</v>
      </c>
      <c r="EM50" s="8"/>
      <c r="EN50" s="8">
        <f t="shared" si="0"/>
        <v>70</v>
      </c>
      <c r="EO50" s="5">
        <f t="shared" si="1"/>
        <v>3099.6</v>
      </c>
    </row>
    <row r="51" spans="1:145" ht="25.5" customHeight="1">
      <c r="A51" s="1">
        <v>67</v>
      </c>
      <c r="B51" s="13">
        <v>62</v>
      </c>
      <c r="C51" s="13">
        <v>50</v>
      </c>
      <c r="D51" s="2" t="s">
        <v>223</v>
      </c>
      <c r="E51" s="2" t="s">
        <v>223</v>
      </c>
      <c r="F51" s="22" t="s">
        <v>150</v>
      </c>
      <c r="G51" s="22">
        <v>34.56</v>
      </c>
      <c r="H51" s="10"/>
      <c r="I51" s="10"/>
      <c r="J51" s="8">
        <v>0</v>
      </c>
      <c r="K51" s="8"/>
      <c r="L51" s="8"/>
      <c r="M51" s="8"/>
      <c r="N51" s="8"/>
      <c r="O51" s="8"/>
      <c r="P51" s="8"/>
      <c r="Q51" s="8"/>
      <c r="R51" s="8"/>
      <c r="S51" s="8"/>
      <c r="T51" s="8"/>
      <c r="U51" s="8"/>
      <c r="V51" s="8"/>
      <c r="W51" s="8"/>
      <c r="X51" s="8"/>
      <c r="Y51" s="8"/>
      <c r="Z51" s="8"/>
      <c r="AA51" s="8"/>
      <c r="AB51" s="8"/>
      <c r="AC51" s="8"/>
      <c r="AD51" s="8"/>
      <c r="AE51" s="8"/>
      <c r="AF51" s="8">
        <v>100</v>
      </c>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v>5</v>
      </c>
      <c r="CN51" s="8"/>
      <c r="CO51" s="8"/>
      <c r="CP51" s="8"/>
      <c r="CQ51" s="8">
        <v>0</v>
      </c>
      <c r="CR51" s="8"/>
      <c r="CS51" s="8"/>
      <c r="CT51" s="8"/>
      <c r="CU51" s="8"/>
      <c r="CV51" s="8"/>
      <c r="CW51" s="8"/>
      <c r="CX51" s="8"/>
      <c r="CY51" s="8"/>
      <c r="CZ51" s="8"/>
      <c r="DA51" s="8"/>
      <c r="DB51" s="8"/>
      <c r="DC51" s="8"/>
      <c r="DD51" s="8"/>
      <c r="DE51" s="8"/>
      <c r="DF51" s="8"/>
      <c r="DG51" s="8"/>
      <c r="DH51" s="8"/>
      <c r="DI51" s="8"/>
      <c r="DJ51" s="8"/>
      <c r="DK51" s="8"/>
      <c r="DL51" s="8">
        <v>0</v>
      </c>
      <c r="DM51" s="8"/>
      <c r="DN51" s="8"/>
      <c r="DO51" s="8"/>
      <c r="DP51" s="8"/>
      <c r="DQ51" s="8"/>
      <c r="DR51" s="8"/>
      <c r="DS51" s="8"/>
      <c r="DT51" s="8"/>
      <c r="DU51" s="8"/>
      <c r="DV51" s="8"/>
      <c r="DW51" s="8"/>
      <c r="DX51" s="8"/>
      <c r="DY51" s="8"/>
      <c r="DZ51" s="8"/>
      <c r="EA51" s="8"/>
      <c r="EB51" s="8">
        <v>60</v>
      </c>
      <c r="EC51" s="8"/>
      <c r="ED51" s="8"/>
      <c r="EE51" s="8"/>
      <c r="EF51" s="8"/>
      <c r="EG51" s="8"/>
      <c r="EH51" s="8"/>
      <c r="EI51" s="8"/>
      <c r="EJ51" s="8"/>
      <c r="EK51" s="8"/>
      <c r="EL51" s="8"/>
      <c r="EM51" s="8"/>
      <c r="EN51" s="8">
        <f t="shared" si="0"/>
        <v>165</v>
      </c>
      <c r="EO51" s="5">
        <f t="shared" si="1"/>
        <v>5702.400000000001</v>
      </c>
    </row>
    <row r="52" spans="1:145" ht="25.5" customHeight="1">
      <c r="A52" s="8">
        <v>69</v>
      </c>
      <c r="B52" s="8">
        <v>64</v>
      </c>
      <c r="C52" s="8">
        <v>51</v>
      </c>
      <c r="D52" s="2" t="s">
        <v>224</v>
      </c>
      <c r="E52" s="2" t="s">
        <v>224</v>
      </c>
      <c r="F52" s="22" t="s">
        <v>150</v>
      </c>
      <c r="G52" s="22">
        <v>116.64</v>
      </c>
      <c r="H52" s="10"/>
      <c r="I52" s="10">
        <v>70</v>
      </c>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f t="shared" si="0"/>
        <v>70</v>
      </c>
      <c r="EO52" s="5">
        <f t="shared" si="1"/>
        <v>8164.8</v>
      </c>
    </row>
    <row r="53" spans="1:145" ht="25.5" customHeight="1">
      <c r="A53" s="8">
        <v>70</v>
      </c>
      <c r="B53" s="8">
        <v>65</v>
      </c>
      <c r="C53" s="8">
        <v>52</v>
      </c>
      <c r="D53" s="2" t="s">
        <v>225</v>
      </c>
      <c r="E53" s="2" t="s">
        <v>225</v>
      </c>
      <c r="F53" s="22" t="s">
        <v>150</v>
      </c>
      <c r="G53" s="22">
        <v>72.36</v>
      </c>
      <c r="H53" s="10">
        <v>30</v>
      </c>
      <c r="I53" s="10"/>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f t="shared" si="0"/>
        <v>30</v>
      </c>
      <c r="EO53" s="5">
        <f t="shared" si="1"/>
        <v>2170.8</v>
      </c>
    </row>
    <row r="54" spans="1:145" ht="25.5" customHeight="1">
      <c r="A54" s="8">
        <v>72</v>
      </c>
      <c r="B54" s="8">
        <v>67</v>
      </c>
      <c r="C54" s="8">
        <v>53</v>
      </c>
      <c r="D54" s="2" t="s">
        <v>226</v>
      </c>
      <c r="E54" s="2" t="s">
        <v>227</v>
      </c>
      <c r="F54" s="22" t="s">
        <v>153</v>
      </c>
      <c r="G54" s="22">
        <v>0.31</v>
      </c>
      <c r="H54" s="10"/>
      <c r="I54" s="10">
        <v>5000</v>
      </c>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f t="shared" si="0"/>
        <v>5000</v>
      </c>
      <c r="EO54" s="5">
        <f t="shared" si="1"/>
        <v>1550</v>
      </c>
    </row>
    <row r="55" spans="1:145" ht="25.5" customHeight="1">
      <c r="A55" s="8">
        <v>77</v>
      </c>
      <c r="B55" s="13">
        <v>72</v>
      </c>
      <c r="C55" s="13">
        <v>54</v>
      </c>
      <c r="D55" s="2" t="s">
        <v>228</v>
      </c>
      <c r="E55" s="2" t="s">
        <v>229</v>
      </c>
      <c r="F55" s="22" t="s">
        <v>147</v>
      </c>
      <c r="G55" s="22">
        <v>8.97</v>
      </c>
      <c r="H55" s="10"/>
      <c r="I55" s="10"/>
      <c r="J55" s="8">
        <v>0</v>
      </c>
      <c r="K55" s="8">
        <v>100</v>
      </c>
      <c r="L55" s="8"/>
      <c r="M55" s="8"/>
      <c r="N55" s="8"/>
      <c r="O55" s="8"/>
      <c r="P55" s="8"/>
      <c r="Q55" s="8"/>
      <c r="R55" s="8"/>
      <c r="S55" s="8"/>
      <c r="T55" s="8"/>
      <c r="U55" s="8"/>
      <c r="V55" s="8"/>
      <c r="W55" s="8"/>
      <c r="X55" s="8"/>
      <c r="Y55" s="8"/>
      <c r="Z55" s="8"/>
      <c r="AA55" s="8"/>
      <c r="AB55" s="8"/>
      <c r="AC55" s="8"/>
      <c r="AD55" s="8"/>
      <c r="AE55" s="8"/>
      <c r="AF55" s="8">
        <v>0</v>
      </c>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v>25</v>
      </c>
      <c r="BS55" s="8"/>
      <c r="BT55" s="8"/>
      <c r="BU55" s="8"/>
      <c r="BV55" s="8"/>
      <c r="BW55" s="8"/>
      <c r="BX55" s="8"/>
      <c r="BY55" s="8"/>
      <c r="BZ55" s="8"/>
      <c r="CA55" s="8"/>
      <c r="CB55" s="8"/>
      <c r="CC55" s="8"/>
      <c r="CD55" s="8"/>
      <c r="CE55" s="8"/>
      <c r="CF55" s="8"/>
      <c r="CG55" s="8"/>
      <c r="CH55" s="8"/>
      <c r="CI55" s="8"/>
      <c r="CJ55" s="8"/>
      <c r="CK55" s="8"/>
      <c r="CL55" s="8"/>
      <c r="CM55" s="8"/>
      <c r="CN55" s="8"/>
      <c r="CO55" s="8">
        <v>100</v>
      </c>
      <c r="CP55" s="8"/>
      <c r="CQ55" s="8">
        <v>0</v>
      </c>
      <c r="CR55" s="8"/>
      <c r="CS55" s="8"/>
      <c r="CT55" s="8"/>
      <c r="CU55" s="8"/>
      <c r="CV55" s="8"/>
      <c r="CW55" s="8"/>
      <c r="CX55" s="8"/>
      <c r="CY55" s="8"/>
      <c r="CZ55" s="8"/>
      <c r="DA55" s="8"/>
      <c r="DB55" s="8">
        <v>1000</v>
      </c>
      <c r="DC55" s="8">
        <v>100</v>
      </c>
      <c r="DD55" s="8"/>
      <c r="DE55" s="8"/>
      <c r="DF55" s="8"/>
      <c r="DG55" s="8"/>
      <c r="DH55" s="8"/>
      <c r="DI55" s="8"/>
      <c r="DJ55" s="8">
        <v>100</v>
      </c>
      <c r="DK55" s="8"/>
      <c r="DL55" s="8">
        <v>0</v>
      </c>
      <c r="DM55" s="8"/>
      <c r="DN55" s="8"/>
      <c r="DO55" s="8"/>
      <c r="DP55" s="8"/>
      <c r="DQ55" s="8"/>
      <c r="DR55" s="8"/>
      <c r="DS55" s="8"/>
      <c r="DT55" s="8"/>
      <c r="DU55" s="8"/>
      <c r="DV55" s="8"/>
      <c r="DW55" s="8"/>
      <c r="DX55" s="8"/>
      <c r="DY55" s="8"/>
      <c r="DZ55" s="8"/>
      <c r="EA55" s="8"/>
      <c r="EB55" s="8"/>
      <c r="EC55" s="8"/>
      <c r="ED55" s="8"/>
      <c r="EE55" s="8"/>
      <c r="EF55" s="8"/>
      <c r="EG55" s="8"/>
      <c r="EH55" s="8"/>
      <c r="EI55" s="8"/>
      <c r="EJ55" s="8">
        <v>100</v>
      </c>
      <c r="EK55" s="8"/>
      <c r="EL55" s="8"/>
      <c r="EM55" s="8"/>
      <c r="EN55" s="8">
        <f t="shared" si="0"/>
        <v>1525</v>
      </c>
      <c r="EO55" s="5">
        <f t="shared" si="1"/>
        <v>13679.250000000002</v>
      </c>
    </row>
    <row r="56" spans="1:145" ht="25.5" customHeight="1">
      <c r="A56" s="8">
        <v>79</v>
      </c>
      <c r="B56" s="13">
        <v>74</v>
      </c>
      <c r="C56" s="13">
        <v>55</v>
      </c>
      <c r="D56" s="2" t="s">
        <v>230</v>
      </c>
      <c r="E56" s="2" t="s">
        <v>258</v>
      </c>
      <c r="F56" s="22" t="s">
        <v>219</v>
      </c>
      <c r="G56" s="22">
        <v>0.3456</v>
      </c>
      <c r="H56" s="10"/>
      <c r="I56" s="10"/>
      <c r="J56" s="8">
        <v>0</v>
      </c>
      <c r="K56" s="8"/>
      <c r="L56" s="8">
        <v>300</v>
      </c>
      <c r="M56" s="8">
        <v>100</v>
      </c>
      <c r="N56" s="8"/>
      <c r="O56" s="8"/>
      <c r="P56" s="8"/>
      <c r="Q56" s="8"/>
      <c r="R56" s="8"/>
      <c r="S56" s="8"/>
      <c r="T56" s="8"/>
      <c r="U56" s="8"/>
      <c r="V56" s="8"/>
      <c r="W56" s="8"/>
      <c r="X56" s="8"/>
      <c r="Y56" s="8"/>
      <c r="Z56" s="8">
        <v>200</v>
      </c>
      <c r="AA56" s="8"/>
      <c r="AB56" s="8"/>
      <c r="AC56" s="8"/>
      <c r="AD56" s="8"/>
      <c r="AE56" s="8">
        <v>500</v>
      </c>
      <c r="AF56" s="8">
        <v>100</v>
      </c>
      <c r="AG56" s="8"/>
      <c r="AH56" s="8"/>
      <c r="AI56" s="8">
        <v>500</v>
      </c>
      <c r="AJ56" s="8"/>
      <c r="AK56" s="8"/>
      <c r="AL56" s="8">
        <v>500</v>
      </c>
      <c r="AM56" s="8">
        <v>1500</v>
      </c>
      <c r="AN56" s="8"/>
      <c r="AO56" s="8"/>
      <c r="AP56" s="8"/>
      <c r="AQ56" s="8"/>
      <c r="AR56" s="8">
        <v>1000</v>
      </c>
      <c r="AS56" s="8"/>
      <c r="AT56" s="8"/>
      <c r="AU56" s="8"/>
      <c r="AV56" s="8"/>
      <c r="AW56" s="8"/>
      <c r="AX56" s="8"/>
      <c r="AY56" s="8"/>
      <c r="AZ56" s="8"/>
      <c r="BA56" s="8"/>
      <c r="BB56" s="8">
        <v>1000</v>
      </c>
      <c r="BC56" s="8"/>
      <c r="BD56" s="8"/>
      <c r="BE56" s="8"/>
      <c r="BF56" s="8">
        <v>400</v>
      </c>
      <c r="BG56" s="8"/>
      <c r="BH56" s="8"/>
      <c r="BI56" s="8"/>
      <c r="BJ56" s="8">
        <v>600</v>
      </c>
      <c r="BK56" s="8"/>
      <c r="BL56" s="8"/>
      <c r="BM56" s="8"/>
      <c r="BN56" s="8"/>
      <c r="BO56" s="8"/>
      <c r="BP56" s="8">
        <v>1000</v>
      </c>
      <c r="BQ56" s="8"/>
      <c r="BR56" s="8"/>
      <c r="BS56" s="8">
        <v>2000</v>
      </c>
      <c r="BT56" s="8"/>
      <c r="BU56" s="8">
        <v>2500</v>
      </c>
      <c r="BV56" s="8"/>
      <c r="BW56" s="8"/>
      <c r="BX56" s="8"/>
      <c r="BY56" s="8"/>
      <c r="BZ56" s="8"/>
      <c r="CA56" s="8"/>
      <c r="CB56" s="8"/>
      <c r="CC56" s="8"/>
      <c r="CD56" s="8">
        <v>300</v>
      </c>
      <c r="CE56" s="8">
        <v>100</v>
      </c>
      <c r="CF56" s="8"/>
      <c r="CG56" s="8"/>
      <c r="CH56" s="8"/>
      <c r="CI56" s="8"/>
      <c r="CJ56" s="8"/>
      <c r="CK56" s="8"/>
      <c r="CL56" s="8"/>
      <c r="CM56" s="8"/>
      <c r="CN56" s="8">
        <v>1000</v>
      </c>
      <c r="CO56" s="8"/>
      <c r="CP56" s="8">
        <v>3000</v>
      </c>
      <c r="CQ56" s="8">
        <v>0</v>
      </c>
      <c r="CR56" s="8"/>
      <c r="CS56" s="8"/>
      <c r="CT56" s="8"/>
      <c r="CU56" s="8"/>
      <c r="CV56" s="8">
        <v>8000</v>
      </c>
      <c r="CW56" s="8"/>
      <c r="CX56" s="8"/>
      <c r="CY56" s="8"/>
      <c r="CZ56" s="8"/>
      <c r="DA56" s="8"/>
      <c r="DB56" s="8">
        <v>500</v>
      </c>
      <c r="DC56" s="8"/>
      <c r="DD56" s="8">
        <v>200</v>
      </c>
      <c r="DE56" s="8"/>
      <c r="DF56" s="8"/>
      <c r="DG56" s="8"/>
      <c r="DH56" s="8"/>
      <c r="DI56" s="8"/>
      <c r="DJ56" s="8">
        <v>300</v>
      </c>
      <c r="DK56" s="8"/>
      <c r="DL56" s="8">
        <v>0</v>
      </c>
      <c r="DM56" s="8"/>
      <c r="DN56" s="8"/>
      <c r="DO56" s="8"/>
      <c r="DP56" s="8"/>
      <c r="DQ56" s="8"/>
      <c r="DR56" s="8"/>
      <c r="DS56" s="8"/>
      <c r="DT56" s="8">
        <v>400</v>
      </c>
      <c r="DU56" s="8"/>
      <c r="DV56" s="8"/>
      <c r="DW56" s="8"/>
      <c r="DX56" s="8"/>
      <c r="DY56" s="8"/>
      <c r="DZ56" s="8"/>
      <c r="EA56" s="8"/>
      <c r="EB56" s="8"/>
      <c r="EC56" s="8">
        <v>3000</v>
      </c>
      <c r="ED56" s="8"/>
      <c r="EE56" s="8"/>
      <c r="EF56" s="8"/>
      <c r="EG56" s="8"/>
      <c r="EH56" s="8"/>
      <c r="EI56" s="8"/>
      <c r="EJ56" s="8"/>
      <c r="EK56" s="8"/>
      <c r="EL56" s="8">
        <v>10000</v>
      </c>
      <c r="EM56" s="8"/>
      <c r="EN56" s="8">
        <f t="shared" si="0"/>
        <v>39000</v>
      </c>
      <c r="EO56" s="5">
        <f t="shared" si="1"/>
        <v>13478.400000000001</v>
      </c>
    </row>
    <row r="57" spans="1:145" ht="25.5" customHeight="1">
      <c r="A57" s="8">
        <v>80</v>
      </c>
      <c r="B57" s="13">
        <v>75</v>
      </c>
      <c r="C57" s="13">
        <v>56</v>
      </c>
      <c r="D57" s="2" t="s">
        <v>231</v>
      </c>
      <c r="E57" s="2" t="s">
        <v>259</v>
      </c>
      <c r="F57" s="22" t="s">
        <v>219</v>
      </c>
      <c r="G57" s="22">
        <v>0.62</v>
      </c>
      <c r="H57" s="10"/>
      <c r="I57" s="10"/>
      <c r="J57" s="8">
        <v>300</v>
      </c>
      <c r="K57" s="8"/>
      <c r="L57" s="8">
        <v>300</v>
      </c>
      <c r="M57" s="8"/>
      <c r="N57" s="8"/>
      <c r="O57" s="8"/>
      <c r="P57" s="8"/>
      <c r="Q57" s="8"/>
      <c r="R57" s="8"/>
      <c r="S57" s="8"/>
      <c r="T57" s="8"/>
      <c r="U57" s="8"/>
      <c r="V57" s="8"/>
      <c r="W57" s="8"/>
      <c r="X57" s="8"/>
      <c r="Y57" s="8"/>
      <c r="Z57" s="8">
        <v>100</v>
      </c>
      <c r="AA57" s="8"/>
      <c r="AB57" s="8"/>
      <c r="AC57" s="8"/>
      <c r="AD57" s="8"/>
      <c r="AE57" s="8">
        <v>300</v>
      </c>
      <c r="AF57" s="8">
        <v>100</v>
      </c>
      <c r="AG57" s="8"/>
      <c r="AH57" s="8"/>
      <c r="AI57" s="8"/>
      <c r="AJ57" s="8"/>
      <c r="AK57" s="8"/>
      <c r="AL57" s="8"/>
      <c r="AM57" s="8">
        <v>500</v>
      </c>
      <c r="AN57" s="8"/>
      <c r="AO57" s="8"/>
      <c r="AP57" s="8"/>
      <c r="AQ57" s="8"/>
      <c r="AR57" s="8">
        <v>1000</v>
      </c>
      <c r="AS57" s="8"/>
      <c r="AT57" s="8"/>
      <c r="AU57" s="8"/>
      <c r="AV57" s="8"/>
      <c r="AW57" s="8"/>
      <c r="AX57" s="8"/>
      <c r="AY57" s="8"/>
      <c r="AZ57" s="8"/>
      <c r="BA57" s="8"/>
      <c r="BB57" s="8">
        <v>500</v>
      </c>
      <c r="BC57" s="8"/>
      <c r="BD57" s="8"/>
      <c r="BE57" s="8"/>
      <c r="BF57" s="8"/>
      <c r="BG57" s="8"/>
      <c r="BH57" s="8"/>
      <c r="BI57" s="8"/>
      <c r="BJ57" s="8"/>
      <c r="BK57" s="8"/>
      <c r="BL57" s="8">
        <v>1000</v>
      </c>
      <c r="BM57" s="8"/>
      <c r="BN57" s="8"/>
      <c r="BO57" s="8"/>
      <c r="BP57" s="8"/>
      <c r="BQ57" s="8"/>
      <c r="BR57" s="8"/>
      <c r="BS57" s="8"/>
      <c r="BT57" s="8"/>
      <c r="BU57" s="8"/>
      <c r="BV57" s="8"/>
      <c r="BW57" s="8"/>
      <c r="BX57" s="8">
        <v>2000</v>
      </c>
      <c r="BY57" s="8"/>
      <c r="BZ57" s="8"/>
      <c r="CA57" s="8"/>
      <c r="CB57" s="8"/>
      <c r="CC57" s="8"/>
      <c r="CD57" s="8">
        <v>300</v>
      </c>
      <c r="CE57" s="8"/>
      <c r="CF57" s="8"/>
      <c r="CG57" s="8"/>
      <c r="CH57" s="8"/>
      <c r="CI57" s="8"/>
      <c r="CJ57" s="8"/>
      <c r="CK57" s="8"/>
      <c r="CL57" s="8"/>
      <c r="CM57" s="8"/>
      <c r="CN57" s="8">
        <v>1000</v>
      </c>
      <c r="CO57" s="8"/>
      <c r="CP57" s="8">
        <v>500</v>
      </c>
      <c r="CQ57" s="8">
        <v>0</v>
      </c>
      <c r="CR57" s="8"/>
      <c r="CS57" s="8"/>
      <c r="CT57" s="8"/>
      <c r="CU57" s="8"/>
      <c r="CV57" s="8"/>
      <c r="CW57" s="8"/>
      <c r="CX57" s="8"/>
      <c r="CY57" s="8"/>
      <c r="CZ57" s="8"/>
      <c r="DA57" s="8"/>
      <c r="DB57" s="8"/>
      <c r="DC57" s="8"/>
      <c r="DD57" s="8">
        <v>600</v>
      </c>
      <c r="DE57" s="8"/>
      <c r="DF57" s="8"/>
      <c r="DG57" s="8"/>
      <c r="DH57" s="8"/>
      <c r="DI57" s="8"/>
      <c r="DJ57" s="8">
        <v>100</v>
      </c>
      <c r="DK57" s="8"/>
      <c r="DL57" s="8">
        <v>0</v>
      </c>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f t="shared" si="0"/>
        <v>8600</v>
      </c>
      <c r="EO57" s="5">
        <f t="shared" si="1"/>
        <v>5332</v>
      </c>
    </row>
    <row r="58" spans="1:145" ht="25.5" customHeight="1">
      <c r="A58" s="8">
        <v>81</v>
      </c>
      <c r="B58" s="13">
        <v>76</v>
      </c>
      <c r="C58" s="13">
        <v>57</v>
      </c>
      <c r="D58" s="2" t="s">
        <v>232</v>
      </c>
      <c r="E58" s="2" t="s">
        <v>233</v>
      </c>
      <c r="F58" s="22" t="s">
        <v>147</v>
      </c>
      <c r="G58" s="22">
        <v>0.17</v>
      </c>
      <c r="H58" s="10"/>
      <c r="I58" s="10"/>
      <c r="J58" s="8">
        <v>0</v>
      </c>
      <c r="K58" s="8"/>
      <c r="L58" s="8"/>
      <c r="M58" s="8"/>
      <c r="N58" s="8"/>
      <c r="O58" s="8"/>
      <c r="P58" s="8"/>
      <c r="Q58" s="8"/>
      <c r="R58" s="8"/>
      <c r="S58" s="8"/>
      <c r="T58" s="8"/>
      <c r="U58" s="8">
        <v>100</v>
      </c>
      <c r="V58" s="8"/>
      <c r="W58" s="8"/>
      <c r="X58" s="8"/>
      <c r="Y58" s="8"/>
      <c r="Z58" s="8"/>
      <c r="AA58" s="8"/>
      <c r="AB58" s="8"/>
      <c r="AC58" s="8"/>
      <c r="AD58" s="8"/>
      <c r="AE58" s="8"/>
      <c r="AF58" s="8">
        <v>0</v>
      </c>
      <c r="AG58" s="8"/>
      <c r="AH58" s="8"/>
      <c r="AI58" s="8"/>
      <c r="AJ58" s="8"/>
      <c r="AK58" s="8"/>
      <c r="AL58" s="8"/>
      <c r="AM58" s="8"/>
      <c r="AN58" s="8"/>
      <c r="AO58" s="8"/>
      <c r="AP58" s="8">
        <v>100</v>
      </c>
      <c r="AQ58" s="8"/>
      <c r="AR58" s="8"/>
      <c r="AS58" s="8"/>
      <c r="AT58" s="8"/>
      <c r="AU58" s="8"/>
      <c r="AV58" s="8"/>
      <c r="AW58" s="8"/>
      <c r="AX58" s="8"/>
      <c r="AY58" s="8"/>
      <c r="AZ58" s="8"/>
      <c r="BA58" s="8"/>
      <c r="BB58" s="8"/>
      <c r="BC58" s="8"/>
      <c r="BD58" s="8"/>
      <c r="BE58" s="8"/>
      <c r="BF58" s="8"/>
      <c r="BG58" s="8"/>
      <c r="BH58" s="8"/>
      <c r="BI58" s="8"/>
      <c r="BJ58" s="8"/>
      <c r="BK58" s="8"/>
      <c r="BL58" s="8"/>
      <c r="BM58" s="8">
        <v>100</v>
      </c>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v>0</v>
      </c>
      <c r="CR58" s="8">
        <v>500</v>
      </c>
      <c r="CS58" s="8"/>
      <c r="CT58" s="8">
        <v>200</v>
      </c>
      <c r="CU58" s="8"/>
      <c r="CV58" s="8"/>
      <c r="CW58" s="8"/>
      <c r="CX58" s="8"/>
      <c r="CY58" s="8">
        <v>100</v>
      </c>
      <c r="CZ58" s="8"/>
      <c r="DA58" s="8"/>
      <c r="DB58" s="8"/>
      <c r="DC58" s="8"/>
      <c r="DD58" s="8"/>
      <c r="DE58" s="8"/>
      <c r="DF58" s="8"/>
      <c r="DG58" s="8"/>
      <c r="DH58" s="8"/>
      <c r="DI58" s="8"/>
      <c r="DJ58" s="8">
        <v>100</v>
      </c>
      <c r="DK58" s="8"/>
      <c r="DL58" s="8">
        <v>0</v>
      </c>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f t="shared" si="0"/>
        <v>1200</v>
      </c>
      <c r="EO58" s="5">
        <f t="shared" si="1"/>
        <v>204.00000000000003</v>
      </c>
    </row>
    <row r="59" spans="1:145" ht="25.5" customHeight="1">
      <c r="A59" s="8">
        <v>82</v>
      </c>
      <c r="B59" s="13">
        <v>77</v>
      </c>
      <c r="C59" s="13">
        <v>58</v>
      </c>
      <c r="D59" s="2" t="s">
        <v>234</v>
      </c>
      <c r="E59" s="2" t="s">
        <v>235</v>
      </c>
      <c r="F59" s="22" t="s">
        <v>153</v>
      </c>
      <c r="G59" s="22">
        <v>0.27</v>
      </c>
      <c r="H59" s="10">
        <v>300</v>
      </c>
      <c r="I59" s="10">
        <v>500</v>
      </c>
      <c r="J59" s="8">
        <v>2000</v>
      </c>
      <c r="K59" s="8"/>
      <c r="L59" s="8"/>
      <c r="M59" s="8">
        <v>100</v>
      </c>
      <c r="N59" s="8">
        <v>100</v>
      </c>
      <c r="O59" s="8"/>
      <c r="P59" s="8">
        <v>3000</v>
      </c>
      <c r="Q59" s="8"/>
      <c r="R59" s="8"/>
      <c r="S59" s="8">
        <v>1000</v>
      </c>
      <c r="T59" s="8"/>
      <c r="U59" s="8">
        <v>500</v>
      </c>
      <c r="V59" s="8">
        <v>100</v>
      </c>
      <c r="W59" s="8"/>
      <c r="X59" s="8">
        <v>100</v>
      </c>
      <c r="Y59" s="8"/>
      <c r="Z59" s="8">
        <v>100</v>
      </c>
      <c r="AA59" s="8"/>
      <c r="AB59" s="8">
        <v>400</v>
      </c>
      <c r="AC59" s="8">
        <v>600</v>
      </c>
      <c r="AD59" s="8">
        <v>200</v>
      </c>
      <c r="AE59" s="8">
        <v>500</v>
      </c>
      <c r="AF59" s="8">
        <v>0</v>
      </c>
      <c r="AG59" s="8">
        <v>100</v>
      </c>
      <c r="AH59" s="8"/>
      <c r="AI59" s="8">
        <v>100</v>
      </c>
      <c r="AJ59" s="8">
        <v>100</v>
      </c>
      <c r="AK59" s="8"/>
      <c r="AL59" s="8"/>
      <c r="AM59" s="8"/>
      <c r="AN59" s="8">
        <v>100</v>
      </c>
      <c r="AO59" s="8">
        <v>2000</v>
      </c>
      <c r="AP59" s="8">
        <v>400</v>
      </c>
      <c r="AQ59" s="8">
        <v>100</v>
      </c>
      <c r="AR59" s="8"/>
      <c r="AS59" s="8">
        <v>200</v>
      </c>
      <c r="AT59" s="8">
        <v>100</v>
      </c>
      <c r="AU59" s="8"/>
      <c r="AV59" s="8">
        <v>1000</v>
      </c>
      <c r="AW59" s="8">
        <v>100</v>
      </c>
      <c r="AX59" s="8">
        <v>100</v>
      </c>
      <c r="AY59" s="8"/>
      <c r="AZ59" s="8">
        <v>500</v>
      </c>
      <c r="BA59" s="8"/>
      <c r="BB59" s="8">
        <v>100</v>
      </c>
      <c r="BC59" s="8"/>
      <c r="BD59" s="8">
        <v>300</v>
      </c>
      <c r="BE59" s="8"/>
      <c r="BF59" s="8">
        <v>200</v>
      </c>
      <c r="BG59" s="8">
        <v>500</v>
      </c>
      <c r="BH59" s="8"/>
      <c r="BI59" s="8">
        <v>100</v>
      </c>
      <c r="BJ59" s="8">
        <v>100</v>
      </c>
      <c r="BK59" s="8">
        <v>100</v>
      </c>
      <c r="BL59" s="8"/>
      <c r="BM59" s="8">
        <v>100</v>
      </c>
      <c r="BN59" s="8"/>
      <c r="BO59" s="8">
        <v>100</v>
      </c>
      <c r="BP59" s="8"/>
      <c r="BQ59" s="8">
        <v>200</v>
      </c>
      <c r="BR59" s="8"/>
      <c r="BS59" s="8"/>
      <c r="BT59" s="8"/>
      <c r="BU59" s="8">
        <v>500</v>
      </c>
      <c r="BV59" s="8">
        <v>100</v>
      </c>
      <c r="BW59" s="8">
        <v>200</v>
      </c>
      <c r="BX59" s="8">
        <v>5000</v>
      </c>
      <c r="BY59" s="8">
        <v>500</v>
      </c>
      <c r="BZ59" s="8">
        <v>100</v>
      </c>
      <c r="CA59" s="8"/>
      <c r="CB59" s="8">
        <v>200</v>
      </c>
      <c r="CC59" s="8">
        <v>200</v>
      </c>
      <c r="CD59" s="8"/>
      <c r="CE59" s="8"/>
      <c r="CF59" s="8"/>
      <c r="CG59" s="8">
        <v>100</v>
      </c>
      <c r="CH59" s="8">
        <v>400</v>
      </c>
      <c r="CI59" s="8">
        <v>2000</v>
      </c>
      <c r="CJ59" s="8"/>
      <c r="CK59" s="8"/>
      <c r="CL59" s="8">
        <v>300</v>
      </c>
      <c r="CM59" s="8">
        <v>500</v>
      </c>
      <c r="CN59" s="8">
        <v>200</v>
      </c>
      <c r="CO59" s="8">
        <v>1000</v>
      </c>
      <c r="CP59" s="8">
        <v>500</v>
      </c>
      <c r="CQ59" s="8">
        <v>2500</v>
      </c>
      <c r="CR59" s="8">
        <v>2000</v>
      </c>
      <c r="CS59" s="8"/>
      <c r="CT59" s="8">
        <v>300</v>
      </c>
      <c r="CU59" s="8"/>
      <c r="CV59" s="8">
        <v>300</v>
      </c>
      <c r="CW59" s="8"/>
      <c r="CX59" s="8">
        <v>200</v>
      </c>
      <c r="CY59" s="8">
        <v>300</v>
      </c>
      <c r="CZ59" s="8">
        <v>300</v>
      </c>
      <c r="DA59" s="8">
        <v>200</v>
      </c>
      <c r="DB59" s="8">
        <v>3000</v>
      </c>
      <c r="DC59" s="8">
        <v>700</v>
      </c>
      <c r="DD59" s="8">
        <v>4000</v>
      </c>
      <c r="DE59" s="8">
        <v>500</v>
      </c>
      <c r="DF59" s="8">
        <v>300</v>
      </c>
      <c r="DG59" s="8">
        <v>600</v>
      </c>
      <c r="DH59" s="8">
        <v>500</v>
      </c>
      <c r="DI59" s="8">
        <v>500</v>
      </c>
      <c r="DJ59" s="8">
        <v>3000</v>
      </c>
      <c r="DK59" s="8">
        <v>300</v>
      </c>
      <c r="DL59" s="8">
        <v>100</v>
      </c>
      <c r="DM59" s="8">
        <v>100</v>
      </c>
      <c r="DN59" s="8">
        <v>400</v>
      </c>
      <c r="DO59" s="8">
        <v>300</v>
      </c>
      <c r="DP59" s="8">
        <v>100</v>
      </c>
      <c r="DQ59" s="8">
        <v>500</v>
      </c>
      <c r="DR59" s="8">
        <v>1000</v>
      </c>
      <c r="DS59" s="8">
        <v>500</v>
      </c>
      <c r="DT59" s="8">
        <v>800</v>
      </c>
      <c r="DU59" s="8"/>
      <c r="DV59" s="8"/>
      <c r="DW59" s="8"/>
      <c r="DX59" s="8">
        <v>300</v>
      </c>
      <c r="DY59" s="8">
        <v>300</v>
      </c>
      <c r="DZ59" s="8"/>
      <c r="EA59" s="8"/>
      <c r="EB59" s="8">
        <v>700</v>
      </c>
      <c r="EC59" s="8">
        <v>500</v>
      </c>
      <c r="ED59" s="8">
        <v>100</v>
      </c>
      <c r="EE59" s="8">
        <v>600</v>
      </c>
      <c r="EF59" s="8">
        <v>200</v>
      </c>
      <c r="EG59" s="8">
        <v>500</v>
      </c>
      <c r="EH59" s="8">
        <v>200</v>
      </c>
      <c r="EI59" s="8">
        <v>200</v>
      </c>
      <c r="EJ59" s="8">
        <v>800</v>
      </c>
      <c r="EK59" s="8">
        <v>200</v>
      </c>
      <c r="EL59" s="8"/>
      <c r="EM59" s="8">
        <v>100</v>
      </c>
      <c r="EN59" s="8">
        <f t="shared" si="0"/>
        <v>56000</v>
      </c>
      <c r="EO59" s="5">
        <f t="shared" si="1"/>
        <v>15120.000000000002</v>
      </c>
    </row>
    <row r="60" spans="1:145" ht="25.5" customHeight="1">
      <c r="A60" s="8"/>
      <c r="B60" s="13">
        <v>79</v>
      </c>
      <c r="C60" s="13">
        <v>59</v>
      </c>
      <c r="D60" s="2" t="s">
        <v>251</v>
      </c>
      <c r="E60" s="2" t="s">
        <v>251</v>
      </c>
      <c r="F60" s="22" t="s">
        <v>136</v>
      </c>
      <c r="G60" s="22">
        <v>420</v>
      </c>
      <c r="H60" s="10"/>
      <c r="I60" s="10"/>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v>1</v>
      </c>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f t="shared" si="0"/>
        <v>1</v>
      </c>
      <c r="EO60" s="5">
        <f t="shared" si="1"/>
        <v>420</v>
      </c>
    </row>
    <row r="61" spans="1:145" ht="25.5" customHeight="1">
      <c r="A61" s="8"/>
      <c r="B61" s="13">
        <v>80</v>
      </c>
      <c r="C61" s="13">
        <v>60</v>
      </c>
      <c r="D61" s="2" t="s">
        <v>252</v>
      </c>
      <c r="E61" s="2" t="s">
        <v>252</v>
      </c>
      <c r="F61" s="22" t="s">
        <v>136</v>
      </c>
      <c r="G61" s="22">
        <v>520</v>
      </c>
      <c r="H61" s="10"/>
      <c r="I61" s="10"/>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v>1</v>
      </c>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f t="shared" si="0"/>
        <v>1</v>
      </c>
      <c r="EO61" s="5">
        <f t="shared" si="1"/>
        <v>520</v>
      </c>
    </row>
    <row r="62" spans="1:145" ht="25.5" customHeight="1">
      <c r="A62" s="8"/>
      <c r="B62" s="2"/>
      <c r="C62" s="2">
        <v>61</v>
      </c>
      <c r="D62" s="15" t="s">
        <v>262</v>
      </c>
      <c r="E62" s="15" t="s">
        <v>260</v>
      </c>
      <c r="F62" s="16" t="s">
        <v>219</v>
      </c>
      <c r="G62" s="17">
        <v>0.9</v>
      </c>
      <c r="H62" s="10"/>
      <c r="I62" s="10"/>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v>10000</v>
      </c>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f t="shared" si="0"/>
        <v>10000</v>
      </c>
      <c r="EO62" s="5">
        <f t="shared" si="1"/>
        <v>9000</v>
      </c>
    </row>
    <row r="63" spans="1:145" ht="25.5" customHeight="1">
      <c r="A63" s="8"/>
      <c r="B63" s="2"/>
      <c r="C63" s="2">
        <v>62</v>
      </c>
      <c r="D63" s="15" t="s">
        <v>263</v>
      </c>
      <c r="E63" s="15" t="s">
        <v>261</v>
      </c>
      <c r="F63" s="16" t="s">
        <v>219</v>
      </c>
      <c r="G63" s="17">
        <v>0.96</v>
      </c>
      <c r="H63" s="10"/>
      <c r="I63" s="10"/>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v>10000</v>
      </c>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f t="shared" si="0"/>
        <v>10000</v>
      </c>
      <c r="EO63" s="5">
        <f t="shared" si="1"/>
        <v>9600</v>
      </c>
    </row>
    <row r="64" spans="1:145" ht="25.5" customHeight="1">
      <c r="A64" s="19">
        <v>13</v>
      </c>
      <c r="B64" s="2"/>
      <c r="C64" s="2">
        <v>63</v>
      </c>
      <c r="D64" s="18" t="s">
        <v>271</v>
      </c>
      <c r="E64" s="18" t="s">
        <v>272</v>
      </c>
      <c r="F64" s="24" t="s">
        <v>153</v>
      </c>
      <c r="G64" s="24">
        <v>12.37</v>
      </c>
      <c r="H64" s="10"/>
      <c r="I64" s="10"/>
      <c r="J64" s="19">
        <v>0</v>
      </c>
      <c r="K64" s="8"/>
      <c r="L64" s="19"/>
      <c r="M64" s="19"/>
      <c r="N64" s="8"/>
      <c r="O64" s="19"/>
      <c r="P64" s="8"/>
      <c r="Q64" s="8"/>
      <c r="R64" s="8"/>
      <c r="S64" s="8"/>
      <c r="T64" s="19"/>
      <c r="U64" s="8"/>
      <c r="V64" s="8"/>
      <c r="W64" s="19"/>
      <c r="X64" s="8"/>
      <c r="Y64" s="19"/>
      <c r="Z64" s="8"/>
      <c r="AA64" s="8"/>
      <c r="AB64" s="8"/>
      <c r="AC64" s="8"/>
      <c r="AD64" s="19"/>
      <c r="AE64" s="8"/>
      <c r="AF64" s="8"/>
      <c r="AG64" s="19"/>
      <c r="AH64" s="8"/>
      <c r="AI64" s="19"/>
      <c r="AJ64" s="8"/>
      <c r="AK64" s="19"/>
      <c r="AL64" s="8"/>
      <c r="AM64" s="8"/>
      <c r="AN64" s="8"/>
      <c r="AO64" s="8"/>
      <c r="AP64" s="8"/>
      <c r="AQ64" s="8"/>
      <c r="AR64" s="8"/>
      <c r="AS64" s="19"/>
      <c r="AT64" s="8"/>
      <c r="AU64" s="19"/>
      <c r="AV64" s="8"/>
      <c r="AW64" s="19"/>
      <c r="AX64" s="8"/>
      <c r="AY64" s="19"/>
      <c r="AZ64" s="19"/>
      <c r="BA64" s="19"/>
      <c r="BB64" s="8"/>
      <c r="BC64" s="8"/>
      <c r="BD64" s="8"/>
      <c r="BE64" s="8"/>
      <c r="BF64" s="8"/>
      <c r="BG64" s="8"/>
      <c r="BH64" s="8"/>
      <c r="BI64" s="8"/>
      <c r="BJ64" s="8"/>
      <c r="BK64" s="19"/>
      <c r="BL64" s="19"/>
      <c r="BM64" s="8"/>
      <c r="BN64" s="19"/>
      <c r="BO64" s="19"/>
      <c r="BP64" s="8"/>
      <c r="BQ64" s="8"/>
      <c r="BR64" s="8"/>
      <c r="BS64" s="19"/>
      <c r="BT64" s="8"/>
      <c r="BU64" s="19"/>
      <c r="BV64" s="8"/>
      <c r="BW64" s="8"/>
      <c r="BX64" s="19">
        <v>800</v>
      </c>
      <c r="BY64" s="8"/>
      <c r="BZ64" s="8"/>
      <c r="CA64" s="8"/>
      <c r="CB64" s="8"/>
      <c r="CC64" s="8"/>
      <c r="CD64" s="8"/>
      <c r="CE64" s="8"/>
      <c r="CF64" s="19"/>
      <c r="CG64" s="19"/>
      <c r="CH64" s="8"/>
      <c r="CI64" s="8"/>
      <c r="CJ64" s="8"/>
      <c r="CK64" s="8"/>
      <c r="CL64" s="8"/>
      <c r="CM64" s="8"/>
      <c r="CN64" s="19"/>
      <c r="CO64" s="19">
        <v>350</v>
      </c>
      <c r="CP64" s="19"/>
      <c r="CQ64" s="19">
        <v>0</v>
      </c>
      <c r="CR64" s="8"/>
      <c r="CS64" s="8"/>
      <c r="CT64" s="8"/>
      <c r="CU64" s="8"/>
      <c r="CV64" s="19"/>
      <c r="CW64" s="8"/>
      <c r="CX64" s="8"/>
      <c r="CY64" s="8"/>
      <c r="CZ64" s="8"/>
      <c r="DA64" s="8"/>
      <c r="DB64" s="8"/>
      <c r="DC64" s="8"/>
      <c r="DD64" s="19"/>
      <c r="DE64" s="19"/>
      <c r="DF64" s="19"/>
      <c r="DG64" s="19"/>
      <c r="DH64" s="8"/>
      <c r="DI64" s="8"/>
      <c r="DJ64" s="8"/>
      <c r="DK64" s="8"/>
      <c r="DL64" s="8"/>
      <c r="DM64" s="8"/>
      <c r="DN64" s="19"/>
      <c r="DO64" s="19"/>
      <c r="DP64" s="19"/>
      <c r="DQ64" s="19"/>
      <c r="DR64" s="19"/>
      <c r="DS64" s="19"/>
      <c r="DT64" s="8"/>
      <c r="DU64" s="8"/>
      <c r="DV64" s="8"/>
      <c r="DW64" s="8"/>
      <c r="DX64" s="8"/>
      <c r="DY64" s="19"/>
      <c r="DZ64" s="19"/>
      <c r="EA64" s="19"/>
      <c r="EB64" s="19"/>
      <c r="EC64" s="19"/>
      <c r="ED64" s="8"/>
      <c r="EE64" s="8"/>
      <c r="EF64" s="8"/>
      <c r="EG64" s="8"/>
      <c r="EH64" s="19"/>
      <c r="EI64" s="19"/>
      <c r="EJ64" s="19"/>
      <c r="EK64" s="19"/>
      <c r="EL64" s="19"/>
      <c r="EM64" s="20"/>
      <c r="EN64" s="8">
        <f t="shared" si="0"/>
        <v>1150</v>
      </c>
      <c r="EO64" s="5">
        <f t="shared" si="1"/>
        <v>14225.5</v>
      </c>
    </row>
    <row r="65" spans="1:145" ht="25.5" customHeight="1">
      <c r="A65" s="19">
        <v>14</v>
      </c>
      <c r="B65" s="2"/>
      <c r="C65" s="2">
        <v>64</v>
      </c>
      <c r="D65" s="18" t="s">
        <v>273</v>
      </c>
      <c r="E65" s="18" t="s">
        <v>274</v>
      </c>
      <c r="F65" s="24" t="s">
        <v>153</v>
      </c>
      <c r="G65" s="24">
        <v>12.37</v>
      </c>
      <c r="H65" s="10"/>
      <c r="I65" s="10"/>
      <c r="J65" s="19">
        <v>0</v>
      </c>
      <c r="K65" s="8"/>
      <c r="L65" s="19"/>
      <c r="M65" s="19">
        <v>100</v>
      </c>
      <c r="N65" s="8"/>
      <c r="O65" s="19"/>
      <c r="P65" s="8"/>
      <c r="Q65" s="8"/>
      <c r="R65" s="8"/>
      <c r="S65" s="8"/>
      <c r="T65" s="19"/>
      <c r="U65" s="8"/>
      <c r="V65" s="8"/>
      <c r="W65" s="19">
        <v>80</v>
      </c>
      <c r="X65" s="8"/>
      <c r="Y65" s="19"/>
      <c r="Z65" s="8"/>
      <c r="AA65" s="8"/>
      <c r="AB65" s="8"/>
      <c r="AC65" s="8"/>
      <c r="AD65" s="19">
        <v>200</v>
      </c>
      <c r="AE65" s="8"/>
      <c r="AF65" s="8"/>
      <c r="AG65" s="19">
        <v>250</v>
      </c>
      <c r="AH65" s="8"/>
      <c r="AI65" s="19"/>
      <c r="AJ65" s="8"/>
      <c r="AK65" s="19"/>
      <c r="AL65" s="8"/>
      <c r="AM65" s="8"/>
      <c r="AN65" s="8"/>
      <c r="AO65" s="8"/>
      <c r="AP65" s="8"/>
      <c r="AQ65" s="8"/>
      <c r="AR65" s="8"/>
      <c r="AS65" s="19"/>
      <c r="AT65" s="8"/>
      <c r="AU65" s="19"/>
      <c r="AV65" s="8"/>
      <c r="AW65" s="19">
        <v>1000</v>
      </c>
      <c r="AX65" s="8"/>
      <c r="AY65" s="19"/>
      <c r="AZ65" s="19"/>
      <c r="BA65" s="19">
        <v>100</v>
      </c>
      <c r="BB65" s="8"/>
      <c r="BC65" s="8"/>
      <c r="BD65" s="8"/>
      <c r="BE65" s="8"/>
      <c r="BF65" s="8"/>
      <c r="BG65" s="8"/>
      <c r="BH65" s="8"/>
      <c r="BI65" s="8"/>
      <c r="BJ65" s="8"/>
      <c r="BK65" s="19"/>
      <c r="BL65" s="19"/>
      <c r="BM65" s="8"/>
      <c r="BN65" s="19"/>
      <c r="BO65" s="19"/>
      <c r="BP65" s="8"/>
      <c r="BQ65" s="8"/>
      <c r="BR65" s="8"/>
      <c r="BS65" s="19">
        <v>200</v>
      </c>
      <c r="BT65" s="8"/>
      <c r="BU65" s="19"/>
      <c r="BV65" s="8"/>
      <c r="BW65" s="8"/>
      <c r="BX65" s="19"/>
      <c r="BY65" s="8"/>
      <c r="BZ65" s="8"/>
      <c r="CA65" s="8"/>
      <c r="CB65" s="8"/>
      <c r="CC65" s="8"/>
      <c r="CD65" s="8"/>
      <c r="CE65" s="8"/>
      <c r="CF65" s="19"/>
      <c r="CG65" s="19">
        <v>400</v>
      </c>
      <c r="CH65" s="8"/>
      <c r="CI65" s="8"/>
      <c r="CJ65" s="8"/>
      <c r="CK65" s="8"/>
      <c r="CL65" s="8"/>
      <c r="CM65" s="8"/>
      <c r="CN65" s="19"/>
      <c r="CO65" s="19"/>
      <c r="CP65" s="19"/>
      <c r="CQ65" s="19">
        <v>0</v>
      </c>
      <c r="CR65" s="8"/>
      <c r="CS65" s="8"/>
      <c r="CT65" s="8"/>
      <c r="CU65" s="8"/>
      <c r="CV65" s="19"/>
      <c r="CW65" s="8"/>
      <c r="CX65" s="8"/>
      <c r="CY65" s="8"/>
      <c r="CZ65" s="8"/>
      <c r="DA65" s="8"/>
      <c r="DB65" s="8"/>
      <c r="DC65" s="8"/>
      <c r="DD65" s="19"/>
      <c r="DE65" s="19"/>
      <c r="DF65" s="19"/>
      <c r="DG65" s="19">
        <v>3000</v>
      </c>
      <c r="DH65" s="8"/>
      <c r="DI65" s="8"/>
      <c r="DJ65" s="8"/>
      <c r="DK65" s="8"/>
      <c r="DL65" s="8"/>
      <c r="DM65" s="8"/>
      <c r="DN65" s="19"/>
      <c r="DO65" s="19"/>
      <c r="DP65" s="19"/>
      <c r="DQ65" s="19"/>
      <c r="DR65" s="19"/>
      <c r="DS65" s="19"/>
      <c r="DT65" s="8"/>
      <c r="DU65" s="8"/>
      <c r="DV65" s="8"/>
      <c r="DW65" s="8"/>
      <c r="DX65" s="8"/>
      <c r="DY65" s="19"/>
      <c r="DZ65" s="19"/>
      <c r="EA65" s="19"/>
      <c r="EB65" s="19"/>
      <c r="EC65" s="19"/>
      <c r="ED65" s="8"/>
      <c r="EE65" s="8"/>
      <c r="EF65" s="8"/>
      <c r="EG65" s="8"/>
      <c r="EH65" s="19"/>
      <c r="EI65" s="19"/>
      <c r="EJ65" s="19"/>
      <c r="EK65" s="19"/>
      <c r="EL65" s="19"/>
      <c r="EM65" s="20">
        <v>200</v>
      </c>
      <c r="EN65" s="8">
        <f t="shared" si="0"/>
        <v>5530</v>
      </c>
      <c r="EO65" s="5">
        <f t="shared" si="1"/>
        <v>68406.09999999999</v>
      </c>
    </row>
    <row r="66" spans="1:145" ht="25.5" customHeight="1">
      <c r="A66" s="19">
        <v>26</v>
      </c>
      <c r="B66" s="2"/>
      <c r="C66" s="2">
        <v>65</v>
      </c>
      <c r="D66" s="18" t="s">
        <v>275</v>
      </c>
      <c r="E66" s="18" t="s">
        <v>276</v>
      </c>
      <c r="F66" s="24" t="s">
        <v>153</v>
      </c>
      <c r="G66" s="24">
        <v>0.6261</v>
      </c>
      <c r="H66" s="10"/>
      <c r="I66" s="10"/>
      <c r="J66" s="19">
        <v>1000</v>
      </c>
      <c r="K66" s="8"/>
      <c r="L66" s="19"/>
      <c r="M66" s="19"/>
      <c r="N66" s="8"/>
      <c r="O66" s="19"/>
      <c r="P66" s="8"/>
      <c r="Q66" s="8"/>
      <c r="R66" s="8"/>
      <c r="S66" s="8"/>
      <c r="T66" s="19"/>
      <c r="U66" s="8"/>
      <c r="V66" s="8"/>
      <c r="W66" s="19"/>
      <c r="X66" s="8"/>
      <c r="Y66" s="19"/>
      <c r="Z66" s="8"/>
      <c r="AA66" s="8"/>
      <c r="AB66" s="8"/>
      <c r="AC66" s="8"/>
      <c r="AD66" s="19"/>
      <c r="AE66" s="8"/>
      <c r="AF66" s="8"/>
      <c r="AG66" s="19"/>
      <c r="AH66" s="8"/>
      <c r="AI66" s="19">
        <v>1500</v>
      </c>
      <c r="AJ66" s="8"/>
      <c r="AK66" s="19">
        <v>1400</v>
      </c>
      <c r="AL66" s="8"/>
      <c r="AM66" s="8"/>
      <c r="AN66" s="8"/>
      <c r="AO66" s="8"/>
      <c r="AP66" s="8"/>
      <c r="AQ66" s="8"/>
      <c r="AR66" s="8"/>
      <c r="AS66" s="19">
        <v>3000</v>
      </c>
      <c r="AT66" s="8"/>
      <c r="AU66" s="19"/>
      <c r="AV66" s="8"/>
      <c r="AW66" s="19"/>
      <c r="AX66" s="8"/>
      <c r="AY66" s="19">
        <v>2000</v>
      </c>
      <c r="AZ66" s="19"/>
      <c r="BA66" s="19"/>
      <c r="BB66" s="8"/>
      <c r="BC66" s="8"/>
      <c r="BD66" s="8"/>
      <c r="BE66" s="8"/>
      <c r="BF66" s="8"/>
      <c r="BG66" s="8"/>
      <c r="BH66" s="8"/>
      <c r="BI66" s="8"/>
      <c r="BJ66" s="8"/>
      <c r="BK66" s="19">
        <v>800</v>
      </c>
      <c r="BL66" s="19"/>
      <c r="BM66" s="8"/>
      <c r="BN66" s="19"/>
      <c r="BO66" s="19">
        <v>500</v>
      </c>
      <c r="BP66" s="8"/>
      <c r="BQ66" s="8"/>
      <c r="BR66" s="8"/>
      <c r="BS66" s="19"/>
      <c r="BT66" s="8"/>
      <c r="BU66" s="19">
        <v>2500</v>
      </c>
      <c r="BV66" s="8"/>
      <c r="BW66" s="8"/>
      <c r="BX66" s="19">
        <v>20000</v>
      </c>
      <c r="BY66" s="8"/>
      <c r="BZ66" s="8"/>
      <c r="CA66" s="8"/>
      <c r="CB66" s="8"/>
      <c r="CC66" s="8"/>
      <c r="CD66" s="8"/>
      <c r="CE66" s="8"/>
      <c r="CF66" s="19"/>
      <c r="CG66" s="19"/>
      <c r="CH66" s="8"/>
      <c r="CI66" s="8"/>
      <c r="CJ66" s="8"/>
      <c r="CK66" s="8"/>
      <c r="CL66" s="8"/>
      <c r="CM66" s="8"/>
      <c r="CN66" s="19"/>
      <c r="CO66" s="19"/>
      <c r="CP66" s="19"/>
      <c r="CQ66" s="19">
        <v>0</v>
      </c>
      <c r="CR66" s="8"/>
      <c r="CS66" s="8"/>
      <c r="CT66" s="8"/>
      <c r="CU66" s="8"/>
      <c r="CV66" s="19"/>
      <c r="CW66" s="8"/>
      <c r="CX66" s="8"/>
      <c r="CY66" s="8"/>
      <c r="CZ66" s="8"/>
      <c r="DA66" s="8"/>
      <c r="DB66" s="8"/>
      <c r="DC66" s="8"/>
      <c r="DD66" s="19"/>
      <c r="DE66" s="19"/>
      <c r="DF66" s="19"/>
      <c r="DG66" s="19"/>
      <c r="DH66" s="8"/>
      <c r="DI66" s="8"/>
      <c r="DJ66" s="8"/>
      <c r="DK66" s="8"/>
      <c r="DL66" s="8"/>
      <c r="DM66" s="8"/>
      <c r="DN66" s="19"/>
      <c r="DO66" s="19"/>
      <c r="DP66" s="19"/>
      <c r="DQ66" s="19"/>
      <c r="DR66" s="19"/>
      <c r="DS66" s="19"/>
      <c r="DT66" s="8"/>
      <c r="DU66" s="8"/>
      <c r="DV66" s="8"/>
      <c r="DW66" s="8"/>
      <c r="DX66" s="8"/>
      <c r="DY66" s="19"/>
      <c r="DZ66" s="19"/>
      <c r="EA66" s="19"/>
      <c r="EB66" s="19"/>
      <c r="EC66" s="19">
        <v>4500</v>
      </c>
      <c r="ED66" s="8"/>
      <c r="EE66" s="8"/>
      <c r="EF66" s="8"/>
      <c r="EG66" s="8"/>
      <c r="EH66" s="19"/>
      <c r="EI66" s="19"/>
      <c r="EJ66" s="19"/>
      <c r="EK66" s="19"/>
      <c r="EL66" s="19"/>
      <c r="EM66" s="20">
        <v>200</v>
      </c>
      <c r="EN66" s="8">
        <f aca="true" t="shared" si="2" ref="EN66:EN70">SUM(H66:EM66)</f>
        <v>37400</v>
      </c>
      <c r="EO66" s="5">
        <f t="shared" si="1"/>
        <v>23416.14</v>
      </c>
    </row>
    <row r="67" spans="1:145" ht="25.5" customHeight="1">
      <c r="A67" s="19">
        <v>62</v>
      </c>
      <c r="B67" s="2"/>
      <c r="C67" s="2">
        <v>66</v>
      </c>
      <c r="D67" s="18" t="s">
        <v>277</v>
      </c>
      <c r="E67" s="18" t="s">
        <v>278</v>
      </c>
      <c r="F67" s="24" t="s">
        <v>153</v>
      </c>
      <c r="G67" s="24">
        <v>12.852</v>
      </c>
      <c r="H67" s="10"/>
      <c r="I67" s="10"/>
      <c r="J67" s="19">
        <v>0</v>
      </c>
      <c r="K67" s="8"/>
      <c r="L67" s="19"/>
      <c r="M67" s="19"/>
      <c r="N67" s="8"/>
      <c r="O67" s="19"/>
      <c r="P67" s="8"/>
      <c r="Q67" s="8"/>
      <c r="R67" s="8"/>
      <c r="S67" s="8"/>
      <c r="T67" s="19"/>
      <c r="U67" s="8"/>
      <c r="V67" s="8"/>
      <c r="W67" s="19"/>
      <c r="X67" s="8"/>
      <c r="Y67" s="19"/>
      <c r="Z67" s="8"/>
      <c r="AA67" s="8"/>
      <c r="AB67" s="8"/>
      <c r="AC67" s="8"/>
      <c r="AD67" s="19"/>
      <c r="AE67" s="8"/>
      <c r="AF67" s="8"/>
      <c r="AG67" s="19"/>
      <c r="AH67" s="8"/>
      <c r="AI67" s="19"/>
      <c r="AJ67" s="8"/>
      <c r="AK67" s="19"/>
      <c r="AL67" s="8"/>
      <c r="AM67" s="8"/>
      <c r="AN67" s="8"/>
      <c r="AO67" s="8"/>
      <c r="AP67" s="8"/>
      <c r="AQ67" s="8"/>
      <c r="AR67" s="8"/>
      <c r="AS67" s="19"/>
      <c r="AT67" s="8"/>
      <c r="AU67" s="19"/>
      <c r="AV67" s="8"/>
      <c r="AW67" s="19"/>
      <c r="AX67" s="8"/>
      <c r="AY67" s="19"/>
      <c r="AZ67" s="19"/>
      <c r="BA67" s="19"/>
      <c r="BB67" s="8"/>
      <c r="BC67" s="8"/>
      <c r="BD67" s="8"/>
      <c r="BE67" s="8"/>
      <c r="BF67" s="8"/>
      <c r="BG67" s="8"/>
      <c r="BH67" s="8"/>
      <c r="BI67" s="8"/>
      <c r="BJ67" s="8"/>
      <c r="BK67" s="19"/>
      <c r="BL67" s="19"/>
      <c r="BM67" s="8"/>
      <c r="BN67" s="19"/>
      <c r="BO67" s="19"/>
      <c r="BP67" s="8"/>
      <c r="BQ67" s="8"/>
      <c r="BR67" s="8"/>
      <c r="BS67" s="19"/>
      <c r="BT67" s="8"/>
      <c r="BU67" s="19"/>
      <c r="BV67" s="8"/>
      <c r="BW67" s="8"/>
      <c r="BX67" s="19"/>
      <c r="BY67" s="8"/>
      <c r="BZ67" s="8"/>
      <c r="CA67" s="8"/>
      <c r="CB67" s="8"/>
      <c r="CC67" s="8"/>
      <c r="CD67" s="8"/>
      <c r="CE67" s="8"/>
      <c r="CF67" s="19"/>
      <c r="CG67" s="19"/>
      <c r="CH67" s="8"/>
      <c r="CI67" s="8"/>
      <c r="CJ67" s="8"/>
      <c r="CK67" s="8"/>
      <c r="CL67" s="8"/>
      <c r="CM67" s="8"/>
      <c r="CN67" s="19"/>
      <c r="CO67" s="19">
        <v>350</v>
      </c>
      <c r="CP67" s="19">
        <v>240</v>
      </c>
      <c r="CQ67" s="19">
        <v>0</v>
      </c>
      <c r="CR67" s="8"/>
      <c r="CS67" s="8"/>
      <c r="CT67" s="8"/>
      <c r="CU67" s="8"/>
      <c r="CV67" s="19"/>
      <c r="CW67" s="8"/>
      <c r="CX67" s="8"/>
      <c r="CY67" s="8"/>
      <c r="CZ67" s="8"/>
      <c r="DA67" s="8"/>
      <c r="DB67" s="8"/>
      <c r="DC67" s="8"/>
      <c r="DD67" s="19"/>
      <c r="DE67" s="19"/>
      <c r="DF67" s="19"/>
      <c r="DG67" s="19"/>
      <c r="DH67" s="8"/>
      <c r="DI67" s="8"/>
      <c r="DJ67" s="8"/>
      <c r="DK67" s="8"/>
      <c r="DL67" s="8"/>
      <c r="DM67" s="8"/>
      <c r="DN67" s="19"/>
      <c r="DO67" s="19"/>
      <c r="DP67" s="19"/>
      <c r="DQ67" s="19"/>
      <c r="DR67" s="19"/>
      <c r="DS67" s="19"/>
      <c r="DT67" s="8"/>
      <c r="DU67" s="8"/>
      <c r="DV67" s="8"/>
      <c r="DW67" s="8"/>
      <c r="DX67" s="8"/>
      <c r="DY67" s="19"/>
      <c r="DZ67" s="19"/>
      <c r="EA67" s="19"/>
      <c r="EB67" s="19"/>
      <c r="EC67" s="19"/>
      <c r="ED67" s="8"/>
      <c r="EE67" s="8"/>
      <c r="EF67" s="8"/>
      <c r="EG67" s="8"/>
      <c r="EH67" s="19"/>
      <c r="EI67" s="19"/>
      <c r="EJ67" s="19"/>
      <c r="EK67" s="19"/>
      <c r="EL67" s="19"/>
      <c r="EM67" s="20"/>
      <c r="EN67" s="8">
        <f t="shared" si="2"/>
        <v>590</v>
      </c>
      <c r="EO67" s="5">
        <f aca="true" t="shared" si="3" ref="EO67:EO70">EN67*G67</f>
        <v>7582.68</v>
      </c>
    </row>
    <row r="68" spans="1:145" ht="25.5" customHeight="1">
      <c r="A68" s="19">
        <v>63</v>
      </c>
      <c r="B68" s="2"/>
      <c r="C68" s="2">
        <v>67</v>
      </c>
      <c r="D68" s="18" t="s">
        <v>279</v>
      </c>
      <c r="E68" s="18" t="s">
        <v>280</v>
      </c>
      <c r="F68" s="24" t="s">
        <v>153</v>
      </c>
      <c r="G68" s="24">
        <v>12.852</v>
      </c>
      <c r="H68" s="10"/>
      <c r="I68" s="10"/>
      <c r="J68" s="19">
        <v>0</v>
      </c>
      <c r="K68" s="8"/>
      <c r="L68" s="19"/>
      <c r="M68" s="19"/>
      <c r="N68" s="8"/>
      <c r="O68" s="19"/>
      <c r="P68" s="8"/>
      <c r="Q68" s="8"/>
      <c r="R68" s="8"/>
      <c r="S68" s="8"/>
      <c r="T68" s="19"/>
      <c r="U68" s="8"/>
      <c r="V68" s="8"/>
      <c r="W68" s="19"/>
      <c r="X68" s="8"/>
      <c r="Y68" s="19"/>
      <c r="Z68" s="8"/>
      <c r="AA68" s="8"/>
      <c r="AB68" s="8"/>
      <c r="AC68" s="8"/>
      <c r="AD68" s="19"/>
      <c r="AE68" s="8"/>
      <c r="AF68" s="8"/>
      <c r="AG68" s="19"/>
      <c r="AH68" s="8"/>
      <c r="AI68" s="19"/>
      <c r="AJ68" s="8"/>
      <c r="AK68" s="19"/>
      <c r="AL68" s="8"/>
      <c r="AM68" s="8"/>
      <c r="AN68" s="8"/>
      <c r="AO68" s="8"/>
      <c r="AP68" s="8"/>
      <c r="AQ68" s="8"/>
      <c r="AR68" s="8"/>
      <c r="AS68" s="19"/>
      <c r="AT68" s="8"/>
      <c r="AU68" s="19"/>
      <c r="AV68" s="8"/>
      <c r="AW68" s="19"/>
      <c r="AX68" s="8"/>
      <c r="AY68" s="19"/>
      <c r="AZ68" s="19"/>
      <c r="BA68" s="19"/>
      <c r="BB68" s="8"/>
      <c r="BC68" s="8"/>
      <c r="BD68" s="8"/>
      <c r="BE68" s="8"/>
      <c r="BF68" s="8"/>
      <c r="BG68" s="8"/>
      <c r="BH68" s="8"/>
      <c r="BI68" s="8"/>
      <c r="BJ68" s="8"/>
      <c r="BK68" s="19"/>
      <c r="BL68" s="19"/>
      <c r="BM68" s="8"/>
      <c r="BN68" s="19"/>
      <c r="BO68" s="19"/>
      <c r="BP68" s="8"/>
      <c r="BQ68" s="8"/>
      <c r="BR68" s="8"/>
      <c r="BS68" s="19"/>
      <c r="BT68" s="8"/>
      <c r="BU68" s="19"/>
      <c r="BV68" s="8"/>
      <c r="BW68" s="8"/>
      <c r="BX68" s="19"/>
      <c r="BY68" s="8"/>
      <c r="BZ68" s="8"/>
      <c r="CA68" s="8"/>
      <c r="CB68" s="8"/>
      <c r="CC68" s="8"/>
      <c r="CD68" s="8"/>
      <c r="CE68" s="8"/>
      <c r="CF68" s="19"/>
      <c r="CG68" s="19"/>
      <c r="CH68" s="8"/>
      <c r="CI68" s="8"/>
      <c r="CJ68" s="8"/>
      <c r="CK68" s="8"/>
      <c r="CL68" s="8"/>
      <c r="CM68" s="8"/>
      <c r="CN68" s="19">
        <v>100</v>
      </c>
      <c r="CO68" s="19"/>
      <c r="CP68" s="19"/>
      <c r="CQ68" s="19">
        <v>0</v>
      </c>
      <c r="CR68" s="8"/>
      <c r="CS68" s="8"/>
      <c r="CT68" s="8"/>
      <c r="CU68" s="8"/>
      <c r="CV68" s="19"/>
      <c r="CW68" s="8"/>
      <c r="CX68" s="8"/>
      <c r="CY68" s="8"/>
      <c r="CZ68" s="8"/>
      <c r="DA68" s="8"/>
      <c r="DB68" s="8"/>
      <c r="DC68" s="8"/>
      <c r="DD68" s="19"/>
      <c r="DE68" s="19"/>
      <c r="DF68" s="19"/>
      <c r="DG68" s="19"/>
      <c r="DH68" s="8"/>
      <c r="DI68" s="8"/>
      <c r="DJ68" s="8"/>
      <c r="DK68" s="8"/>
      <c r="DL68" s="8"/>
      <c r="DM68" s="8"/>
      <c r="DN68" s="19"/>
      <c r="DO68" s="19"/>
      <c r="DP68" s="19"/>
      <c r="DQ68" s="19"/>
      <c r="DR68" s="19"/>
      <c r="DS68" s="19">
        <v>250</v>
      </c>
      <c r="DT68" s="8"/>
      <c r="DU68" s="8"/>
      <c r="DV68" s="8"/>
      <c r="DW68" s="8"/>
      <c r="DX68" s="8"/>
      <c r="DY68" s="19"/>
      <c r="DZ68" s="19"/>
      <c r="EA68" s="19"/>
      <c r="EB68" s="19"/>
      <c r="EC68" s="19"/>
      <c r="ED68" s="8"/>
      <c r="EE68" s="8"/>
      <c r="EF68" s="8"/>
      <c r="EG68" s="8"/>
      <c r="EH68" s="19"/>
      <c r="EI68" s="19"/>
      <c r="EJ68" s="19"/>
      <c r="EK68" s="19"/>
      <c r="EL68" s="19"/>
      <c r="EM68" s="20"/>
      <c r="EN68" s="8">
        <f t="shared" si="2"/>
        <v>350</v>
      </c>
      <c r="EO68" s="5">
        <f t="shared" si="3"/>
        <v>4498.2</v>
      </c>
    </row>
    <row r="69" spans="1:145" ht="25.5" customHeight="1">
      <c r="A69" s="19">
        <v>92</v>
      </c>
      <c r="B69" s="2"/>
      <c r="C69" s="2">
        <v>68</v>
      </c>
      <c r="D69" s="18" t="s">
        <v>281</v>
      </c>
      <c r="E69" s="18" t="s">
        <v>282</v>
      </c>
      <c r="F69" s="24" t="s">
        <v>153</v>
      </c>
      <c r="G69" s="24">
        <v>0.2484</v>
      </c>
      <c r="H69" s="10"/>
      <c r="I69" s="10"/>
      <c r="J69" s="19">
        <v>0</v>
      </c>
      <c r="K69" s="8"/>
      <c r="L69" s="19"/>
      <c r="M69" s="19"/>
      <c r="N69" s="8"/>
      <c r="O69" s="19"/>
      <c r="P69" s="8"/>
      <c r="Q69" s="8"/>
      <c r="R69" s="8"/>
      <c r="S69" s="8"/>
      <c r="T69" s="19"/>
      <c r="U69" s="8"/>
      <c r="V69" s="8"/>
      <c r="W69" s="19"/>
      <c r="X69" s="8"/>
      <c r="Y69" s="19"/>
      <c r="Z69" s="8"/>
      <c r="AA69" s="8"/>
      <c r="AB69" s="8"/>
      <c r="AC69" s="8"/>
      <c r="AD69" s="19"/>
      <c r="AE69" s="8"/>
      <c r="AF69" s="8"/>
      <c r="AG69" s="19"/>
      <c r="AH69" s="8"/>
      <c r="AI69" s="19"/>
      <c r="AJ69" s="8"/>
      <c r="AK69" s="19"/>
      <c r="AL69" s="8"/>
      <c r="AM69" s="8"/>
      <c r="AN69" s="8"/>
      <c r="AO69" s="8"/>
      <c r="AP69" s="8"/>
      <c r="AQ69" s="8"/>
      <c r="AR69" s="8"/>
      <c r="AS69" s="19"/>
      <c r="AT69" s="8"/>
      <c r="AU69" s="19"/>
      <c r="AV69" s="8"/>
      <c r="AW69" s="19"/>
      <c r="AX69" s="8"/>
      <c r="AY69" s="19"/>
      <c r="AZ69" s="19"/>
      <c r="BA69" s="19"/>
      <c r="BB69" s="8"/>
      <c r="BC69" s="8"/>
      <c r="BD69" s="8"/>
      <c r="BE69" s="8"/>
      <c r="BF69" s="8"/>
      <c r="BG69" s="8"/>
      <c r="BH69" s="8"/>
      <c r="BI69" s="8"/>
      <c r="BJ69" s="8"/>
      <c r="BK69" s="19"/>
      <c r="BL69" s="19"/>
      <c r="BM69" s="8"/>
      <c r="BN69" s="19"/>
      <c r="BO69" s="19"/>
      <c r="BP69" s="8"/>
      <c r="BQ69" s="8"/>
      <c r="BR69" s="8"/>
      <c r="BS69" s="19"/>
      <c r="BT69" s="8"/>
      <c r="BU69" s="19"/>
      <c r="BV69" s="8"/>
      <c r="BW69" s="8"/>
      <c r="BX69" s="19"/>
      <c r="BY69" s="8"/>
      <c r="BZ69" s="8"/>
      <c r="CA69" s="8"/>
      <c r="CB69" s="8"/>
      <c r="CC69" s="8"/>
      <c r="CD69" s="8"/>
      <c r="CE69" s="8"/>
      <c r="CF69" s="19"/>
      <c r="CG69" s="19"/>
      <c r="CH69" s="8"/>
      <c r="CI69" s="8"/>
      <c r="CJ69" s="8"/>
      <c r="CK69" s="8"/>
      <c r="CL69" s="8"/>
      <c r="CM69" s="8"/>
      <c r="CN69" s="19"/>
      <c r="CO69" s="19">
        <v>600</v>
      </c>
      <c r="CP69" s="19"/>
      <c r="CQ69" s="19">
        <v>2000</v>
      </c>
      <c r="CR69" s="8"/>
      <c r="CS69" s="8"/>
      <c r="CT69" s="8"/>
      <c r="CU69" s="8"/>
      <c r="CV69" s="19"/>
      <c r="CW69" s="8"/>
      <c r="CX69" s="8"/>
      <c r="CY69" s="8"/>
      <c r="CZ69" s="8"/>
      <c r="DA69" s="8"/>
      <c r="DB69" s="8"/>
      <c r="DC69" s="8"/>
      <c r="DD69" s="19"/>
      <c r="DE69" s="19"/>
      <c r="DF69" s="19"/>
      <c r="DG69" s="19"/>
      <c r="DH69" s="8"/>
      <c r="DI69" s="8"/>
      <c r="DJ69" s="8"/>
      <c r="DK69" s="8"/>
      <c r="DL69" s="8"/>
      <c r="DM69" s="8"/>
      <c r="DN69" s="19"/>
      <c r="DO69" s="19"/>
      <c r="DP69" s="19"/>
      <c r="DQ69" s="19"/>
      <c r="DR69" s="19"/>
      <c r="DS69" s="19"/>
      <c r="DT69" s="8"/>
      <c r="DU69" s="8"/>
      <c r="DV69" s="8"/>
      <c r="DW69" s="8"/>
      <c r="DX69" s="8"/>
      <c r="DY69" s="19"/>
      <c r="DZ69" s="19"/>
      <c r="EA69" s="19"/>
      <c r="EB69" s="19"/>
      <c r="EC69" s="19"/>
      <c r="ED69" s="8"/>
      <c r="EE69" s="8"/>
      <c r="EF69" s="8"/>
      <c r="EG69" s="8"/>
      <c r="EH69" s="19"/>
      <c r="EI69" s="19"/>
      <c r="EJ69" s="19"/>
      <c r="EK69" s="19"/>
      <c r="EL69" s="19"/>
      <c r="EM69" s="20"/>
      <c r="EN69" s="8">
        <f t="shared" si="2"/>
        <v>2600</v>
      </c>
      <c r="EO69" s="5">
        <f t="shared" si="3"/>
        <v>645.84</v>
      </c>
    </row>
    <row r="70" spans="1:145" ht="25.5" customHeight="1">
      <c r="A70" s="19">
        <v>93</v>
      </c>
      <c r="B70" s="2"/>
      <c r="C70" s="2">
        <v>69</v>
      </c>
      <c r="D70" s="18" t="s">
        <v>283</v>
      </c>
      <c r="E70" s="18" t="s">
        <v>284</v>
      </c>
      <c r="F70" s="24" t="s">
        <v>153</v>
      </c>
      <c r="G70" s="24">
        <v>0.2484</v>
      </c>
      <c r="H70" s="10"/>
      <c r="I70" s="10"/>
      <c r="J70" s="19">
        <v>0</v>
      </c>
      <c r="K70" s="8"/>
      <c r="L70" s="19">
        <v>80</v>
      </c>
      <c r="M70" s="19"/>
      <c r="N70" s="8"/>
      <c r="O70" s="19">
        <v>875</v>
      </c>
      <c r="P70" s="8"/>
      <c r="Q70" s="8"/>
      <c r="R70" s="8"/>
      <c r="S70" s="8"/>
      <c r="T70" s="19">
        <v>300</v>
      </c>
      <c r="U70" s="8"/>
      <c r="V70" s="8"/>
      <c r="W70" s="19"/>
      <c r="X70" s="8"/>
      <c r="Y70" s="19">
        <v>40</v>
      </c>
      <c r="Z70" s="8"/>
      <c r="AA70" s="8"/>
      <c r="AB70" s="8"/>
      <c r="AC70" s="8"/>
      <c r="AD70" s="19"/>
      <c r="AE70" s="8"/>
      <c r="AF70" s="8"/>
      <c r="AG70" s="19"/>
      <c r="AH70" s="8"/>
      <c r="AI70" s="19"/>
      <c r="AJ70" s="8"/>
      <c r="AK70" s="19"/>
      <c r="AL70" s="8"/>
      <c r="AM70" s="8"/>
      <c r="AN70" s="8"/>
      <c r="AO70" s="8"/>
      <c r="AP70" s="8"/>
      <c r="AQ70" s="8"/>
      <c r="AR70" s="8"/>
      <c r="AS70" s="19">
        <v>300</v>
      </c>
      <c r="AT70" s="8"/>
      <c r="AU70" s="19">
        <v>30</v>
      </c>
      <c r="AV70" s="8"/>
      <c r="AW70" s="19"/>
      <c r="AX70" s="8"/>
      <c r="AY70" s="19"/>
      <c r="AZ70" s="19">
        <v>350</v>
      </c>
      <c r="BA70" s="19"/>
      <c r="BB70" s="8"/>
      <c r="BC70" s="8"/>
      <c r="BD70" s="8"/>
      <c r="BE70" s="8"/>
      <c r="BF70" s="8"/>
      <c r="BG70" s="8"/>
      <c r="BH70" s="8"/>
      <c r="BI70" s="8"/>
      <c r="BJ70" s="8"/>
      <c r="BK70" s="19"/>
      <c r="BL70" s="19">
        <v>1000</v>
      </c>
      <c r="BM70" s="8"/>
      <c r="BN70" s="19">
        <v>1500</v>
      </c>
      <c r="BO70" s="19"/>
      <c r="BP70" s="8"/>
      <c r="BQ70" s="8"/>
      <c r="BR70" s="8"/>
      <c r="BS70" s="19"/>
      <c r="BT70" s="8"/>
      <c r="BU70" s="19"/>
      <c r="BV70" s="8"/>
      <c r="BW70" s="8"/>
      <c r="BX70" s="19"/>
      <c r="BY70" s="8"/>
      <c r="BZ70" s="8"/>
      <c r="CA70" s="8"/>
      <c r="CB70" s="8"/>
      <c r="CC70" s="8"/>
      <c r="CD70" s="8"/>
      <c r="CE70" s="8"/>
      <c r="CF70" s="19">
        <v>1000</v>
      </c>
      <c r="CG70" s="19"/>
      <c r="CH70" s="8"/>
      <c r="CI70" s="8"/>
      <c r="CJ70" s="8"/>
      <c r="CK70" s="8"/>
      <c r="CL70" s="8"/>
      <c r="CM70" s="8"/>
      <c r="CN70" s="19"/>
      <c r="CO70" s="19"/>
      <c r="CP70" s="19"/>
      <c r="CQ70" s="19">
        <v>0</v>
      </c>
      <c r="CR70" s="8"/>
      <c r="CS70" s="8"/>
      <c r="CT70" s="8"/>
      <c r="CU70" s="8"/>
      <c r="CV70" s="19">
        <v>500</v>
      </c>
      <c r="CW70" s="8"/>
      <c r="CX70" s="8"/>
      <c r="CY70" s="8"/>
      <c r="CZ70" s="8"/>
      <c r="DA70" s="8"/>
      <c r="DB70" s="8"/>
      <c r="DC70" s="8"/>
      <c r="DD70" s="19"/>
      <c r="DE70" s="19"/>
      <c r="DF70" s="19"/>
      <c r="DG70" s="19"/>
      <c r="DH70" s="8"/>
      <c r="DI70" s="8"/>
      <c r="DJ70" s="8"/>
      <c r="DK70" s="8"/>
      <c r="DL70" s="8"/>
      <c r="DM70" s="8"/>
      <c r="DN70" s="19"/>
      <c r="DO70" s="19"/>
      <c r="DP70" s="19"/>
      <c r="DQ70" s="19"/>
      <c r="DR70" s="19"/>
      <c r="DS70" s="19">
        <v>1000</v>
      </c>
      <c r="DT70" s="8"/>
      <c r="DU70" s="8"/>
      <c r="DV70" s="8"/>
      <c r="DW70" s="8"/>
      <c r="DX70" s="8"/>
      <c r="DY70" s="19"/>
      <c r="DZ70" s="19"/>
      <c r="EA70" s="19"/>
      <c r="EB70" s="19"/>
      <c r="EC70" s="19"/>
      <c r="ED70" s="8"/>
      <c r="EE70" s="8"/>
      <c r="EF70" s="8"/>
      <c r="EG70" s="8"/>
      <c r="EH70" s="19"/>
      <c r="EI70" s="19"/>
      <c r="EJ70" s="19"/>
      <c r="EK70" s="19"/>
      <c r="EL70" s="19"/>
      <c r="EM70" s="20"/>
      <c r="EN70" s="8">
        <f t="shared" si="2"/>
        <v>6975</v>
      </c>
      <c r="EO70" s="5">
        <f t="shared" si="3"/>
        <v>1732.5900000000001</v>
      </c>
    </row>
    <row r="71" spans="4:145" ht="25.5" customHeight="1">
      <c r="D71" s="3"/>
      <c r="E71" s="4"/>
      <c r="EO71" s="27">
        <f>SUM(EO2:EO70)</f>
        <v>898934.67855</v>
      </c>
    </row>
    <row r="72" ht="25.5" customHeight="1">
      <c r="EO72" s="27">
        <f>EO71/1.2</f>
        <v>749112.232125</v>
      </c>
    </row>
  </sheetData>
  <autoFilter ref="A1:EO6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Пользователь Windows</cp:lastModifiedBy>
  <dcterms:created xsi:type="dcterms:W3CDTF">2023-09-29T08:19:54Z</dcterms:created>
  <dcterms:modified xsi:type="dcterms:W3CDTF">2024-02-14T13:27:34Z</dcterms:modified>
  <cp:category/>
  <cp:version/>
  <cp:contentType/>
  <cp:contentStatus/>
</cp:coreProperties>
</file>