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6\+PROCEDURI CENTRALIZATE\Instrumentariu  Cariologie Repetat 2\Initiere\"/>
    </mc:Choice>
  </mc:AlternateContent>
  <xr:revisionPtr revIDLastSave="0" documentId="13_ncr:1_{4001FE50-3F48-4E98-9ABA-5AB074E299DF}"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'!$A$6:$N$18</definedName>
    <definedName name="_xlnm._FilterDatabase" localSheetId="0" hidden="1">'Specificaţii tehnice         '!$A$6:$Q$17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8" i="5" l="1"/>
  <c r="K17" i="5"/>
  <c r="L17" i="5"/>
  <c r="K12" i="5"/>
  <c r="L12" i="5"/>
  <c r="K13" i="5"/>
  <c r="L13" i="5"/>
  <c r="K14" i="5"/>
  <c r="L14" i="5"/>
  <c r="K15" i="5"/>
  <c r="L15" i="5"/>
  <c r="K16" i="5"/>
  <c r="L16" i="5"/>
  <c r="K8" i="5"/>
  <c r="L8" i="5"/>
  <c r="K9" i="5"/>
  <c r="L9" i="5"/>
  <c r="K10" i="5"/>
  <c r="L10" i="5"/>
  <c r="K11" i="5"/>
  <c r="L11" i="5"/>
  <c r="L18" i="5" l="1"/>
  <c r="K18" i="5"/>
  <c r="K12" i="7"/>
  <c r="J12" i="7"/>
</calcChain>
</file>

<file path=xl/sharedStrings.xml><?xml version="1.0" encoding="utf-8"?>
<sst xmlns="http://schemas.openxmlformats.org/spreadsheetml/2006/main" count="137" uniqueCount="57">
  <si>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</si>
  <si>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</si>
  <si>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</si>
  <si>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</si>
  <si>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</si>
  <si>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</si>
  <si>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</si>
  <si>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</si>
  <si>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</si>
  <si>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</si>
  <si>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</si>
  <si>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</si>
  <si>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</si>
  <si>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</si>
  <si>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</si>
  <si>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</si>
  <si>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</si>
  <si>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</si>
  <si>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</si>
  <si>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</si>
  <si>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</si>
  <si>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</si>
  <si>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</si>
  <si>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</si>
  <si>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</si>
  <si>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</si>
  <si>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</si>
  <si>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</si>
  <si>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</si>
  <si>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</si>
  <si>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</si>
  <si>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</si>
  <si>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</si>
  <si>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</si>
  <si>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Instrumentar pentru  BYPASS AORTA-CORONARIAN  Foarfece microchirurgicale cu lame fine, 25grade,10mm</t>
  </si>
  <si>
    <t>Instrumentar pentru  BYPASS AORTA-CORONARIAN Foarfece microchirurgicale cu lame fine, 25grade,15mm</t>
  </si>
  <si>
    <t>Instrumentar pentru  BYPASS AORTA-CORONARIAN  Foarfece microchirurgicale cu lame fine, 90 grade, 10mm</t>
  </si>
  <si>
    <t>Instrumentar pentru  BYPASS AORTA-CORONARIAN  Foarfece microchirurgicale cu lame fine, 90 grade, 15mm</t>
  </si>
  <si>
    <t>Instrumentar pentru  BYPASS AORTA-CORONARIAN 
Forceps atraumatic tip DE BAKEY, 1mm</t>
  </si>
  <si>
    <t>Instrumentar pentru  BYPASS AORTA-CORONARIAN 
Forceps microchirurgical 185mm</t>
  </si>
  <si>
    <t>Instrumentar pentru  BYPASS AORTA-CORONARIAN 
Portac microchirurgical 210mm pentru sutura 4/0</t>
  </si>
  <si>
    <t xml:space="preserve">Instrumentar pentru  BYPASS AORTA-CORONARIAN 
Portac microchirurgical 210mm pentru sutura 5/0, cu strat anti-reflecție </t>
  </si>
  <si>
    <t>Foarfece microchirurgicale cu lame fine, lungime 160 mm (+/- 5 mm), lungimea branșelor 10mm, angulate 25 grade, ascuțit/ascuțit, mânere plate cu serații transversale, tip arc, pin pentru securizarea închiderii mânerelor, nesteril, reutilizabil, inox medical.(Echivalent cod referință: FM437R Aesculap)</t>
  </si>
  <si>
    <t>Foarfece microchirurgicale cu lame fine, lungime 160 mm (+/- 5 mm), lungimea branșelor 15mm, angulate 25 grade, ascuțit/ascuțit, mânere plate cu serații transversale, tip arc, pin pentru securizarea închiderii mânerelor, nesteril, reutilizabil, inox medical. (Echivalent cod referință: FM470R Aesculap)</t>
  </si>
  <si>
    <t>Foarfece microchirurgicale cu lame fine, lungime 160 mm (+/- 5 mm), lungimea branșelor 10mm, angulate 90 grade, ascuțit/ascuțit, mânere plate cu serații transversale, tip arc, pin pentru securizarea închiderii mânerelor, nesteril, reutilizabil, inox medical.(Echivalent cod referință: FM470R Aesculap)</t>
  </si>
  <si>
    <t>Forceps microchirurgical tip DE BAKEY, lung. 210 (+/- 5 mm), drept, cu autobalansare, vârf nu mai mare de 1,0 mm, dințat DE BAKEY, mânere rotunde, zimțate, pin pentru securizarea închiderii mânerelor, nesteril, reutilizabil, inox medical. (Echivalent cod referință: FM600R Aesculap)</t>
  </si>
  <si>
    <t xml:space="preserve">Portac microchirurgical, lungime 210 mm (+/-5mm), branșe drepte, acoperire carbură de wolfram, acoperire cu praf de diamant, pentru sutură până la 4/0, mânere rotunjite, zimțate, cu clichet, tip arc. Praful de diamant va fi specificat pe ambalajul produsului. Ambalaj securizat (pentru microportace și microfoarfece se va exclude ambalajul de polietilena). (Echivalent cod referință: FM228R Aesculap) </t>
  </si>
  <si>
    <t>Portac microchirurgical, lungime 210 mm (+/-5mm), branșe drepte, acoperire carbură de wolfram, pentru sutură până la 5/0, acoperit cu strat anti-reflecție de culoare neagră, mânere rotunjite, cu clichet, tip arc, pin pentru securizarea închiderii mânerelor. Ambalaj securizat (pentru microportace și microfoarfece se va exclude ambalajul de polietilena).  (Echivalent cod referință: FM652B Aesculap)</t>
  </si>
  <si>
    <t>Instrumentar pentru protezarea valvei  (AORTICE+MITRALE)
Forceps tip COLLIN</t>
  </si>
  <si>
    <t>Instrumentar pentru protezarea valvei  (AORTICE+MITRALE)
Cutter pentru fire metalice din aliaj de carbon cu wolfram</t>
  </si>
  <si>
    <t>Cutter pentru fire metalice din aliaj de carbon cu wolfram, lungime 180mm (+/-5mm),  dublă acțiune, muchiile tăietoare special întărite, apt pentru a tăia sârma dură de diam. maxim 1,5 mm. Mânere cu amprente și mecanism cu arc dintr-o singură piesă. Aliajul de carbon cu wolfram va fi specificat pe ambalajul produsului. (Echivalent cod referință: LX159NR Aesculap)</t>
  </si>
  <si>
    <t>bucată</t>
  </si>
  <si>
    <r>
      <t>Foarfece microchirurgicale cu lame fine, lungime 160 mm</t>
    </r>
    <r>
      <rPr>
        <sz val="8"/>
        <color rgb="FFFF0000"/>
        <rFont val="Times New Roman"/>
        <family val="1"/>
      </rPr>
      <t xml:space="preserve"> (+/- 10mm)</t>
    </r>
    <r>
      <rPr>
        <sz val="8"/>
        <rFont val="Times New Roman"/>
        <family val="1"/>
        <charset val="204"/>
      </rPr>
      <t>, lungimea branșelor 15mm, angulate 90 grade, ascuțit/ascuțit, mânere plate cu serații transversale, tip arc, pin pentru securizarea închiderii mânerelor, nesteril, reutilizabil, inox medical. (Echivalent cod referință: FM473R Aesculap)</t>
    </r>
  </si>
  <si>
    <r>
      <t xml:space="preserve">Forceps microchirurgical, lungime 185 mm (+/-5mm), branșe drepte, acoperire carbură de wolfram, vârf cu platformă, acoperite cu praf de diamant, vârf 0,60mm </t>
    </r>
    <r>
      <rPr>
        <sz val="8"/>
        <color rgb="FFFF0000"/>
        <rFont val="Times New Roman"/>
        <family val="1"/>
      </rPr>
      <t>+/-0,2mm,</t>
    </r>
    <r>
      <rPr>
        <sz val="8"/>
        <rFont val="Times New Roman"/>
        <family val="1"/>
        <charset val="204"/>
      </rPr>
      <t xml:space="preserve">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FM580R Aesculap) </t>
    </r>
  </si>
  <si>
    <r>
      <t xml:space="preserve">Forceps tip COLLIN, lung. 190 mm </t>
    </r>
    <r>
      <rPr>
        <sz val="8"/>
        <color rgb="FFFF0000"/>
        <rFont val="Times New Roman"/>
        <family val="1"/>
      </rPr>
      <t>(+/-10mm)</t>
    </r>
    <r>
      <rPr>
        <sz val="8"/>
        <rFont val="Times New Roman"/>
        <family val="1"/>
        <charset val="204"/>
      </rPr>
      <t>, drept, branșe fenestrate, lățime 21,00 mm, cu dinți de bakey, nesteril, reutilizabil, inox medical. (Echivalent cod referință: EA061R Aesculap)</t>
    </r>
  </si>
  <si>
    <t xml:space="preserve">COP nr.     </t>
  </si>
  <si>
    <t>Achiziționarea Instrumentelor chirurgicale cardiologice conform necesității IMSP Institutul de Cardiologie pentru anul 2026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</si>
</sst>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3">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0" fontId="30"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0" fontId="6" fillId="2" borderId="0" xfId="1" applyFont="1" applyFill="1" applyAlignment="1" applyProtection="1">
      <alignment horizontal="center"/>
      <protection locked="0"/>
    </xf>
    <xf numFmtId="0" fontId="38" fillId="2" borderId="0" xfId="1" applyFont="1" applyFill="1" applyProtection="1">
      <protection locked="0"/>
    </xf>
    <xf numFmtId="4" fontId="38" fillId="2" borderId="0" xfId="1" applyNumberFormat="1" applyFont="1" applyFill="1" applyProtection="1">
      <protection locked="0"/>
    </xf>
    <xf numFmtId="1" fontId="7" fillId="2" borderId="1" xfId="1" applyNumberFormat="1" applyFont="1" applyFill="1" applyBorder="1" applyAlignment="1">
      <alignment horizontal="center" vertical="center" wrapText="1"/>
    </xf>
    <xf numFmtId="1" fontId="32" fillId="2" borderId="1" xfId="0" applyNumberFormat="1" applyFont="1" applyFill="1" applyBorder="1" applyAlignment="1">
      <alignment horizontal="center" vertical="center" wrapText="1"/>
    </xf>
    <xf numFmtId="1" fontId="33" fillId="2" borderId="1" xfId="1" applyNumberFormat="1" applyFont="1" applyFill="1" applyBorder="1" applyAlignment="1" applyProtection="1">
      <alignment horizontal="center" vertical="center"/>
      <protection locked="0"/>
    </xf>
    <xf numFmtId="1" fontId="38"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43" fontId="10" fillId="2" borderId="0" xfId="1" applyNumberFormat="1" applyFont="1" applyFill="1" applyProtection="1">
      <protection locked="0"/>
    </xf>
    <xf numFmtId="43" fontId="7" fillId="2" borderId="0" xfId="1" applyNumberFormat="1" applyFont="1" applyFill="1" applyAlignment="1">
      <alignment wrapText="1"/>
    </xf>
    <xf numFmtId="43" fontId="5" fillId="2" borderId="0" xfId="1" applyNumberFormat="1" applyFont="1" applyFill="1" applyProtection="1">
      <protection locked="0"/>
    </xf>
    <xf numFmtId="43" fontId="7" fillId="2" borderId="0" xfId="1" applyNumberFormat="1" applyFont="1" applyFill="1" applyAlignment="1" applyProtection="1">
      <alignment wrapText="1"/>
      <protection locked="0"/>
    </xf>
    <xf numFmtId="0" fontId="6" fillId="2" borderId="7" xfId="0" applyFont="1" applyFill="1" applyBorder="1" applyAlignment="1" applyProtection="1">
      <alignment horizontal="right"/>
      <protection locked="0"/>
    </xf>
    <xf numFmtId="0" fontId="7" fillId="2" borderId="6" xfId="0" applyFont="1" applyFill="1" applyBorder="1" applyAlignment="1">
      <alignment horizontal="right" vertical="top" wrapText="1"/>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xf numFmtId="43" fontId="31" fillId="2" borderId="1" xfId="70" applyFont="1" applyFill="1" applyBorder="1" applyAlignment="1"/>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L44"/>
  <sheetViews>
    <sheetView zoomScale="85" zoomScaleNormal="85" workbookViewId="0">
      <selection activeCell="J12" sqref="J12"/>
    </sheetView>
  </sheetViews>
  <sheetFormatPr defaultRowHeight="15.75"/>
  <cols>
    <col min="1" max="1" width="11.85546875" style="10" customWidth="1"/>
    <col min="2" max="2" width="9.5703125" style="11" hidden="1" customWidth="1"/>
    <col min="3" max="3" width="9.5703125" style="11" customWidth="1"/>
    <col min="4" max="4" width="25.85546875" style="12" customWidth="1"/>
    <col min="5" max="5" width="30.7109375" style="12" customWidth="1"/>
    <col min="6" max="6" width="14.5703125" style="10" customWidth="1"/>
    <col min="7" max="7" width="11.28515625" style="10" customWidth="1"/>
    <col min="8" max="8" width="10.7109375" style="10" customWidth="1"/>
    <col min="9" max="9" width="84.5703125" style="10" customWidth="1"/>
    <col min="10" max="10" width="30.42578125" style="10" customWidth="1"/>
    <col min="11" max="11" width="30" style="12" customWidth="1"/>
    <col min="12" max="12" width="1.7109375" style="10" customWidth="1"/>
    <col min="13" max="16384" width="9.140625" style="10"/>
  </cols>
  <sheetData>
    <row r="1" spans="1:12">
      <c r="C1" s="53"/>
      <c r="D1" s="55" t="s">
        <v>27</v>
      </c>
      <c r="E1" s="56"/>
      <c r="F1" s="56"/>
      <c r="G1" s="56"/>
      <c r="H1" s="56"/>
      <c r="I1" s="56"/>
      <c r="J1" s="56"/>
      <c r="K1" s="56"/>
      <c r="L1" s="57"/>
    </row>
    <row r="2" spans="1:12">
      <c r="E2" s="61" t="s">
        <v>14</v>
      </c>
      <c r="F2" s="62"/>
      <c r="G2" s="62"/>
      <c r="H2" s="62"/>
      <c r="I2" s="63"/>
    </row>
    <row r="3" spans="1:12">
      <c r="A3" s="64" t="s">
        <v>9</v>
      </c>
      <c r="B3" s="65"/>
      <c r="C3" s="65"/>
      <c r="D3" s="66"/>
      <c r="E3" s="67" t="s">
        <v>55</v>
      </c>
      <c r="F3" s="68"/>
      <c r="G3" s="68"/>
      <c r="H3" s="68"/>
      <c r="I3" s="69"/>
      <c r="J3" s="10" t="s">
        <v>10</v>
      </c>
      <c r="K3" s="12" t="s">
        <v>12</v>
      </c>
    </row>
    <row r="4" spans="1:12" s="12" customFormat="1" ht="35.25" customHeight="1">
      <c r="A4" s="70" t="s">
        <v>8</v>
      </c>
      <c r="B4" s="71"/>
      <c r="C4" s="71"/>
      <c r="D4" s="72"/>
      <c r="E4" s="73" t="s">
        <v>56</v>
      </c>
      <c r="F4" s="73"/>
      <c r="G4" s="73"/>
      <c r="H4" s="73"/>
      <c r="I4" s="73"/>
      <c r="J4" s="73"/>
      <c r="K4" s="13" t="s">
        <v>13</v>
      </c>
      <c r="L4" s="14"/>
    </row>
    <row r="5" spans="1:12">
      <c r="E5" s="58"/>
      <c r="F5" s="59"/>
      <c r="G5" s="59"/>
      <c r="H5" s="59"/>
      <c r="I5" s="60"/>
      <c r="J5" s="58"/>
      <c r="K5" s="60"/>
      <c r="L5" s="14"/>
    </row>
    <row r="6" spans="1:12" ht="50.25" customHeight="1">
      <c r="A6" s="15" t="s">
        <v>2</v>
      </c>
      <c r="B6" s="16" t="s">
        <v>0</v>
      </c>
      <c r="C6" s="16" t="s">
        <v>0</v>
      </c>
      <c r="D6" s="15" t="s">
        <v>1</v>
      </c>
      <c r="E6" s="15" t="s">
        <v>3</v>
      </c>
      <c r="F6" s="17" t="s">
        <v>4</v>
      </c>
      <c r="G6" s="17" t="s">
        <v>5</v>
      </c>
      <c r="H6" s="17" t="s">
        <v>6</v>
      </c>
      <c r="I6" s="18" t="s">
        <v>7</v>
      </c>
      <c r="J6" s="18" t="s">
        <v>28</v>
      </c>
      <c r="K6" s="18" t="s">
        <v>30</v>
      </c>
      <c r="L6" s="14"/>
    </row>
    <row r="7" spans="1:12" ht="14.25" customHeight="1">
      <c r="A7" s="18">
        <v>1</v>
      </c>
      <c r="B7" s="19">
        <v>2</v>
      </c>
      <c r="C7" s="54"/>
      <c r="D7" s="20"/>
      <c r="E7" s="21"/>
      <c r="F7" s="18">
        <v>3</v>
      </c>
      <c r="G7" s="18">
        <v>4</v>
      </c>
      <c r="H7" s="18">
        <v>5</v>
      </c>
      <c r="I7" s="18">
        <v>6</v>
      </c>
      <c r="J7" s="22">
        <v>7</v>
      </c>
      <c r="K7" s="15">
        <v>8</v>
      </c>
      <c r="L7" s="14"/>
    </row>
    <row r="8" spans="1:12" ht="45">
      <c r="A8" s="23" t="s">
        <v>32</v>
      </c>
      <c r="B8" s="9">
        <v>2</v>
      </c>
      <c r="C8" s="9">
        <v>1</v>
      </c>
      <c r="D8" s="9" t="s">
        <v>34</v>
      </c>
      <c r="E8" s="9" t="s">
        <v>34</v>
      </c>
      <c r="F8" s="24"/>
      <c r="G8" s="24"/>
      <c r="H8" s="24"/>
      <c r="I8" s="9" t="s">
        <v>42</v>
      </c>
      <c r="J8" s="25"/>
      <c r="K8" s="26"/>
    </row>
    <row r="9" spans="1:12" ht="45">
      <c r="A9" s="23" t="s">
        <v>32</v>
      </c>
      <c r="B9" s="9">
        <v>3</v>
      </c>
      <c r="C9" s="9">
        <v>2</v>
      </c>
      <c r="D9" s="9" t="s">
        <v>35</v>
      </c>
      <c r="E9" s="9" t="s">
        <v>35</v>
      </c>
      <c r="F9" s="24"/>
      <c r="G9" s="24"/>
      <c r="H9" s="24"/>
      <c r="I9" s="9" t="s">
        <v>43</v>
      </c>
      <c r="J9" s="25"/>
      <c r="K9" s="26"/>
    </row>
    <row r="10" spans="1:12" ht="45">
      <c r="A10" s="23" t="s">
        <v>32</v>
      </c>
      <c r="B10" s="9">
        <v>4</v>
      </c>
      <c r="C10" s="9">
        <v>3</v>
      </c>
      <c r="D10" s="9" t="s">
        <v>36</v>
      </c>
      <c r="E10" s="9" t="s">
        <v>36</v>
      </c>
      <c r="F10" s="24"/>
      <c r="G10" s="24"/>
      <c r="H10" s="24"/>
      <c r="I10" s="9" t="s">
        <v>44</v>
      </c>
      <c r="J10" s="25"/>
      <c r="K10" s="26"/>
    </row>
    <row r="11" spans="1:12" ht="45">
      <c r="A11" s="23" t="s">
        <v>32</v>
      </c>
      <c r="B11" s="9">
        <v>5</v>
      </c>
      <c r="C11" s="9">
        <v>4</v>
      </c>
      <c r="D11" s="9" t="s">
        <v>37</v>
      </c>
      <c r="E11" s="9" t="s">
        <v>37</v>
      </c>
      <c r="F11" s="24"/>
      <c r="G11" s="24"/>
      <c r="H11" s="24"/>
      <c r="I11" s="9" t="s">
        <v>52</v>
      </c>
      <c r="J11" s="25"/>
      <c r="K11" s="26"/>
    </row>
    <row r="12" spans="1:12" ht="45">
      <c r="A12" s="23" t="s">
        <v>32</v>
      </c>
      <c r="B12" s="9">
        <v>11</v>
      </c>
      <c r="C12" s="9">
        <v>5</v>
      </c>
      <c r="D12" s="9" t="s">
        <v>38</v>
      </c>
      <c r="E12" s="9" t="s">
        <v>38</v>
      </c>
      <c r="F12" s="24"/>
      <c r="G12" s="24"/>
      <c r="H12" s="24"/>
      <c r="I12" s="9" t="s">
        <v>45</v>
      </c>
      <c r="J12" s="25"/>
      <c r="K12" s="26"/>
    </row>
    <row r="13" spans="1:12" ht="56.25">
      <c r="A13" s="23" t="s">
        <v>32</v>
      </c>
      <c r="B13" s="9">
        <v>12</v>
      </c>
      <c r="C13" s="9">
        <v>6</v>
      </c>
      <c r="D13" s="9" t="s">
        <v>39</v>
      </c>
      <c r="E13" s="9" t="s">
        <v>39</v>
      </c>
      <c r="F13" s="24"/>
      <c r="G13" s="24"/>
      <c r="H13" s="24"/>
      <c r="I13" s="9" t="s">
        <v>53</v>
      </c>
      <c r="J13" s="25"/>
      <c r="K13" s="26"/>
    </row>
    <row r="14" spans="1:12" ht="45">
      <c r="A14" s="23" t="s">
        <v>32</v>
      </c>
      <c r="B14" s="9">
        <v>15</v>
      </c>
      <c r="C14" s="9">
        <v>7</v>
      </c>
      <c r="D14" s="9" t="s">
        <v>40</v>
      </c>
      <c r="E14" s="9" t="s">
        <v>40</v>
      </c>
      <c r="F14" s="24"/>
      <c r="G14" s="24"/>
      <c r="H14" s="24"/>
      <c r="I14" s="9" t="s">
        <v>46</v>
      </c>
      <c r="J14" s="25"/>
      <c r="K14" s="26"/>
    </row>
    <row r="15" spans="1:12" ht="56.25">
      <c r="A15" s="23" t="s">
        <v>32</v>
      </c>
      <c r="B15" s="9">
        <v>16</v>
      </c>
      <c r="C15" s="9">
        <v>8</v>
      </c>
      <c r="D15" s="9" t="s">
        <v>41</v>
      </c>
      <c r="E15" s="9" t="s">
        <v>41</v>
      </c>
      <c r="F15" s="24"/>
      <c r="G15" s="24"/>
      <c r="H15" s="24"/>
      <c r="I15" s="9" t="s">
        <v>47</v>
      </c>
      <c r="J15" s="25"/>
      <c r="K15" s="26"/>
    </row>
    <row r="16" spans="1:12" ht="45">
      <c r="A16" s="23" t="s">
        <v>32</v>
      </c>
      <c r="B16" s="9">
        <v>45</v>
      </c>
      <c r="C16" s="9">
        <v>9</v>
      </c>
      <c r="D16" s="9" t="s">
        <v>48</v>
      </c>
      <c r="E16" s="9" t="s">
        <v>48</v>
      </c>
      <c r="F16" s="24"/>
      <c r="G16" s="24"/>
      <c r="H16" s="24"/>
      <c r="I16" s="9" t="s">
        <v>54</v>
      </c>
      <c r="J16" s="25"/>
      <c r="K16" s="26"/>
    </row>
    <row r="17" spans="1:11" ht="56.25">
      <c r="A17" s="23" t="s">
        <v>32</v>
      </c>
      <c r="B17" s="9">
        <v>58</v>
      </c>
      <c r="C17" s="9">
        <v>10</v>
      </c>
      <c r="D17" s="9" t="s">
        <v>49</v>
      </c>
      <c r="E17" s="9" t="s">
        <v>49</v>
      </c>
      <c r="F17" s="24"/>
      <c r="G17" s="24"/>
      <c r="H17" s="24"/>
      <c r="I17" s="9" t="s">
        <v>50</v>
      </c>
      <c r="J17" s="25"/>
      <c r="K17" s="26"/>
    </row>
    <row r="18" spans="1:11">
      <c r="A18" s="23"/>
      <c r="B18" s="9"/>
      <c r="C18" s="9"/>
      <c r="D18" s="9"/>
      <c r="E18" s="9"/>
      <c r="I18" s="9"/>
    </row>
    <row r="19" spans="1:11">
      <c r="A19" s="23"/>
      <c r="B19" s="9"/>
      <c r="C19" s="9"/>
      <c r="D19" s="9"/>
      <c r="E19" s="9"/>
      <c r="I19" s="9"/>
    </row>
    <row r="20" spans="1:11">
      <c r="A20" s="23"/>
      <c r="B20" s="9"/>
      <c r="C20" s="9"/>
      <c r="D20" s="9"/>
      <c r="E20" s="9"/>
      <c r="I20" s="9"/>
    </row>
    <row r="21" spans="1:11">
      <c r="A21" s="23"/>
      <c r="B21" s="9"/>
      <c r="C21" s="9"/>
      <c r="D21" s="9"/>
      <c r="E21" s="9"/>
      <c r="I21" s="9"/>
    </row>
    <row r="22" spans="1:11">
      <c r="A22" s="23"/>
      <c r="B22" s="9"/>
      <c r="C22" s="9"/>
      <c r="D22" s="9"/>
      <c r="E22" s="9"/>
      <c r="I22" s="9"/>
    </row>
    <row r="23" spans="1:11">
      <c r="A23" s="23"/>
      <c r="B23" s="9"/>
      <c r="C23" s="9"/>
      <c r="D23" s="9"/>
      <c r="E23" s="9"/>
      <c r="I23" s="9"/>
    </row>
    <row r="24" spans="1:11">
      <c r="A24" s="23"/>
      <c r="B24" s="9"/>
      <c r="C24" s="9"/>
      <c r="D24" s="9"/>
      <c r="E24" s="9"/>
      <c r="I24" s="9"/>
    </row>
    <row r="25" spans="1:11">
      <c r="A25" s="23"/>
      <c r="B25" s="9"/>
      <c r="C25" s="9"/>
      <c r="D25" s="9"/>
      <c r="E25" s="9"/>
      <c r="I25" s="9"/>
    </row>
    <row r="26" spans="1:11">
      <c r="A26" s="23"/>
      <c r="B26" s="9"/>
      <c r="C26" s="9"/>
      <c r="D26" s="9"/>
      <c r="E26" s="9"/>
      <c r="I26" s="9"/>
    </row>
    <row r="27" spans="1:11">
      <c r="A27" s="23"/>
      <c r="B27" s="9"/>
      <c r="C27" s="9"/>
      <c r="D27" s="9"/>
      <c r="E27" s="9"/>
      <c r="I27" s="9"/>
    </row>
    <row r="28" spans="1:11">
      <c r="A28" s="23"/>
      <c r="B28" s="9"/>
      <c r="C28" s="9"/>
      <c r="D28" s="9"/>
      <c r="E28" s="9"/>
      <c r="I28" s="9"/>
    </row>
    <row r="29" spans="1:11">
      <c r="A29" s="23"/>
      <c r="B29" s="9"/>
      <c r="C29" s="9"/>
      <c r="D29" s="9"/>
      <c r="E29" s="9"/>
      <c r="I29" s="9"/>
    </row>
    <row r="30" spans="1:11">
      <c r="A30" s="23"/>
      <c r="B30" s="9"/>
      <c r="C30" s="9"/>
      <c r="D30" s="9"/>
      <c r="E30" s="9"/>
      <c r="I30" s="9"/>
    </row>
    <row r="31" spans="1:11">
      <c r="A31" s="23"/>
      <c r="B31" s="9"/>
      <c r="C31" s="9"/>
      <c r="D31" s="9"/>
      <c r="E31" s="9"/>
      <c r="I31" s="9"/>
    </row>
    <row r="32" spans="1:11">
      <c r="A32" s="23"/>
      <c r="B32" s="9"/>
      <c r="C32" s="9"/>
      <c r="D32" s="9"/>
      <c r="E32" s="9"/>
      <c r="I32" s="9"/>
    </row>
    <row r="33" spans="1:9">
      <c r="A33" s="23"/>
      <c r="B33" s="9"/>
      <c r="C33" s="9"/>
      <c r="D33" s="9"/>
      <c r="E33" s="9"/>
      <c r="I33" s="9"/>
    </row>
    <row r="34" spans="1:9">
      <c r="A34" s="23"/>
      <c r="B34" s="9"/>
      <c r="C34" s="9"/>
      <c r="D34" s="9"/>
      <c r="E34" s="9"/>
      <c r="I34" s="9"/>
    </row>
    <row r="35" spans="1:9">
      <c r="A35" s="23"/>
      <c r="B35" s="9"/>
      <c r="C35" s="9"/>
      <c r="D35" s="9"/>
      <c r="E35" s="9"/>
      <c r="I35" s="9"/>
    </row>
    <row r="36" spans="1:9">
      <c r="A36" s="23"/>
      <c r="B36" s="9"/>
      <c r="C36" s="9"/>
      <c r="D36" s="9"/>
      <c r="E36" s="9"/>
      <c r="I36" s="9"/>
    </row>
    <row r="37" spans="1:9">
      <c r="A37" s="23"/>
      <c r="B37" s="9"/>
      <c r="C37" s="9"/>
      <c r="D37" s="9"/>
      <c r="E37" s="9"/>
      <c r="I37" s="9"/>
    </row>
    <row r="38" spans="1:9">
      <c r="A38" s="23"/>
      <c r="B38" s="9"/>
      <c r="C38" s="9"/>
      <c r="D38" s="9"/>
      <c r="E38" s="9"/>
      <c r="I38" s="9"/>
    </row>
    <row r="39" spans="1:9">
      <c r="A39" s="23"/>
      <c r="B39" s="9"/>
      <c r="C39" s="9"/>
      <c r="D39" s="9"/>
      <c r="E39" s="9"/>
      <c r="I39" s="9"/>
    </row>
    <row r="40" spans="1:9">
      <c r="A40" s="23"/>
      <c r="B40" s="9"/>
      <c r="C40" s="9"/>
      <c r="D40" s="9"/>
      <c r="E40" s="9"/>
      <c r="I40" s="9"/>
    </row>
    <row r="41" spans="1:9">
      <c r="A41" s="23"/>
      <c r="B41" s="9"/>
      <c r="C41" s="9"/>
      <c r="D41" s="9"/>
      <c r="E41" s="9"/>
      <c r="I41" s="9"/>
    </row>
    <row r="42" spans="1:9">
      <c r="A42" s="23"/>
      <c r="B42" s="9"/>
      <c r="C42" s="9"/>
      <c r="D42" s="9"/>
      <c r="E42" s="9"/>
      <c r="I42" s="9"/>
    </row>
    <row r="43" spans="1:9">
      <c r="A43" s="23"/>
      <c r="B43" s="9"/>
      <c r="C43" s="9"/>
      <c r="D43" s="9"/>
      <c r="E43" s="9"/>
      <c r="I43" s="9"/>
    </row>
    <row r="44" spans="1:9">
      <c r="A44" s="23"/>
      <c r="B44" s="9"/>
      <c r="C44" s="9"/>
      <c r="D44" s="9"/>
      <c r="E44" s="9"/>
      <c r="I44" s="9"/>
    </row>
  </sheetData>
  <autoFilter ref="A6:Q17" xr:uid="{00000000-0001-0000-0000-000000000000}"/>
  <mergeCells count="8">
    <mergeCell ref="D1:L1"/>
    <mergeCell ref="E5:I5"/>
    <mergeCell ref="J5:K5"/>
    <mergeCell ref="E2:I2"/>
    <mergeCell ref="A3:D3"/>
    <mergeCell ref="E3:I3"/>
    <mergeCell ref="A4:D4"/>
    <mergeCell ref="E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8"/>
  <sheetViews>
    <sheetView tabSelected="1" topLeftCell="A13" zoomScale="85" zoomScaleNormal="85" workbookViewId="0">
      <selection activeCell="N18" sqref="N18"/>
    </sheetView>
  </sheetViews>
  <sheetFormatPr defaultRowHeight="15.75"/>
  <cols>
    <col min="1" max="1" width="3.42578125" style="27" customWidth="1"/>
    <col min="2" max="2" width="13.7109375" style="27" customWidth="1"/>
    <col min="3" max="3" width="9.42578125" style="28" hidden="1" customWidth="1"/>
    <col min="4" max="4" width="6.5703125" style="28" customWidth="1"/>
    <col min="5" max="5" width="23.5703125" style="27" customWidth="1"/>
    <col min="6" max="6" width="23" style="32" customWidth="1"/>
    <col min="7" max="7" width="15.28515625" style="41" customWidth="1"/>
    <col min="8" max="8" width="14.7109375" style="48" customWidth="1"/>
    <col min="9" max="9" width="15.85546875" style="27" customWidth="1"/>
    <col min="10" max="10" width="12.140625" style="27" customWidth="1"/>
    <col min="11" max="11" width="13.140625" style="27" customWidth="1"/>
    <col min="12" max="12" width="17" style="27" customWidth="1"/>
    <col min="13" max="13" width="33" style="27" customWidth="1"/>
    <col min="14" max="14" width="15.140625" style="51" customWidth="1"/>
    <col min="15" max="16384" width="9.140625" style="27"/>
  </cols>
  <sheetData>
    <row r="1" spans="1:14">
      <c r="E1" s="76" t="s">
        <v>26</v>
      </c>
      <c r="F1" s="76"/>
      <c r="G1" s="76"/>
      <c r="H1" s="76"/>
      <c r="I1" s="76"/>
      <c r="J1" s="76"/>
      <c r="K1" s="76"/>
      <c r="L1" s="76"/>
      <c r="M1" s="76"/>
      <c r="N1" s="49"/>
    </row>
    <row r="2" spans="1:14">
      <c r="E2" s="77" t="s">
        <v>17</v>
      </c>
      <c r="F2" s="77"/>
      <c r="G2" s="77"/>
      <c r="H2" s="77"/>
      <c r="I2" s="77"/>
      <c r="J2" s="77"/>
      <c r="K2" s="77"/>
      <c r="L2" s="29"/>
    </row>
    <row r="3" spans="1:14">
      <c r="B3" s="78" t="s">
        <v>9</v>
      </c>
      <c r="C3" s="78"/>
      <c r="D3" s="78"/>
      <c r="E3" s="78"/>
      <c r="F3" s="79" t="s">
        <v>55</v>
      </c>
      <c r="G3" s="79"/>
      <c r="H3" s="79"/>
      <c r="I3" s="79"/>
      <c r="J3" s="79"/>
      <c r="L3" s="27" t="s">
        <v>10</v>
      </c>
      <c r="M3" s="27" t="s">
        <v>12</v>
      </c>
    </row>
    <row r="4" spans="1:14" s="32" customFormat="1" ht="31.5">
      <c r="A4" s="30"/>
      <c r="B4" s="80" t="s">
        <v>8</v>
      </c>
      <c r="C4" s="80"/>
      <c r="D4" s="80"/>
      <c r="E4" s="80"/>
      <c r="F4" s="73" t="s">
        <v>56</v>
      </c>
      <c r="G4" s="73"/>
      <c r="H4" s="73"/>
      <c r="I4" s="73"/>
      <c r="J4" s="73"/>
      <c r="K4" s="73"/>
      <c r="L4" s="31" t="s">
        <v>11</v>
      </c>
      <c r="M4" s="31" t="s">
        <v>13</v>
      </c>
      <c r="N4" s="52"/>
    </row>
    <row r="5" spans="1:14">
      <c r="A5" s="30"/>
      <c r="F5" s="74"/>
      <c r="G5" s="74"/>
      <c r="H5" s="74"/>
      <c r="I5" s="74"/>
      <c r="J5" s="74"/>
      <c r="K5" s="7"/>
      <c r="L5" s="7"/>
      <c r="M5" s="7"/>
      <c r="N5" s="50"/>
    </row>
    <row r="6" spans="1:14" ht="47.25">
      <c r="A6" s="30"/>
      <c r="B6" s="33" t="s">
        <v>2</v>
      </c>
      <c r="C6" s="34" t="s">
        <v>0</v>
      </c>
      <c r="D6" s="34" t="s">
        <v>0</v>
      </c>
      <c r="E6" s="33" t="s">
        <v>1</v>
      </c>
      <c r="F6" s="33" t="s">
        <v>3</v>
      </c>
      <c r="G6" s="33" t="s">
        <v>18</v>
      </c>
      <c r="H6" s="44" t="s">
        <v>19</v>
      </c>
      <c r="I6" s="33" t="s">
        <v>20</v>
      </c>
      <c r="J6" s="33" t="s">
        <v>21</v>
      </c>
      <c r="K6" s="33" t="s">
        <v>22</v>
      </c>
      <c r="L6" s="33" t="s">
        <v>23</v>
      </c>
      <c r="M6" s="33" t="s">
        <v>24</v>
      </c>
      <c r="N6" s="50" t="s">
        <v>29</v>
      </c>
    </row>
    <row r="7" spans="1:14">
      <c r="A7" s="30"/>
      <c r="B7" s="33">
        <v>1</v>
      </c>
      <c r="C7" s="75">
        <v>2</v>
      </c>
      <c r="D7" s="75"/>
      <c r="E7" s="75"/>
      <c r="F7" s="75"/>
      <c r="G7" s="33">
        <v>3</v>
      </c>
      <c r="H7" s="44">
        <v>4</v>
      </c>
      <c r="I7" s="33">
        <v>5</v>
      </c>
      <c r="J7" s="33">
        <v>6</v>
      </c>
      <c r="K7" s="33">
        <v>7</v>
      </c>
      <c r="L7" s="33">
        <v>8</v>
      </c>
      <c r="M7" s="22">
        <v>9</v>
      </c>
      <c r="N7" s="50"/>
    </row>
    <row r="8" spans="1:14" ht="60">
      <c r="B8" s="23" t="s">
        <v>32</v>
      </c>
      <c r="C8" s="9">
        <v>2</v>
      </c>
      <c r="D8" s="9">
        <v>1</v>
      </c>
      <c r="E8" s="9" t="s">
        <v>34</v>
      </c>
      <c r="F8" s="9" t="s">
        <v>34</v>
      </c>
      <c r="G8" s="38" t="s">
        <v>51</v>
      </c>
      <c r="H8" s="45">
        <v>1</v>
      </c>
      <c r="I8" s="36"/>
      <c r="J8" s="36"/>
      <c r="K8" s="37">
        <f t="shared" ref="K8:K11" si="0">I8*H8</f>
        <v>0</v>
      </c>
      <c r="L8" s="37">
        <f t="shared" ref="L8:L11" si="1">J8*H8</f>
        <v>0</v>
      </c>
      <c r="M8" s="8" t="s">
        <v>31</v>
      </c>
      <c r="N8" s="82">
        <v>12214.15</v>
      </c>
    </row>
    <row r="9" spans="1:14" ht="60">
      <c r="B9" s="23" t="s">
        <v>32</v>
      </c>
      <c r="C9" s="9">
        <v>3</v>
      </c>
      <c r="D9" s="9">
        <v>2</v>
      </c>
      <c r="E9" s="9" t="s">
        <v>35</v>
      </c>
      <c r="F9" s="9" t="s">
        <v>35</v>
      </c>
      <c r="G9" s="39" t="s">
        <v>51</v>
      </c>
      <c r="H9" s="45">
        <v>1</v>
      </c>
      <c r="I9" s="36"/>
      <c r="J9" s="36"/>
      <c r="K9" s="37">
        <f t="shared" si="0"/>
        <v>0</v>
      </c>
      <c r="L9" s="37">
        <f t="shared" si="1"/>
        <v>0</v>
      </c>
      <c r="M9" s="8" t="s">
        <v>31</v>
      </c>
      <c r="N9" s="82">
        <v>11472.87</v>
      </c>
    </row>
    <row r="10" spans="1:14" ht="60">
      <c r="B10" s="23" t="s">
        <v>32</v>
      </c>
      <c r="C10" s="9">
        <v>4</v>
      </c>
      <c r="D10" s="9">
        <v>3</v>
      </c>
      <c r="E10" s="9" t="s">
        <v>36</v>
      </c>
      <c r="F10" s="9" t="s">
        <v>36</v>
      </c>
      <c r="G10" s="38" t="s">
        <v>51</v>
      </c>
      <c r="H10" s="45">
        <v>1</v>
      </c>
      <c r="I10" s="36"/>
      <c r="J10" s="36"/>
      <c r="K10" s="37">
        <f t="shared" si="0"/>
        <v>0</v>
      </c>
      <c r="L10" s="37">
        <f t="shared" si="1"/>
        <v>0</v>
      </c>
      <c r="M10" s="8" t="s">
        <v>31</v>
      </c>
      <c r="N10" s="82">
        <v>12325.58</v>
      </c>
    </row>
    <row r="11" spans="1:14" ht="60">
      <c r="B11" s="23" t="s">
        <v>32</v>
      </c>
      <c r="C11" s="9">
        <v>5</v>
      </c>
      <c r="D11" s="9">
        <v>4</v>
      </c>
      <c r="E11" s="9" t="s">
        <v>37</v>
      </c>
      <c r="F11" s="9" t="s">
        <v>37</v>
      </c>
      <c r="G11" s="39" t="s">
        <v>51</v>
      </c>
      <c r="H11" s="45">
        <v>1</v>
      </c>
      <c r="I11" s="36"/>
      <c r="J11" s="36"/>
      <c r="K11" s="37">
        <f t="shared" si="0"/>
        <v>0</v>
      </c>
      <c r="L11" s="37">
        <f t="shared" si="1"/>
        <v>0</v>
      </c>
      <c r="M11" s="8" t="s">
        <v>31</v>
      </c>
      <c r="N11" s="82">
        <v>11472.87</v>
      </c>
    </row>
    <row r="12" spans="1:14" ht="60">
      <c r="B12" s="23" t="s">
        <v>32</v>
      </c>
      <c r="C12" s="9">
        <v>11</v>
      </c>
      <c r="D12" s="9">
        <v>5</v>
      </c>
      <c r="E12" s="9" t="s">
        <v>38</v>
      </c>
      <c r="F12" s="9" t="s">
        <v>38</v>
      </c>
      <c r="G12" s="40" t="s">
        <v>51</v>
      </c>
      <c r="H12" s="45">
        <v>4</v>
      </c>
      <c r="I12" s="36"/>
      <c r="J12" s="36"/>
      <c r="K12" s="37">
        <f t="shared" ref="K12:K16" si="2">I12*H12</f>
        <v>0</v>
      </c>
      <c r="L12" s="37">
        <f t="shared" ref="L12:L16" si="3">J12*H12</f>
        <v>0</v>
      </c>
      <c r="M12" s="8" t="s">
        <v>31</v>
      </c>
      <c r="N12" s="82">
        <v>19784.560000000001</v>
      </c>
    </row>
    <row r="13" spans="1:14" ht="60">
      <c r="B13" s="23" t="s">
        <v>32</v>
      </c>
      <c r="C13" s="9">
        <v>12</v>
      </c>
      <c r="D13" s="9">
        <v>6</v>
      </c>
      <c r="E13" s="9" t="s">
        <v>39</v>
      </c>
      <c r="F13" s="9" t="s">
        <v>39</v>
      </c>
      <c r="G13" s="35" t="s">
        <v>51</v>
      </c>
      <c r="H13" s="45">
        <v>1</v>
      </c>
      <c r="I13" s="36"/>
      <c r="J13" s="36"/>
      <c r="K13" s="37">
        <f t="shared" si="2"/>
        <v>0</v>
      </c>
      <c r="L13" s="37">
        <f t="shared" si="3"/>
        <v>0</v>
      </c>
      <c r="M13" s="8" t="s">
        <v>31</v>
      </c>
      <c r="N13" s="82">
        <v>8541.58</v>
      </c>
    </row>
    <row r="14" spans="1:14" ht="60">
      <c r="B14" s="23" t="s">
        <v>32</v>
      </c>
      <c r="C14" s="9">
        <v>15</v>
      </c>
      <c r="D14" s="9">
        <v>7</v>
      </c>
      <c r="E14" s="9" t="s">
        <v>40</v>
      </c>
      <c r="F14" s="9" t="s">
        <v>40</v>
      </c>
      <c r="G14" s="38" t="s">
        <v>51</v>
      </c>
      <c r="H14" s="46">
        <v>1</v>
      </c>
      <c r="I14" s="36"/>
      <c r="J14" s="36"/>
      <c r="K14" s="37">
        <f t="shared" si="2"/>
        <v>0</v>
      </c>
      <c r="L14" s="37">
        <f t="shared" si="3"/>
        <v>0</v>
      </c>
      <c r="M14" s="8" t="s">
        <v>31</v>
      </c>
      <c r="N14" s="82">
        <v>12474.39</v>
      </c>
    </row>
    <row r="15" spans="1:14" ht="67.5">
      <c r="B15" s="23" t="s">
        <v>32</v>
      </c>
      <c r="C15" s="9">
        <v>16</v>
      </c>
      <c r="D15" s="9">
        <v>8</v>
      </c>
      <c r="E15" s="9" t="s">
        <v>41</v>
      </c>
      <c r="F15" s="9" t="s">
        <v>41</v>
      </c>
      <c r="G15" s="38" t="s">
        <v>51</v>
      </c>
      <c r="H15" s="46">
        <v>1</v>
      </c>
      <c r="I15" s="36"/>
      <c r="J15" s="36"/>
      <c r="K15" s="37">
        <f t="shared" si="2"/>
        <v>0</v>
      </c>
      <c r="L15" s="37">
        <f t="shared" si="3"/>
        <v>0</v>
      </c>
      <c r="M15" s="8" t="s">
        <v>31</v>
      </c>
      <c r="N15" s="82">
        <v>17089.060000000001</v>
      </c>
    </row>
    <row r="16" spans="1:14" ht="60">
      <c r="B16" s="23" t="s">
        <v>32</v>
      </c>
      <c r="C16" s="9">
        <v>45</v>
      </c>
      <c r="D16" s="9">
        <v>9</v>
      </c>
      <c r="E16" s="9" t="s">
        <v>48</v>
      </c>
      <c r="F16" s="9" t="s">
        <v>48</v>
      </c>
      <c r="G16" s="35" t="s">
        <v>51</v>
      </c>
      <c r="H16" s="46">
        <v>1</v>
      </c>
      <c r="I16" s="36"/>
      <c r="J16" s="36"/>
      <c r="K16" s="37">
        <f t="shared" si="2"/>
        <v>0</v>
      </c>
      <c r="L16" s="37">
        <f t="shared" si="3"/>
        <v>0</v>
      </c>
      <c r="M16" s="8" t="s">
        <v>31</v>
      </c>
      <c r="N16" s="82">
        <v>4474.28</v>
      </c>
    </row>
    <row r="17" spans="2:14" ht="67.5">
      <c r="B17" s="23" t="s">
        <v>32</v>
      </c>
      <c r="C17" s="9">
        <v>58</v>
      </c>
      <c r="D17" s="9">
        <v>10</v>
      </c>
      <c r="E17" s="9" t="s">
        <v>49</v>
      </c>
      <c r="F17" s="9" t="s">
        <v>49</v>
      </c>
      <c r="G17" s="35" t="s">
        <v>51</v>
      </c>
      <c r="H17" s="46">
        <v>2</v>
      </c>
      <c r="I17" s="36"/>
      <c r="J17" s="36"/>
      <c r="K17" s="37">
        <f t="shared" ref="K17" si="4">I17*H17</f>
        <v>0</v>
      </c>
      <c r="L17" s="37">
        <f t="shared" ref="L17" si="5">J17*H17</f>
        <v>0</v>
      </c>
      <c r="M17" s="8" t="s">
        <v>31</v>
      </c>
      <c r="N17" s="82">
        <v>19420.54</v>
      </c>
    </row>
    <row r="18" spans="2:14">
      <c r="H18" s="47" t="s">
        <v>33</v>
      </c>
      <c r="I18" s="42"/>
      <c r="J18" s="42"/>
      <c r="K18" s="43">
        <f>SUM(K8:K17)</f>
        <v>0</v>
      </c>
      <c r="L18" s="43">
        <f>SUM(L8:L17)</f>
        <v>0</v>
      </c>
      <c r="N18" s="51">
        <f>SUM(N8:N17)</f>
        <v>129269.88</v>
      </c>
    </row>
  </sheetData>
  <autoFilter ref="A6:N18" xr:uid="{00000000-0001-0000-0100-000000000000}"/>
  <mergeCells count="8">
    <mergeCell ref="F5:J5"/>
    <mergeCell ref="C7:F7"/>
    <mergeCell ref="E1:M1"/>
    <mergeCell ref="E2:K2"/>
    <mergeCell ref="B3:E3"/>
    <mergeCell ref="F3:J3"/>
    <mergeCell ref="B4:E4"/>
    <mergeCell ref="F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1" t="s">
        <v>25</v>
      </c>
      <c r="I12" s="8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2026-07-01T12:09:47Z</dcterms:modified>
</cp:coreProperties>
</file>