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CNTS reagenți repetat 7\"/>
    </mc:Choice>
  </mc:AlternateContent>
  <xr:revisionPtr revIDLastSave="0" documentId="13_ncr:1_{90B016F8-01C8-444E-B6E1-75689B576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1" hidden="1">'Specificaţii de preț        '!$A$6:$M$9</definedName>
    <definedName name="_xlnm._FilterDatabase" localSheetId="0" hidden="1">'Specificaţii tehnice         '!$A$5:$R$8</definedName>
  </definedNames>
  <calcPr calcId="181029"/>
</workbook>
</file>

<file path=xl/calcChain.xml><?xml version="1.0" encoding="utf-8"?>
<calcChain xmlns="http://schemas.openxmlformats.org/spreadsheetml/2006/main">
  <c r="R20" i="8" l="1"/>
  <c r="R14" i="8"/>
  <c r="R15" i="8"/>
  <c r="R16" i="8"/>
  <c r="R17" i="8"/>
  <c r="R18" i="8"/>
  <c r="R13" i="8"/>
  <c r="Q14" i="8"/>
  <c r="Q15" i="8"/>
  <c r="Q16" i="8"/>
  <c r="Q17" i="8"/>
  <c r="Q13" i="8"/>
  <c r="M10" i="5" l="1"/>
  <c r="K11" i="5" l="1"/>
  <c r="J11" i="5"/>
  <c r="K12" i="7"/>
  <c r="J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CAPCS-Dispozitive</author>
  </authors>
  <commentList>
    <comment ref="K18" authorId="0" shapeId="0" xr:uid="{7FD3044A-2541-4FC6-A530-73DBFD00A9C0}">
      <text>
        <r>
          <rPr>
            <b/>
            <sz val="9"/>
            <color indexed="81"/>
            <rFont val="Tahoma"/>
            <family val="2"/>
            <charset val="204"/>
          </rPr>
          <t>CAPCS-Dispozitive:</t>
        </r>
        <r>
          <rPr>
            <sz val="9"/>
            <color indexed="81"/>
            <rFont val="Tahoma"/>
            <family val="2"/>
            <charset val="204"/>
          </rPr>
          <t xml:space="preserve">
Nitech
</t>
        </r>
      </text>
    </comment>
    <comment ref="Q18" authorId="0" shapeId="0" xr:uid="{0BF2F5E8-4CAF-4161-9268-295251D91FA3}">
      <text>
        <r>
          <rPr>
            <b/>
            <sz val="9"/>
            <color indexed="81"/>
            <rFont val="Tahoma"/>
            <family val="2"/>
            <charset val="204"/>
          </rPr>
          <t>CAPCS-Dispozitive:</t>
        </r>
        <r>
          <rPr>
            <sz val="9"/>
            <color indexed="81"/>
            <rFont val="Tahoma"/>
            <family val="2"/>
            <charset val="204"/>
          </rPr>
          <t xml:space="preserve">
Nitech
</t>
        </r>
      </text>
    </comment>
  </commentList>
</comments>
</file>

<file path=xl/sharedStrings.xml><?xml version="1.0" encoding="utf-8"?>
<sst xmlns="http://schemas.openxmlformats.org/spreadsheetml/2006/main" count="116" uniqueCount="59">
  <si>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</si>
  <si>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</si>
  <si>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</si>
  <si>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</si>
  <si>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</si>
  <si>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</si>
  <si>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</si>
  <si>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</si>
  <si>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</si>
  <si>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</si>
  <si>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</si>
  <si>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</si>
  <si>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</si>
  <si>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</si>
  <si>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</si>
  <si>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</si>
  <si>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</si>
  <si>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</si>
  <si>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</si>
  <si>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</si>
  <si>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</si>
  <si>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</si>
  <si>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</si>
  <si>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</si>
  <si>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</si>
  <si>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</si>
  <si>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</si>
  <si>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</si>
  <si>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</si>
  <si>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</si>
  <si>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</si>
  <si>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</si>
  <si>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</si>
  <si>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Flacoane, tip VII</t>
  </si>
  <si>
    <t>Flacoane, tip VIII</t>
  </si>
  <si>
    <t>Dopuri, tip III</t>
  </si>
  <si>
    <t>Pesar (2134), tip II</t>
  </si>
  <si>
    <t>Filtru, tip I</t>
  </si>
  <si>
    <t>Nr.</t>
  </si>
  <si>
    <t>Bucată</t>
  </si>
  <si>
    <t>valoarea estimativă</t>
  </si>
  <si>
    <t>cantitatea</t>
  </si>
  <si>
    <t>procedura nr. 1</t>
  </si>
  <si>
    <t>procedura nr. 2</t>
  </si>
  <si>
    <t>procedura nr. 3</t>
  </si>
  <si>
    <t>procedura nr. 4</t>
  </si>
  <si>
    <t>procedura nr.5</t>
  </si>
  <si>
    <t xml:space="preserve">pret estimat </t>
  </si>
  <si>
    <t>depus</t>
  </si>
  <si>
    <t>fără ofertă</t>
  </si>
  <si>
    <t>LifeMed Group SRL</t>
  </si>
  <si>
    <t>Economii</t>
  </si>
  <si>
    <t>Achiziționarea reactive și consumabile medicale întru realizarea Programului Naţional „Securitatea transfuzională şi autoasigurarea ţării cu produse sanguine” conform necesităților pentru anul 2022 (repetat 7)</t>
  </si>
  <si>
    <t>Pentru tehnologia (linia) de producere existentă în cadrul Centrului Național de Transfuzie a Sângelui</t>
  </si>
  <si>
    <t>Pentru altă tehnologie (linia) de producere (ermetizare flacoane) decât cea existentă în cadrul Centrului Național de Transfuzie a Sângelui (care va fi oferita in comodat, conform pct. 2.6)</t>
  </si>
  <si>
    <t xml:space="preserve">Flacoane, tip VI Bucată 6550 Destinaţie: pentru ambalarea prepara-telor biomedicale din sânge şi/sau a preparatelor diagnostice din sânge.
Proprietăţi: 
Volum 100 ml ± 5%.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Flacoane, tip VII Bucată 5000 Destinaţie: pentru ambalarea preparatelor biomedicale din sânge şi/sau a preparatelor diagnostice din sânge.
Proprietăţi: 
Volum 250 ml ± 5%
Materialul de bază – sticlă transparentă, neutră, clasa I, gradație pronunțată de nivel a volumului;
Rezistent la temperatura plus 180°C;
- Forma de ambalare: livrat în ambalaj, marcat şi etichetat de producător cu menționarea datelor de identitate (denumire produs, număr lot/serie, valabilitate). - Prezența instrucțiunii de utilizare a produsului, în limba de stat, în care se confirmă cerințele produsului;
- Confirmarea prezentării certificatului de calitate pentru fiecare lot la fiecare tranșă;
prezentarea a 5 mostre, acestea fiind însoțite de certificate de calitate.
Flacoane, tip VIII Bucată 5500 Destinație: pentru ambalarea preparatelor biomedicale din sânge şi/sau a preparatelor diagnostice din sânge.
Proprietăți: 
Volum  450 ml ± 5%.
Materialul de bază:
a)sticlă transparentă, neutră, b)clasa I; c) gradație pronunțată de nivel a volumului.
Rezistent la temperatura plus 180°C;
- Forma de ambalare: livrat în ambalaj, marcat şi etichetat de producător cu menţionarea datelor de identitate (denumire produs, număr lot/serie, valabilitate). 
- Prezența instrucțiunii de utilizare a produsului, în limba de stat, în care se confirmă cerințele produsului;
- Confirmarea prezentării certificatului de calitate pentru fiecare lot la fiecare tranșă;
prezentarea a 5 mostre, acestea fiind însoțite de certificate de calitate.
Dopuri, tip III Bucată 15000 Destinație: pentru etanșarea flacoanelor cu preparate biomedicale din sânge şi/sau preparate diagnostice din sânge.
Proprietăţi: 
Materialul de bază:
a)cauciuc siliconat, pentru destinație medicală;
b)compatibil cu preparate biomedicale din sânge;
Rezistent la temperatura plus 132°, pregătite pentru sterilizare.
Dimensiunile dopului să corespundă diametrelor interior și exterior al flacoanelor cu specificație din pct. 2.1, 2.2. 2.3
- Forma de ambalare: livrat în ambalaj, marcat şi etichetat de producător cu menționarea datelor de identitate (denumire produs, număr lot/serie), termenii de valabilitate, condiții de păstrare. - Prezenţa instrucțiunii de utilizare a produsului, în limba de stat, în care se confirmă cerințele produsului;
- Confirmarea prezentării certificatului de calitate pentru fiecare lot la fiecare tranșă;
prezentarea a 5 mostre, acestea fiind însoțite de certificate de calitate.
Pesar, tip II Bucată 22400 Destinaţie: pentru fixarea dopurilor de cauciuc de pe gâtul flacoanelor cu preparate biomedicale din sânge.
Proprietăți: 
Material de bază: aluminiu;
Pregătite pentru sterilizare.
Dimensiuni pesare: să corespundă dimensiunilor specificației din pct. 2.4 (Dopuri, tip III)
- Forma de ambalare: livrat în ambalaj, marcat şi etichetat de producător cu menționarea datelor de identitate (denumire produs, număr lot/serie). - Prezența instrucțiunii de utilizare a produsului, în limba de stat, în care se confirmă cerințele produsului;
- Confirmarea prezentării certificatului de calitate pentru fiecare lot la fiecare tranșă;
prezentarea a 5 mostre, acestea fiind însoțite de certificate de calitate.
Dispozitiv de ermetizare  bucată 1 Destinație: Dispozitiv pentru capsarea pesarelor din aluminiu și ermetizarea flacoanelor pentru presarea biomedicale din sânge produse la pozițiile 2.1, 2.2, 2.3, 2.4, 2.5. oferit in comodat.
Proprietăți: Metoda de închidere: rulare sau pneumatică. Volumul flacoanelor care vor fi capsate: de la 100 ml până la 450 ml± 5%, capacitatea de lucru bucăți per oră: de la 1000 flacoane și mai mult. 
Instalarea gratuită a dispozitivului medical și semnarea unui contract de comodat între beneficiar și operatorul economic câștigător precum si actului de predare-primire a dispozitivului pe perioada utilizării corespunzătoare a consumabilelor, dar nu mai târziu de 31.12.2023.
Confirmarea privind instruirea personalului implicat în operarea dispozitivului medical gratuit. Asigurat de operatorul economic câștigător pe parcursul a 2 zile din momentul punerii în funcțiune a dispozitivului.
Confirmarea privind asigurarea gratuită a funcționalității, mentenanței reparației  dispozitivelor medicale pe toate perioada de realizare a contractului. 
</t>
  </si>
  <si>
    <t xml:space="preserve">Incoterms 2020 DDP; o singura transă în termen de 45 de zile de la înregistrarea contractului. </t>
  </si>
  <si>
    <t xml:space="preserve">Flacoane, tip VI Bucată 6550 Destinaţie: pentru ambalarea preparatelor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- Confirmarea prezentării certificatului de calitate pentru fiecare lot la fiecare tranşă;
prezentarea a 5 mostre, acestea fiind însoţite de certificate de calitate.
Flacoane, tip VII Bucată 5000 Destinaţie: pentru ambalarea preparatelor biomedicale din sânge şi/sau a preparatelor diagnostice din sânge.
Proprietăţi: 
Volum 250 ml ± 5%
Diametrul gâtului flaconului: 
Exterior 34 ± 1mm;
Interior  25 ± 0,2/0,5 mm;
Diametrul flaconului: 58 ± 1,2 mm 
Înălţimea flaconului: 160 ± 1,6 mm;
Materialul de bază – sticlă transparentă, neutră, clasa I, gradație pronunțată de nivel a volumului;
Rezistent la temperatura plus 180°C;
- Forma de ambalare: livrat în ambalaj, marcat şi etichetat de producător cu menționarea datelor de identitate (denumire produs, număr lot/serie, valabilitate). - Prezenţa instrucţiunii de utilizare a produsului, în limba de stat, în care se confirmă cerințele produsului;
- Confirmarea prezentării certificatului de calitate pentru fiecare lot la fiecare tranşă;
prezentarea a 5 mostre, acestea fiind însoțite de certificate de calitate.
Flacoane, tip VIII Bucată 5500 Destinaţie: pentru ambalarea preparatelor biomedicale din sânge şi/sau a preparatelor diagnostice din sânge.
Proprietăţi: 
Volum  450 ml ± 5%.
Diametrul  gâtului  flaconului: 
Exterior 34 ± 1mm;
Interior  25 ± 0,2/0,5 mm;
Diametrul flaconului: 79 ± 1,2 mm 
Înălţimea flaconului: 165 ± 1,6 mm;
Materialul de bază:
a)sticlă transparentă, neutră;
b)clasa I;
c)gradaţie pronunţată de nivel a volumului.
Rezistent la temperatura plus 180°C;
- Forma de ambalare: livrat în ambalaj, marcat şi etichetat de producător cu menţionarea datelor de identitate (denumire produs, număr lot/serie, valabilitate).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c Bucată 15000 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Pesar (2134), tip II Bucată 22400 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Filtru, tip I Bucată 250 Destinaţia: pentru realizarea procesului filtraţie de limpezire a preparatelor biomedicale din sînge.
Proprietăţi: 
a) filtru tip – 0,65µm DAWP; 
b) diametrul filtrului – 293 mm;
c) compatibil cu tehnologia existentă.
Forma de ambalare: livrate în cutie ermetic închisă cu etichetă pe ambalaj, pe care este necesar de a fi indicată denumirea, codul, lotul, data de producere, valabilitatea  şi condiţiile de păstrare, prezenţa notificării “DE UZ UNIC”.
-Prezența instrucţiunii de utilizare a produsului, în limba de stat, în care se confirmă cerințele produsului;
-Confirmarea prezentării certificatului de calitate pentru fiecare lot la fiecare tranșă.
</t>
  </si>
  <si>
    <t>bucată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</si>
</sst>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8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0" borderId="10" xfId="0" applyFont="1" applyBorder="1"/>
    <xf numFmtId="0" fontId="15" fillId="0" borderId="0" xfId="0" applyFont="1"/>
    <xf numFmtId="4" fontId="0" fillId="0" borderId="0" xfId="0" applyNumberFormat="1"/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3" fontId="2" fillId="0" borderId="11" xfId="1" applyNumberFormat="1" applyFont="1" applyBorder="1" applyAlignment="1" applyProtection="1">
      <alignment horizontal="center" vertical="center"/>
      <protection locked="0"/>
    </xf>
    <xf numFmtId="3" fontId="2" fillId="0" borderId="12" xfId="1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tabSelected="1" zoomScaleNormal="100" workbookViewId="0">
      <selection activeCell="F8" sqref="F8"/>
    </sheetView>
  </sheetViews>
  <sheetFormatPr defaultRowHeight="20.100000000000001" customHeight="1" x14ac:dyDescent="0.25"/>
  <cols>
    <col min="1" max="1" width="5.7109375" style="17" customWidth="1"/>
    <col min="2" max="2" width="4.42578125" style="35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48" customWidth="1"/>
    <col min="9" max="9" width="24.14062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60" t="s">
        <v>31</v>
      </c>
      <c r="D1" s="60"/>
      <c r="E1" s="60"/>
      <c r="F1" s="60"/>
      <c r="G1" s="60"/>
      <c r="H1" s="60"/>
      <c r="I1" s="60"/>
      <c r="J1" s="60"/>
      <c r="K1" s="60"/>
    </row>
    <row r="2" spans="1:18" ht="15.75" x14ac:dyDescent="0.25">
      <c r="D2" s="62" t="s">
        <v>16</v>
      </c>
      <c r="E2" s="62"/>
      <c r="F2" s="62"/>
      <c r="G2" s="62"/>
      <c r="H2" s="62"/>
    </row>
    <row r="3" spans="1:18" ht="15.75" x14ac:dyDescent="0.25">
      <c r="A3" s="63" t="s">
        <v>11</v>
      </c>
      <c r="B3" s="63"/>
      <c r="C3" s="63"/>
      <c r="D3" s="64" t="s">
        <v>29</v>
      </c>
      <c r="E3" s="64"/>
      <c r="F3" s="64"/>
      <c r="G3" s="64"/>
      <c r="H3" s="64"/>
      <c r="I3" s="17" t="s">
        <v>12</v>
      </c>
      <c r="J3" s="17" t="s">
        <v>14</v>
      </c>
    </row>
    <row r="4" spans="1:18" s="26" customFormat="1" ht="57" customHeight="1" x14ac:dyDescent="0.25">
      <c r="A4" s="65" t="s">
        <v>10</v>
      </c>
      <c r="B4" s="65"/>
      <c r="C4" s="65"/>
      <c r="D4" s="66" t="s">
        <v>52</v>
      </c>
      <c r="E4" s="66"/>
      <c r="F4" s="66"/>
      <c r="G4" s="66"/>
      <c r="H4" s="66"/>
      <c r="I4" s="24" t="s">
        <v>13</v>
      </c>
      <c r="J4" s="24" t="s">
        <v>15</v>
      </c>
      <c r="K4" s="25"/>
    </row>
    <row r="5" spans="1:18" ht="53.25" customHeight="1" x14ac:dyDescent="0.25">
      <c r="A5" s="1" t="s">
        <v>2</v>
      </c>
      <c r="B5" s="33" t="s">
        <v>38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5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61">
        <v>2</v>
      </c>
      <c r="C6" s="61"/>
      <c r="D6" s="61"/>
      <c r="E6" s="22">
        <v>3</v>
      </c>
      <c r="F6" s="22">
        <v>4</v>
      </c>
      <c r="G6" s="22">
        <v>5</v>
      </c>
      <c r="H6" s="45">
        <v>6</v>
      </c>
      <c r="I6" s="22">
        <v>7</v>
      </c>
      <c r="J6" s="22">
        <v>8</v>
      </c>
      <c r="K6" s="16"/>
    </row>
    <row r="7" spans="1:18" ht="74.25" customHeight="1" x14ac:dyDescent="0.25">
      <c r="A7" s="27" t="s">
        <v>28</v>
      </c>
      <c r="B7" s="80">
        <v>1</v>
      </c>
      <c r="C7" s="38" t="s">
        <v>53</v>
      </c>
      <c r="D7" s="38" t="s">
        <v>53</v>
      </c>
      <c r="E7" s="49"/>
      <c r="F7" s="77"/>
      <c r="G7" s="39"/>
      <c r="H7" s="82" t="s">
        <v>57</v>
      </c>
      <c r="I7" s="46"/>
      <c r="J7" s="30"/>
    </row>
    <row r="8" spans="1:18" ht="58.5" customHeight="1" x14ac:dyDescent="0.25">
      <c r="A8" s="27" t="s">
        <v>28</v>
      </c>
      <c r="B8" s="81"/>
      <c r="C8" s="42" t="s">
        <v>54</v>
      </c>
      <c r="D8" s="42" t="s">
        <v>54</v>
      </c>
      <c r="E8" s="49"/>
      <c r="F8" s="49"/>
      <c r="G8" s="39"/>
      <c r="H8" s="46" t="s">
        <v>55</v>
      </c>
      <c r="I8" s="46"/>
    </row>
    <row r="9" spans="1:18" ht="20.100000000000001" customHeight="1" x14ac:dyDescent="0.3">
      <c r="C9" s="4"/>
      <c r="D9" s="4"/>
      <c r="E9" s="4"/>
      <c r="F9" s="4"/>
      <c r="G9" s="4"/>
      <c r="H9" s="47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20.100000000000001" customHeight="1" x14ac:dyDescent="0.3">
      <c r="C10" s="4" t="s">
        <v>18</v>
      </c>
      <c r="D10" s="4"/>
      <c r="E10" s="4"/>
      <c r="F10" s="4"/>
      <c r="G10" s="4"/>
      <c r="H10" s="47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autoFilter ref="A5:R8" xr:uid="{00000000-0009-0000-0000-000000000000}"/>
  <mergeCells count="8">
    <mergeCell ref="B7:B8"/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selection activeCell="H8" sqref="H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2" width="34" style="4" customWidth="1"/>
    <col min="13" max="13" width="23.42578125" style="4" customWidth="1"/>
    <col min="14" max="16384" width="9.140625" style="4"/>
  </cols>
  <sheetData>
    <row r="1" spans="1:13" x14ac:dyDescent="0.25">
      <c r="D1" s="60" t="s">
        <v>30</v>
      </c>
      <c r="E1" s="60"/>
      <c r="F1" s="60"/>
      <c r="G1" s="60"/>
      <c r="H1" s="60"/>
      <c r="I1" s="60"/>
      <c r="J1" s="60"/>
      <c r="K1" s="60"/>
      <c r="L1" s="60"/>
    </row>
    <row r="2" spans="1:13" x14ac:dyDescent="0.25">
      <c r="D2" s="69" t="s">
        <v>19</v>
      </c>
      <c r="E2" s="69"/>
      <c r="F2" s="69"/>
      <c r="G2" s="69"/>
      <c r="H2" s="69"/>
      <c r="I2" s="69"/>
      <c r="J2" s="69"/>
      <c r="K2" s="19"/>
    </row>
    <row r="3" spans="1:13" x14ac:dyDescent="0.25">
      <c r="B3" s="70" t="s">
        <v>11</v>
      </c>
      <c r="C3" s="70"/>
      <c r="D3" s="70"/>
      <c r="E3" s="71" t="s">
        <v>29</v>
      </c>
      <c r="F3" s="71"/>
      <c r="G3" s="71"/>
      <c r="H3" s="71"/>
      <c r="I3" s="71"/>
      <c r="K3" s="4" t="s">
        <v>12</v>
      </c>
      <c r="L3" s="4" t="s">
        <v>14</v>
      </c>
    </row>
    <row r="4" spans="1:13" s="7" customFormat="1" ht="32.25" customHeight="1" x14ac:dyDescent="0.25">
      <c r="A4" s="5"/>
      <c r="B4" s="72" t="s">
        <v>10</v>
      </c>
      <c r="C4" s="72"/>
      <c r="D4" s="72"/>
      <c r="E4" s="73" t="s">
        <v>52</v>
      </c>
      <c r="F4" s="73"/>
      <c r="G4" s="73"/>
      <c r="H4" s="73"/>
      <c r="I4" s="73"/>
      <c r="J4" s="73"/>
      <c r="K4" s="6" t="s">
        <v>13</v>
      </c>
      <c r="L4" s="6" t="s">
        <v>15</v>
      </c>
      <c r="M4" s="5"/>
    </row>
    <row r="5" spans="1:13" s="8" customFormat="1" ht="20.100000000000001" customHeight="1" x14ac:dyDescent="0.25">
      <c r="A5" s="5"/>
      <c r="E5" s="67"/>
      <c r="F5" s="67"/>
      <c r="G5" s="67"/>
      <c r="H5" s="67"/>
      <c r="I5" s="67"/>
      <c r="J5" s="67"/>
      <c r="K5" s="67"/>
      <c r="L5" s="67"/>
      <c r="M5" s="5"/>
    </row>
    <row r="6" spans="1:13" ht="47.2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40</v>
      </c>
    </row>
    <row r="7" spans="1:13" x14ac:dyDescent="0.25">
      <c r="A7" s="9"/>
      <c r="B7" s="23">
        <v>1</v>
      </c>
      <c r="C7" s="68">
        <v>2</v>
      </c>
      <c r="D7" s="68"/>
      <c r="E7" s="68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3" ht="60" x14ac:dyDescent="0.25">
      <c r="A8" s="18"/>
      <c r="B8" s="36" t="s">
        <v>28</v>
      </c>
      <c r="C8" s="37">
        <v>1</v>
      </c>
      <c r="D8" s="78" t="s">
        <v>53</v>
      </c>
      <c r="E8" s="78" t="s">
        <v>53</v>
      </c>
      <c r="F8" s="79" t="s">
        <v>58</v>
      </c>
      <c r="G8" s="79">
        <v>54700</v>
      </c>
      <c r="H8" s="40"/>
      <c r="I8" s="40"/>
      <c r="J8" s="40"/>
      <c r="K8" s="40"/>
      <c r="L8" s="83" t="s">
        <v>56</v>
      </c>
      <c r="M8" s="85">
        <v>291986</v>
      </c>
    </row>
    <row r="9" spans="1:13" ht="120" x14ac:dyDescent="0.25">
      <c r="A9" s="18"/>
      <c r="B9" s="36" t="s">
        <v>28</v>
      </c>
      <c r="C9" s="41">
        <v>1</v>
      </c>
      <c r="D9" s="78" t="s">
        <v>54</v>
      </c>
      <c r="E9" s="78" t="s">
        <v>54</v>
      </c>
      <c r="F9" s="79" t="s">
        <v>58</v>
      </c>
      <c r="G9" s="79">
        <v>54451</v>
      </c>
      <c r="H9" s="43"/>
      <c r="I9" s="43"/>
      <c r="J9" s="44"/>
      <c r="K9" s="44"/>
      <c r="L9" s="84"/>
      <c r="M9" s="86"/>
    </row>
    <row r="10" spans="1:13" x14ac:dyDescent="0.25">
      <c r="A10" s="18"/>
      <c r="E10" s="13"/>
      <c r="F10" s="13"/>
      <c r="G10" s="14"/>
      <c r="H10" s="13"/>
      <c r="I10" s="15"/>
      <c r="J10" s="15"/>
      <c r="K10" s="13"/>
      <c r="L10" s="13"/>
      <c r="M10" s="14">
        <f>SUM(M8:M9)</f>
        <v>291986</v>
      </c>
    </row>
    <row r="11" spans="1:13" x14ac:dyDescent="0.25">
      <c r="A11" s="18"/>
      <c r="E11" s="13"/>
      <c r="F11" s="13"/>
      <c r="G11" s="34"/>
      <c r="H11" s="34" t="s">
        <v>27</v>
      </c>
      <c r="I11" s="34"/>
      <c r="J11" s="11">
        <f>SUM(J8:J9)</f>
        <v>0</v>
      </c>
      <c r="K11" s="11">
        <f>SUM(K8:K9)</f>
        <v>0</v>
      </c>
      <c r="L11" s="11"/>
      <c r="M11" s="13"/>
    </row>
    <row r="12" spans="1:13" x14ac:dyDescent="0.25">
      <c r="A12" s="18"/>
      <c r="E12" s="4"/>
      <c r="F12" s="4"/>
      <c r="G12" s="10"/>
    </row>
    <row r="13" spans="1:13" x14ac:dyDescent="0.25">
      <c r="A13" s="18"/>
      <c r="E13" s="4"/>
      <c r="F13" s="4"/>
      <c r="G13" s="10"/>
    </row>
    <row r="14" spans="1:13" ht="20.25" x14ac:dyDescent="0.3">
      <c r="A14" s="18"/>
      <c r="E14" s="12" t="s">
        <v>17</v>
      </c>
      <c r="F14" s="12"/>
      <c r="G14" s="12"/>
      <c r="H14" s="12"/>
      <c r="I14" s="12"/>
      <c r="J14" s="12"/>
      <c r="K14" s="12"/>
      <c r="L14" s="12"/>
      <c r="M14" s="12"/>
    </row>
    <row r="15" spans="1:13" ht="20.25" x14ac:dyDescent="0.3">
      <c r="A15" s="18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20.25" x14ac:dyDescent="0.3">
      <c r="A16" s="18"/>
      <c r="E16" s="12" t="s">
        <v>18</v>
      </c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8"/>
      <c r="E17"/>
      <c r="F17"/>
      <c r="G17"/>
      <c r="H17"/>
      <c r="I17"/>
      <c r="J17"/>
      <c r="K17"/>
      <c r="L17"/>
      <c r="M17"/>
    </row>
    <row r="18" spans="1:13" x14ac:dyDescent="0.25">
      <c r="A18" s="18"/>
      <c r="E18"/>
      <c r="F18"/>
      <c r="G18"/>
      <c r="H18"/>
      <c r="I18"/>
      <c r="J18"/>
      <c r="K18"/>
      <c r="L18"/>
      <c r="M18"/>
    </row>
    <row r="19" spans="1:13" x14ac:dyDescent="0.25">
      <c r="A19" s="18"/>
      <c r="F19" s="4"/>
      <c r="G19" s="4"/>
    </row>
    <row r="20" spans="1:13" x14ac:dyDescent="0.25">
      <c r="A20" s="18"/>
      <c r="F20" s="4"/>
      <c r="G20" s="4"/>
    </row>
    <row r="21" spans="1:13" x14ac:dyDescent="0.25">
      <c r="A21" s="18"/>
      <c r="F21" s="4"/>
      <c r="G21" s="4"/>
    </row>
    <row r="22" spans="1:13" x14ac:dyDescent="0.25">
      <c r="A22" s="18"/>
      <c r="F22" s="4"/>
      <c r="G22" s="4"/>
    </row>
    <row r="23" spans="1:13" x14ac:dyDescent="0.25">
      <c r="A23" s="18"/>
      <c r="F23" s="4"/>
      <c r="G23" s="4"/>
    </row>
    <row r="24" spans="1:13" x14ac:dyDescent="0.25">
      <c r="A24" s="18"/>
      <c r="F24" s="4"/>
      <c r="G24" s="4"/>
    </row>
    <row r="25" spans="1:13" x14ac:dyDescent="0.25">
      <c r="A25" s="18"/>
      <c r="F25" s="4"/>
      <c r="G25" s="4"/>
    </row>
    <row r="26" spans="1:13" x14ac:dyDescent="0.25">
      <c r="A26" s="18"/>
      <c r="F26" s="4"/>
      <c r="G26" s="4"/>
    </row>
    <row r="27" spans="1:13" x14ac:dyDescent="0.25">
      <c r="A27" s="18"/>
      <c r="F27" s="4"/>
      <c r="G27" s="4"/>
    </row>
    <row r="28" spans="1:13" x14ac:dyDescent="0.25">
      <c r="A28" s="18"/>
      <c r="F28" s="4"/>
      <c r="G28" s="4"/>
    </row>
    <row r="29" spans="1:13" x14ac:dyDescent="0.25">
      <c r="A29" s="18"/>
      <c r="F29" s="4"/>
      <c r="G29" s="4"/>
    </row>
    <row r="30" spans="1:13" x14ac:dyDescent="0.25">
      <c r="A30" s="18"/>
      <c r="F30" s="4"/>
      <c r="G30" s="4"/>
    </row>
    <row r="31" spans="1:13" x14ac:dyDescent="0.25">
      <c r="A31" s="18"/>
      <c r="F31" s="4"/>
      <c r="G31" s="4"/>
    </row>
    <row r="32" spans="1:13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</sheetData>
  <autoFilter ref="A6:M9" xr:uid="{00000000-0009-0000-0000-000001000000}"/>
  <mergeCells count="11">
    <mergeCell ref="L8:L9"/>
    <mergeCell ref="M8:M9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4" t="s">
        <v>27</v>
      </c>
      <c r="I12" s="74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4050-4EF5-45CC-A458-F3047D57304C}">
  <dimension ref="B8:R25"/>
  <sheetViews>
    <sheetView workbookViewId="0">
      <selection activeCell="H31" sqref="H31"/>
    </sheetView>
  </sheetViews>
  <sheetFormatPr defaultRowHeight="12.75" x14ac:dyDescent="0.2"/>
  <cols>
    <col min="2" max="2" width="11.5703125" customWidth="1"/>
    <col min="3" max="3" width="16.7109375" customWidth="1"/>
    <col min="5" max="5" width="11.42578125" customWidth="1"/>
    <col min="12" max="12" width="11.7109375" bestFit="1" customWidth="1"/>
  </cols>
  <sheetData>
    <row r="8" spans="2:18" x14ac:dyDescent="0.2">
      <c r="J8" t="s">
        <v>50</v>
      </c>
      <c r="N8" t="s">
        <v>50</v>
      </c>
    </row>
    <row r="10" spans="2:18" ht="13.5" thickBot="1" x14ac:dyDescent="0.25"/>
    <row r="11" spans="2:18" x14ac:dyDescent="0.2">
      <c r="E11" t="s">
        <v>41</v>
      </c>
      <c r="F11" s="75" t="s">
        <v>42</v>
      </c>
      <c r="G11" s="76"/>
      <c r="H11" s="75" t="s">
        <v>43</v>
      </c>
      <c r="I11" s="76"/>
      <c r="J11" s="75" t="s">
        <v>44</v>
      </c>
      <c r="K11" s="76"/>
      <c r="L11" s="75" t="s">
        <v>45</v>
      </c>
      <c r="M11" s="76"/>
      <c r="N11" s="75" t="s">
        <v>46</v>
      </c>
      <c r="O11" s="76"/>
    </row>
    <row r="12" spans="2:18" ht="33.75" customHeight="1" x14ac:dyDescent="0.2">
      <c r="F12" s="55" t="s">
        <v>47</v>
      </c>
      <c r="G12" s="56" t="s">
        <v>48</v>
      </c>
      <c r="H12" s="55" t="s">
        <v>47</v>
      </c>
      <c r="I12" s="56" t="s">
        <v>48</v>
      </c>
      <c r="J12" s="55" t="s">
        <v>47</v>
      </c>
      <c r="K12" s="56" t="s">
        <v>48</v>
      </c>
      <c r="L12" s="55" t="s">
        <v>47</v>
      </c>
      <c r="M12" s="56" t="s">
        <v>48</v>
      </c>
      <c r="N12" s="55" t="s">
        <v>47</v>
      </c>
      <c r="O12" s="56" t="s">
        <v>48</v>
      </c>
    </row>
    <row r="13" spans="2:18" ht="16.5" thickBot="1" x14ac:dyDescent="0.3">
      <c r="B13" s="37">
        <v>1</v>
      </c>
      <c r="C13" s="38" t="s">
        <v>32</v>
      </c>
      <c r="D13" s="39" t="s">
        <v>39</v>
      </c>
      <c r="E13" s="50">
        <v>6550</v>
      </c>
      <c r="F13" s="51">
        <v>3.3</v>
      </c>
      <c r="G13" s="57" t="s">
        <v>49</v>
      </c>
      <c r="H13" s="51">
        <v>3.3</v>
      </c>
      <c r="I13" s="57" t="s">
        <v>49</v>
      </c>
      <c r="J13" s="51">
        <v>3.3</v>
      </c>
      <c r="K13" s="52">
        <v>8.25</v>
      </c>
      <c r="L13" s="51">
        <v>6.6</v>
      </c>
      <c r="M13" s="57" t="s">
        <v>49</v>
      </c>
      <c r="N13" s="51">
        <v>6.6</v>
      </c>
      <c r="O13" s="52">
        <v>10.4</v>
      </c>
      <c r="Q13">
        <f>(K13+O13)/2</f>
        <v>9.3249999999999993</v>
      </c>
      <c r="R13">
        <f>Q13*E13</f>
        <v>61078.749999999993</v>
      </c>
    </row>
    <row r="14" spans="2:18" ht="16.5" thickBot="1" x14ac:dyDescent="0.3">
      <c r="B14" s="41">
        <v>2</v>
      </c>
      <c r="C14" s="42" t="s">
        <v>33</v>
      </c>
      <c r="D14" s="39" t="s">
        <v>39</v>
      </c>
      <c r="E14" s="50">
        <v>5000</v>
      </c>
      <c r="F14" s="51">
        <v>4</v>
      </c>
      <c r="G14" s="57" t="s">
        <v>49</v>
      </c>
      <c r="H14" s="51">
        <v>4</v>
      </c>
      <c r="I14" s="57" t="s">
        <v>49</v>
      </c>
      <c r="J14" s="51">
        <v>4</v>
      </c>
      <c r="K14" s="52">
        <v>10</v>
      </c>
      <c r="L14" s="51">
        <v>8</v>
      </c>
      <c r="M14" s="57" t="s">
        <v>49</v>
      </c>
      <c r="N14" s="51">
        <v>8</v>
      </c>
      <c r="O14" s="52">
        <v>12.5</v>
      </c>
      <c r="Q14">
        <f t="shared" ref="Q14:Q17" si="0">(K14+O14)/2</f>
        <v>11.25</v>
      </c>
      <c r="R14">
        <f t="shared" ref="R14:R18" si="1">Q14*E14</f>
        <v>56250</v>
      </c>
    </row>
    <row r="15" spans="2:18" ht="16.5" thickBot="1" x14ac:dyDescent="0.3">
      <c r="B15" s="41">
        <v>3</v>
      </c>
      <c r="C15" s="42" t="s">
        <v>34</v>
      </c>
      <c r="D15" s="39" t="s">
        <v>39</v>
      </c>
      <c r="E15" s="50">
        <v>5500</v>
      </c>
      <c r="F15" s="51">
        <v>4.7</v>
      </c>
      <c r="G15" s="57" t="s">
        <v>49</v>
      </c>
      <c r="H15" s="51">
        <v>4.7</v>
      </c>
      <c r="I15" s="57" t="s">
        <v>49</v>
      </c>
      <c r="J15" s="51">
        <v>4.7</v>
      </c>
      <c r="K15" s="52">
        <v>11.75</v>
      </c>
      <c r="L15" s="51">
        <v>9.4</v>
      </c>
      <c r="M15" s="57" t="s">
        <v>49</v>
      </c>
      <c r="N15" s="51">
        <v>9.4</v>
      </c>
      <c r="O15" s="52">
        <v>14.7</v>
      </c>
      <c r="Q15">
        <f t="shared" si="0"/>
        <v>13.225</v>
      </c>
      <c r="R15">
        <f t="shared" si="1"/>
        <v>72737.5</v>
      </c>
    </row>
    <row r="16" spans="2:18" ht="16.5" thickBot="1" x14ac:dyDescent="0.3">
      <c r="B16" s="41">
        <v>4</v>
      </c>
      <c r="C16" s="42" t="s">
        <v>35</v>
      </c>
      <c r="D16" s="39" t="s">
        <v>39</v>
      </c>
      <c r="E16" s="50">
        <v>15000</v>
      </c>
      <c r="F16" s="51">
        <v>1.9</v>
      </c>
      <c r="G16" s="57" t="s">
        <v>49</v>
      </c>
      <c r="H16" s="51">
        <v>1.9</v>
      </c>
      <c r="I16" s="57" t="s">
        <v>49</v>
      </c>
      <c r="J16" s="51">
        <v>1.9</v>
      </c>
      <c r="K16" s="52">
        <v>4.75</v>
      </c>
      <c r="L16" s="51">
        <v>3.8</v>
      </c>
      <c r="M16" s="57" t="s">
        <v>49</v>
      </c>
      <c r="N16" s="51">
        <v>3.8</v>
      </c>
      <c r="O16" s="52">
        <v>6</v>
      </c>
      <c r="Q16">
        <f t="shared" si="0"/>
        <v>5.375</v>
      </c>
      <c r="R16">
        <f t="shared" si="1"/>
        <v>80625</v>
      </c>
    </row>
    <row r="17" spans="2:18" ht="24" customHeight="1" thickBot="1" x14ac:dyDescent="0.3">
      <c r="B17" s="41">
        <v>5</v>
      </c>
      <c r="C17" s="42" t="s">
        <v>36</v>
      </c>
      <c r="D17" s="39" t="s">
        <v>39</v>
      </c>
      <c r="E17" s="50">
        <v>22400</v>
      </c>
      <c r="F17" s="51">
        <v>0.42</v>
      </c>
      <c r="G17" s="57" t="s">
        <v>49</v>
      </c>
      <c r="H17" s="51">
        <v>0.42</v>
      </c>
      <c r="I17" s="57" t="s">
        <v>49</v>
      </c>
      <c r="J17" s="51">
        <v>0.42</v>
      </c>
      <c r="K17" s="52">
        <v>1.05</v>
      </c>
      <c r="L17" s="51">
        <v>0.84</v>
      </c>
      <c r="M17" s="57" t="s">
        <v>49</v>
      </c>
      <c r="N17" s="51">
        <v>0.84</v>
      </c>
      <c r="O17" s="52">
        <v>1.4</v>
      </c>
      <c r="Q17">
        <f t="shared" si="0"/>
        <v>1.2250000000000001</v>
      </c>
      <c r="R17">
        <f t="shared" si="1"/>
        <v>27440.000000000004</v>
      </c>
    </row>
    <row r="18" spans="2:18" ht="16.5" thickBot="1" x14ac:dyDescent="0.3">
      <c r="B18" s="41">
        <v>6</v>
      </c>
      <c r="C18" s="38" t="s">
        <v>37</v>
      </c>
      <c r="D18" s="39" t="s">
        <v>39</v>
      </c>
      <c r="E18" s="50">
        <v>250</v>
      </c>
      <c r="F18" s="53">
        <v>234</v>
      </c>
      <c r="G18" s="57" t="s">
        <v>49</v>
      </c>
      <c r="H18" s="53">
        <v>234</v>
      </c>
      <c r="I18" s="57" t="s">
        <v>49</v>
      </c>
      <c r="J18" s="53">
        <v>234</v>
      </c>
      <c r="K18" s="54">
        <v>406.2</v>
      </c>
      <c r="L18" s="53">
        <v>324.95999999999998</v>
      </c>
      <c r="M18" s="57" t="s">
        <v>49</v>
      </c>
      <c r="N18" s="53">
        <v>324.95999999999998</v>
      </c>
      <c r="O18" s="57" t="s">
        <v>49</v>
      </c>
      <c r="Q18" s="54">
        <v>406.2</v>
      </c>
      <c r="R18">
        <f t="shared" si="1"/>
        <v>101550</v>
      </c>
    </row>
    <row r="20" spans="2:18" x14ac:dyDescent="0.2">
      <c r="R20">
        <f>SUM(R13:R19)</f>
        <v>399681.25</v>
      </c>
    </row>
    <row r="25" spans="2:18" x14ac:dyDescent="0.2">
      <c r="K25" s="58" t="s">
        <v>51</v>
      </c>
      <c r="L25" s="59">
        <v>6977416.7799999975</v>
      </c>
    </row>
  </sheetData>
  <mergeCells count="5">
    <mergeCell ref="F11:G11"/>
    <mergeCell ref="H11:I11"/>
    <mergeCell ref="J11:K11"/>
    <mergeCell ref="L11:M11"/>
    <mergeCell ref="N11:O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2022-06-17T07:39:44Z</cp:lastPrinted>
  <dcterms:created xsi:type="dcterms:W3CDTF">2017-08-17T12:48:14Z</dcterms:created>
  <dcterms:modified xsi:type="dcterms:W3CDTF">2022-08-25T12:15:28Z</dcterms:modified>
</cp:coreProperties>
</file>