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92 AC Consumabile medicale diverse\- Procedura subsecventă 4\Documente pentru demarare subsecvent 2026\"/>
    </mc:Choice>
  </mc:AlternateContent>
  <xr:revisionPtr revIDLastSave="0" documentId="13_ncr:1_{7C797987-FD08-4C8D-A1AC-307172EE5693}" xr6:coauthVersionLast="47" xr6:coauthVersionMax="47" xr10:uidLastSave="{00000000-0000-0000-0000-000000000000}"/>
  <bookViews>
    <workbookView xWindow="1560" yWindow="1185" windowWidth="16740" windowHeight="1501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 i="5" l="1"/>
  <c r="M18" i="5"/>
  <c r="J8" i="5" l="1"/>
  <c r="K8" i="5"/>
  <c r="J9" i="5"/>
  <c r="K9" i="5"/>
  <c r="J10" i="5"/>
  <c r="K10" i="5"/>
  <c r="J11" i="5"/>
  <c r="K11" i="5"/>
  <c r="J12" i="5"/>
  <c r="K12" i="5"/>
  <c r="J13" i="5"/>
  <c r="K13" i="5"/>
  <c r="J14" i="5"/>
  <c r="K14" i="5"/>
  <c r="J15" i="5"/>
  <c r="K15" i="5"/>
  <c r="J16" i="5"/>
  <c r="K16" i="5"/>
  <c r="J17" i="5"/>
  <c r="K17" i="5"/>
  <c r="J18" i="5" l="1"/>
  <c r="K18" i="5"/>
  <c r="K12" i="7"/>
  <c r="J12" i="7"/>
</calcChain>
</file>

<file path=xl/sharedStrings.xml><?xml version="1.0" encoding="utf-8"?>
<sst xmlns="http://schemas.openxmlformats.org/spreadsheetml/2006/main" count="125" uniqueCount="62">
  <si>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</si>
  <si>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</si>
  <si>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</si>
  <si>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</si>
  <si>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</si>
  <si>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</si>
  <si>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</si>
  <si>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</si>
  <si>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</si>
  <si>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</si>
  <si>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</si>
  <si>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</si>
  <si>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</si>
  <si>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</si>
  <si>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</si>
  <si>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</si>
  <si>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</si>
  <si>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</si>
  <si>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</si>
  <si>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</si>
  <si>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</si>
  <si>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</si>
  <si>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</si>
  <si>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</si>
  <si>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</si>
  <si>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</si>
  <si>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</si>
  <si>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</si>
  <si>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</si>
  <si>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</si>
  <si>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</si>
  <si>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</si>
  <si>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</si>
  <si>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</si>
  <si>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</si>
  <si>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Aleze (pelinci) de unică folosință</t>
  </si>
  <si>
    <t>Aleze (pelinci) de unică folosință 60x90cm (002670)</t>
  </si>
  <si>
    <t xml:space="preserve">Containere pentru ace 1 litru </t>
  </si>
  <si>
    <t>Containere pentru ace 1 litru  (002966)</t>
  </si>
  <si>
    <t>Recipient plastic pentru deșeuri infecțioase</t>
  </si>
  <si>
    <t>Recipient plastic pentru deșeuri infecțioase, 15 litri (003214)</t>
  </si>
  <si>
    <t>Recipient plastic pentru deșeuri infecțioase, 25-30l  (003215)</t>
  </si>
  <si>
    <t xml:space="preserve">Saci deșeuri (galbene) </t>
  </si>
  <si>
    <t>Saci deșeuri (galbene) 120 l (003229)</t>
  </si>
  <si>
    <t>Saci deșeuri (galbene) 15 l  (003230)</t>
  </si>
  <si>
    <t>Saci deșeuri (galbene) 50 l  (003233)</t>
  </si>
  <si>
    <t>Scutece pentru adulți</t>
  </si>
  <si>
    <t>Scutece pentru adulți L (003244)</t>
  </si>
  <si>
    <t>Scutece pentru adulții M (003245)</t>
  </si>
  <si>
    <t>Scutece pentru adulți XL (003247)</t>
  </si>
  <si>
    <t>Cu stratul superior moale și delicat cu pielea, iar partea inferioară este protejată de o folie impermeabilă miez absorbant din pulpă de celuloza. Protejează lenjeria și patul împotriva scurgerilor.- Dimensiune: 60 x 90cm. Utilizare Zi/Noapte. Conținut pachet 10 buc-30 buc</t>
  </si>
  <si>
    <t>Containere pentru ace 1 litru.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</si>
  <si>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 xml:space="preserve">Recipient pentru deșeuri infecțioase din material plastic rigid rezistent la acțiuni mecanice, ușor lavabile și rezistente la acțiunea soluțiilor dezinfectante, dotata cu sistem de închidere. - Volumul 15l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</si>
  <si>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25-30l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</si>
  <si>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1.volum: 120 l, Material: Polietilenă ~ 0.050mm 2 Dimensiune minimă 700x1100mm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</si>
  <si>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15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</si>
  <si>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50 l, Material: Polietilenă ~ 0.050mm 2 Dimensiune minimă 600x700mm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</si>
  <si>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Mărimea L, &gt;75 kg, diametru taliei 100-150cm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</si>
  <si>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M diametru taliei 80-115cm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</si>
  <si>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XL, &gt; 95kg, diametru talie 130cm-170cm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</si>
  <si>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Bucată</t>
  </si>
  <si>
    <t>Achiziționarea consumabilelor medicale diverse pentru anul 2026 (subsecvent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</si>
</sst>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0" fontId="29" fillId="2"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0" fillId="3" borderId="1" xfId="0" applyFont="1" applyFill="1" applyBorder="1" applyProtection="1">
      <protection locked="0"/>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2" fillId="3" borderId="11" xfId="0" applyFont="1" applyFill="1" applyBorder="1" applyAlignment="1" applyProtection="1">
      <alignment horizontal="center" vertical="center" wrapText="1"/>
      <protection locked="0"/>
    </xf>
    <xf numFmtId="0" fontId="31" fillId="3" borderId="11" xfId="0" applyFont="1" applyFill="1" applyBorder="1" applyAlignment="1">
      <alignment horizontal="center" vertical="center" wrapText="1"/>
    </xf>
    <xf numFmtId="0" fontId="32" fillId="3" borderId="2" xfId="0" applyFont="1" applyFill="1" applyBorder="1" applyAlignment="1" applyProtection="1">
      <alignment horizontal="center" vertical="center" wrapText="1"/>
      <protection locked="0"/>
    </xf>
    <xf numFmtId="0" fontId="31" fillId="3" borderId="2" xfId="0" applyFont="1" applyFill="1" applyBorder="1" applyAlignment="1">
      <alignment horizontal="center" vertical="center" wrapText="1"/>
    </xf>
    <xf numFmtId="0" fontId="6" fillId="3" borderId="1" xfId="0" applyFont="1" applyFill="1" applyBorder="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31" fillId="3" borderId="1" xfId="0" applyFont="1" applyFill="1" applyBorder="1" applyAlignment="1" applyProtection="1">
      <alignment horizontal="center" vertical="center"/>
      <protection locked="0"/>
    </xf>
    <xf numFmtId="2" fontId="31"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1"/>
  <sheetViews>
    <sheetView tabSelected="1" zoomScale="70" zoomScaleNormal="70" workbookViewId="0">
      <selection activeCell="H10" sqref="H10"/>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6" customWidth="1"/>
    <col min="9" max="9" width="30.42578125" style="9" customWidth="1"/>
    <col min="10" max="10" width="30" style="15" customWidth="1"/>
    <col min="11" max="11" width="1.7109375" style="9" customWidth="1"/>
    <col min="12" max="16384" width="9.140625" style="9"/>
  </cols>
  <sheetData>
    <row r="1" spans="1:11">
      <c r="C1" s="47" t="s">
        <v>27</v>
      </c>
      <c r="D1" s="48"/>
      <c r="E1" s="48"/>
      <c r="F1" s="48"/>
      <c r="G1" s="48"/>
      <c r="H1" s="48"/>
      <c r="I1" s="48"/>
      <c r="J1" s="48"/>
      <c r="K1" s="49"/>
    </row>
    <row r="2" spans="1:11">
      <c r="D2" s="53" t="s">
        <v>14</v>
      </c>
      <c r="E2" s="54"/>
      <c r="F2" s="54"/>
      <c r="G2" s="54"/>
      <c r="H2" s="55"/>
    </row>
    <row r="3" spans="1:11">
      <c r="A3" s="56" t="s">
        <v>9</v>
      </c>
      <c r="B3" s="57"/>
      <c r="C3" s="58"/>
      <c r="D3" s="59" t="s">
        <v>29</v>
      </c>
      <c r="E3" s="60"/>
      <c r="F3" s="60"/>
      <c r="G3" s="60"/>
      <c r="H3" s="61"/>
      <c r="I3" s="9" t="s">
        <v>10</v>
      </c>
      <c r="J3" s="15" t="s">
        <v>12</v>
      </c>
    </row>
    <row r="4" spans="1:11" s="13" customFormat="1" ht="15.75" customHeight="1">
      <c r="A4" s="62" t="s">
        <v>8</v>
      </c>
      <c r="B4" s="63"/>
      <c r="C4" s="64"/>
      <c r="D4" s="91" t="s">
        <v>61</v>
      </c>
      <c r="E4" s="92"/>
      <c r="F4" s="92"/>
      <c r="G4" s="92"/>
      <c r="H4" s="92"/>
      <c r="I4" s="93"/>
      <c r="J4" s="11" t="s">
        <v>13</v>
      </c>
      <c r="K4" s="12"/>
    </row>
    <row r="5" spans="1:11" s="14" customFormat="1">
      <c r="C5" s="13"/>
      <c r="D5" s="50"/>
      <c r="E5" s="51"/>
      <c r="F5" s="51"/>
      <c r="G5" s="51"/>
      <c r="H5" s="52"/>
      <c r="I5" s="50"/>
      <c r="J5" s="52"/>
      <c r="K5" s="12"/>
    </row>
    <row r="6" spans="1:11" ht="47.25">
      <c r="A6" s="85" t="s">
        <v>2</v>
      </c>
      <c r="B6" s="85" t="s">
        <v>0</v>
      </c>
      <c r="C6" s="43" t="s">
        <v>1</v>
      </c>
      <c r="D6" s="43" t="s">
        <v>3</v>
      </c>
      <c r="E6" s="43" t="s">
        <v>4</v>
      </c>
      <c r="F6" s="43" t="s">
        <v>5</v>
      </c>
      <c r="G6" s="86" t="s">
        <v>6</v>
      </c>
      <c r="H6" s="43" t="s">
        <v>7</v>
      </c>
      <c r="I6" s="43" t="s">
        <v>28</v>
      </c>
      <c r="J6" s="19" t="s">
        <v>31</v>
      </c>
      <c r="K6" s="8"/>
    </row>
    <row r="7" spans="1:11">
      <c r="A7" s="19">
        <v>1</v>
      </c>
      <c r="B7" s="25">
        <v>2</v>
      </c>
      <c r="C7" s="26"/>
      <c r="D7" s="27"/>
      <c r="E7" s="19">
        <v>3</v>
      </c>
      <c r="F7" s="19">
        <v>4</v>
      </c>
      <c r="G7" s="19">
        <v>5</v>
      </c>
      <c r="H7" s="43">
        <v>6</v>
      </c>
      <c r="I7" s="16">
        <v>7</v>
      </c>
      <c r="J7" s="18">
        <v>8</v>
      </c>
      <c r="K7" s="8"/>
    </row>
    <row r="8" spans="1:11" ht="75">
      <c r="A8" s="20" t="s">
        <v>30</v>
      </c>
      <c r="B8" s="73">
        <v>2</v>
      </c>
      <c r="C8" s="74" t="s">
        <v>35</v>
      </c>
      <c r="D8" s="44" t="s">
        <v>36</v>
      </c>
      <c r="E8" s="75"/>
      <c r="F8" s="75"/>
      <c r="G8" s="75"/>
      <c r="H8" s="44" t="s">
        <v>50</v>
      </c>
    </row>
    <row r="9" spans="1:11" ht="120">
      <c r="A9" s="20" t="s">
        <v>30</v>
      </c>
      <c r="B9" s="45">
        <v>16</v>
      </c>
      <c r="C9" s="44" t="s">
        <v>37</v>
      </c>
      <c r="D9" s="44" t="s">
        <v>38</v>
      </c>
      <c r="E9" s="75"/>
      <c r="F9" s="75"/>
      <c r="G9" s="75"/>
      <c r="H9" s="44" t="s">
        <v>51</v>
      </c>
    </row>
    <row r="10" spans="1:11" ht="137.25" customHeight="1">
      <c r="A10" s="20" t="s">
        <v>30</v>
      </c>
      <c r="B10" s="76">
        <v>59</v>
      </c>
      <c r="C10" s="77" t="s">
        <v>39</v>
      </c>
      <c r="D10" s="44" t="s">
        <v>40</v>
      </c>
      <c r="E10" s="75"/>
      <c r="F10" s="75"/>
      <c r="G10" s="75"/>
      <c r="H10" s="44" t="s">
        <v>52</v>
      </c>
    </row>
    <row r="11" spans="1:11" ht="138" customHeight="1">
      <c r="A11" s="20" t="s">
        <v>30</v>
      </c>
      <c r="B11" s="78"/>
      <c r="C11" s="79"/>
      <c r="D11" s="44" t="s">
        <v>41</v>
      </c>
      <c r="E11" s="75"/>
      <c r="F11" s="75"/>
      <c r="G11" s="75"/>
      <c r="H11" s="44" t="s">
        <v>53</v>
      </c>
    </row>
    <row r="12" spans="1:11" ht="90">
      <c r="A12" s="20" t="s">
        <v>30</v>
      </c>
      <c r="B12" s="76">
        <v>62</v>
      </c>
      <c r="C12" s="77" t="s">
        <v>42</v>
      </c>
      <c r="D12" s="44" t="s">
        <v>43</v>
      </c>
      <c r="E12" s="75"/>
      <c r="F12" s="75"/>
      <c r="G12" s="75"/>
      <c r="H12" s="44" t="s">
        <v>54</v>
      </c>
    </row>
    <row r="13" spans="1:11" ht="90">
      <c r="A13" s="20" t="s">
        <v>30</v>
      </c>
      <c r="B13" s="78"/>
      <c r="C13" s="79"/>
      <c r="D13" s="44" t="s">
        <v>44</v>
      </c>
      <c r="E13" s="75"/>
      <c r="F13" s="75"/>
      <c r="G13" s="75"/>
      <c r="H13" s="44" t="s">
        <v>55</v>
      </c>
    </row>
    <row r="14" spans="1:11" ht="90">
      <c r="A14" s="20" t="s">
        <v>30</v>
      </c>
      <c r="B14" s="80"/>
      <c r="C14" s="81"/>
      <c r="D14" s="44" t="s">
        <v>45</v>
      </c>
      <c r="E14" s="75"/>
      <c r="F14" s="75"/>
      <c r="G14" s="75"/>
      <c r="H14" s="44" t="s">
        <v>56</v>
      </c>
    </row>
    <row r="15" spans="1:11" ht="75">
      <c r="A15" s="20" t="s">
        <v>30</v>
      </c>
      <c r="B15" s="76">
        <v>66</v>
      </c>
      <c r="C15" s="77" t="s">
        <v>46</v>
      </c>
      <c r="D15" s="44" t="s">
        <v>47</v>
      </c>
      <c r="E15" s="75"/>
      <c r="F15" s="75"/>
      <c r="G15" s="75"/>
      <c r="H15" s="44" t="s">
        <v>57</v>
      </c>
    </row>
    <row r="16" spans="1:11" ht="75">
      <c r="A16" s="20" t="s">
        <v>30</v>
      </c>
      <c r="B16" s="78"/>
      <c r="C16" s="79"/>
      <c r="D16" s="44" t="s">
        <v>48</v>
      </c>
      <c r="E16" s="75"/>
      <c r="F16" s="75"/>
      <c r="G16" s="75"/>
      <c r="H16" s="44" t="s">
        <v>58</v>
      </c>
    </row>
    <row r="17" spans="1:8" ht="75">
      <c r="A17" s="20" t="s">
        <v>30</v>
      </c>
      <c r="B17" s="80"/>
      <c r="C17" s="81"/>
      <c r="D17" s="44" t="s">
        <v>49</v>
      </c>
      <c r="E17" s="75"/>
      <c r="F17" s="75"/>
      <c r="G17" s="75"/>
      <c r="H17" s="44" t="s">
        <v>59</v>
      </c>
    </row>
    <row r="18" spans="1:8">
      <c r="B18" s="82"/>
      <c r="C18" s="83"/>
      <c r="D18" s="83"/>
      <c r="E18" s="82"/>
      <c r="F18" s="82"/>
      <c r="G18" s="82"/>
      <c r="H18" s="84"/>
    </row>
    <row r="19" spans="1:8">
      <c r="B19" s="82"/>
      <c r="C19" s="83"/>
      <c r="D19" s="83"/>
      <c r="E19" s="82"/>
      <c r="F19" s="82"/>
      <c r="G19" s="82"/>
      <c r="H19" s="84"/>
    </row>
    <row r="20" spans="1:8">
      <c r="B20" s="82"/>
      <c r="C20" s="83"/>
      <c r="D20" s="83"/>
      <c r="E20" s="82"/>
      <c r="F20" s="82"/>
      <c r="G20" s="82"/>
      <c r="H20" s="84"/>
    </row>
    <row r="21" spans="1:8">
      <c r="B21" s="82"/>
      <c r="C21" s="83"/>
      <c r="D21" s="83"/>
      <c r="E21" s="82"/>
      <c r="F21" s="82"/>
      <c r="G21" s="82"/>
      <c r="H21" s="84"/>
    </row>
  </sheetData>
  <autoFilter ref="A6:P7" xr:uid="{00000000-0001-0000-0000-000000000000}"/>
  <mergeCells count="14">
    <mergeCell ref="B10:B11"/>
    <mergeCell ref="C10:C11"/>
    <mergeCell ref="B12:B14"/>
    <mergeCell ref="C12:C14"/>
    <mergeCell ref="B15:B17"/>
    <mergeCell ref="C15:C17"/>
    <mergeCell ref="C1:K1"/>
    <mergeCell ref="D5:H5"/>
    <mergeCell ref="I5:J5"/>
    <mergeCell ref="D2:H2"/>
    <mergeCell ref="A3:C3"/>
    <mergeCell ref="D3:H3"/>
    <mergeCell ref="A4:C4"/>
    <mergeCell ref="D4:I4"/>
  </mergeCells>
  <phoneticPr fontId="14" type="noConversion"/>
  <conditionalFormatting sqref="C9:C17">
    <cfRule type="duplicateValues" dxfId="3" priority="2"/>
  </conditionalFormatting>
  <conditionalFormatting sqref="C8">
    <cfRule type="duplicateValues" dxfId="2"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8"/>
  <sheetViews>
    <sheetView zoomScale="60" zoomScaleNormal="60" workbookViewId="0">
      <selection activeCell="E4" sqref="E4:J4"/>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8" customWidth="1"/>
    <col min="14" max="16384" width="9.140625" style="28"/>
  </cols>
  <sheetData>
    <row r="1" spans="1:13">
      <c r="D1" s="67" t="s">
        <v>26</v>
      </c>
      <c r="E1" s="67"/>
      <c r="F1" s="67"/>
      <c r="G1" s="67"/>
      <c r="H1" s="67"/>
      <c r="I1" s="67"/>
      <c r="J1" s="67"/>
      <c r="K1" s="67"/>
      <c r="L1" s="67"/>
    </row>
    <row r="2" spans="1:13">
      <c r="D2" s="68" t="s">
        <v>17</v>
      </c>
      <c r="E2" s="68"/>
      <c r="F2" s="68"/>
      <c r="G2" s="68"/>
      <c r="H2" s="68"/>
      <c r="I2" s="68"/>
      <c r="J2" s="68"/>
      <c r="K2" s="29"/>
    </row>
    <row r="3" spans="1:13">
      <c r="B3" s="69" t="s">
        <v>9</v>
      </c>
      <c r="C3" s="69"/>
      <c r="D3" s="69"/>
      <c r="E3" s="70" t="s">
        <v>29</v>
      </c>
      <c r="F3" s="70"/>
      <c r="G3" s="70"/>
      <c r="H3" s="70"/>
      <c r="I3" s="70"/>
      <c r="K3" s="28" t="s">
        <v>10</v>
      </c>
      <c r="L3" s="28" t="s">
        <v>12</v>
      </c>
    </row>
    <row r="4" spans="1:13" s="32" customFormat="1" ht="31.5">
      <c r="A4" s="30"/>
      <c r="B4" s="71" t="s">
        <v>8</v>
      </c>
      <c r="C4" s="71"/>
      <c r="D4" s="71"/>
      <c r="E4" s="91" t="s">
        <v>61</v>
      </c>
      <c r="F4" s="92"/>
      <c r="G4" s="92"/>
      <c r="H4" s="92"/>
      <c r="I4" s="92"/>
      <c r="J4" s="93"/>
      <c r="K4" s="31" t="s">
        <v>11</v>
      </c>
      <c r="L4" s="31" t="s">
        <v>13</v>
      </c>
      <c r="M4" s="39"/>
    </row>
    <row r="5" spans="1:13" s="33" customFormat="1">
      <c r="A5" s="30"/>
      <c r="E5" s="65"/>
      <c r="F5" s="65"/>
      <c r="G5" s="65"/>
      <c r="H5" s="65"/>
      <c r="I5" s="65"/>
      <c r="J5" s="17"/>
      <c r="K5" s="17"/>
      <c r="L5" s="17"/>
      <c r="M5" s="40"/>
    </row>
    <row r="6" spans="1:13" ht="47.25">
      <c r="A6" s="34"/>
      <c r="B6" s="24" t="s">
        <v>2</v>
      </c>
      <c r="C6" s="24" t="s">
        <v>0</v>
      </c>
      <c r="D6" s="24" t="s">
        <v>1</v>
      </c>
      <c r="E6" s="24" t="s">
        <v>3</v>
      </c>
      <c r="F6" s="24" t="s">
        <v>18</v>
      </c>
      <c r="G6" s="89" t="s">
        <v>19</v>
      </c>
      <c r="H6" s="24" t="s">
        <v>20</v>
      </c>
      <c r="I6" s="24" t="s">
        <v>21</v>
      </c>
      <c r="J6" s="24" t="s">
        <v>22</v>
      </c>
      <c r="K6" s="24" t="s">
        <v>23</v>
      </c>
      <c r="L6" s="24" t="s">
        <v>24</v>
      </c>
      <c r="M6" s="90" t="s">
        <v>33</v>
      </c>
    </row>
    <row r="7" spans="1:13">
      <c r="A7" s="34"/>
      <c r="B7" s="23">
        <v>1</v>
      </c>
      <c r="C7" s="66">
        <v>2</v>
      </c>
      <c r="D7" s="66"/>
      <c r="E7" s="66"/>
      <c r="F7" s="24">
        <v>3</v>
      </c>
      <c r="G7" s="42">
        <v>4</v>
      </c>
      <c r="H7" s="23">
        <v>5</v>
      </c>
      <c r="I7" s="23">
        <v>6</v>
      </c>
      <c r="J7" s="23">
        <v>7</v>
      </c>
      <c r="K7" s="23">
        <v>8</v>
      </c>
      <c r="L7" s="16">
        <v>9</v>
      </c>
      <c r="M7" s="41"/>
    </row>
    <row r="8" spans="1:13" ht="47.25">
      <c r="B8" s="20" t="s">
        <v>30</v>
      </c>
      <c r="C8" s="73">
        <v>2</v>
      </c>
      <c r="D8" s="74" t="s">
        <v>35</v>
      </c>
      <c r="E8" s="44" t="s">
        <v>36</v>
      </c>
      <c r="F8" s="74" t="s">
        <v>60</v>
      </c>
      <c r="G8" s="87">
        <f>750+8000</f>
        <v>8750</v>
      </c>
      <c r="H8" s="21"/>
      <c r="I8" s="21"/>
      <c r="J8" s="21">
        <f t="shared" ref="J8:J17" si="0">H8*G8</f>
        <v>0</v>
      </c>
      <c r="K8" s="21">
        <f t="shared" ref="K8:K17" si="1">I8*G8</f>
        <v>0</v>
      </c>
      <c r="L8" s="22" t="s">
        <v>34</v>
      </c>
      <c r="M8" s="88">
        <v>23909.138988502917</v>
      </c>
    </row>
    <row r="9" spans="1:13" ht="47.25">
      <c r="B9" s="20" t="s">
        <v>30</v>
      </c>
      <c r="C9" s="45">
        <v>16</v>
      </c>
      <c r="D9" s="44" t="s">
        <v>37</v>
      </c>
      <c r="E9" s="44" t="s">
        <v>38</v>
      </c>
      <c r="F9" s="44" t="s">
        <v>60</v>
      </c>
      <c r="G9" s="87">
        <v>250</v>
      </c>
      <c r="H9" s="21"/>
      <c r="I9" s="21"/>
      <c r="J9" s="21">
        <f t="shared" si="0"/>
        <v>0</v>
      </c>
      <c r="K9" s="21">
        <f t="shared" si="1"/>
        <v>0</v>
      </c>
      <c r="L9" s="22" t="s">
        <v>34</v>
      </c>
      <c r="M9" s="88">
        <v>2375</v>
      </c>
    </row>
    <row r="10" spans="1:13" ht="47.25">
      <c r="B10" s="20" t="s">
        <v>30</v>
      </c>
      <c r="C10" s="76">
        <v>59</v>
      </c>
      <c r="D10" s="77" t="s">
        <v>39</v>
      </c>
      <c r="E10" s="44" t="s">
        <v>40</v>
      </c>
      <c r="F10" s="74" t="s">
        <v>60</v>
      </c>
      <c r="G10" s="87">
        <v>32</v>
      </c>
      <c r="H10" s="21"/>
      <c r="I10" s="21"/>
      <c r="J10" s="21">
        <f t="shared" si="0"/>
        <v>0</v>
      </c>
      <c r="K10" s="21">
        <f t="shared" si="1"/>
        <v>0</v>
      </c>
      <c r="L10" s="22" t="s">
        <v>34</v>
      </c>
      <c r="M10" s="88">
        <v>8231.9214830970559</v>
      </c>
    </row>
    <row r="11" spans="1:13" ht="47.25">
      <c r="B11" s="20" t="s">
        <v>30</v>
      </c>
      <c r="C11" s="78"/>
      <c r="D11" s="79"/>
      <c r="E11" s="44" t="s">
        <v>41</v>
      </c>
      <c r="F11" s="74" t="s">
        <v>60</v>
      </c>
      <c r="G11" s="87">
        <v>22</v>
      </c>
      <c r="H11" s="21"/>
      <c r="I11" s="21"/>
      <c r="J11" s="21">
        <f t="shared" si="0"/>
        <v>0</v>
      </c>
      <c r="K11" s="21">
        <f t="shared" si="1"/>
        <v>0</v>
      </c>
      <c r="L11" s="22" t="s">
        <v>34</v>
      </c>
      <c r="M11" s="88">
        <v>5659.4460196292257</v>
      </c>
    </row>
    <row r="12" spans="1:13" ht="47.25">
      <c r="B12" s="20" t="s">
        <v>30</v>
      </c>
      <c r="C12" s="76">
        <v>62</v>
      </c>
      <c r="D12" s="77" t="s">
        <v>42</v>
      </c>
      <c r="E12" s="44" t="s">
        <v>43</v>
      </c>
      <c r="F12" s="74" t="s">
        <v>60</v>
      </c>
      <c r="G12" s="87">
        <v>1000</v>
      </c>
      <c r="H12" s="21"/>
      <c r="I12" s="21"/>
      <c r="J12" s="21">
        <f t="shared" si="0"/>
        <v>0</v>
      </c>
      <c r="K12" s="21">
        <f t="shared" si="1"/>
        <v>0</v>
      </c>
      <c r="L12" s="22" t="s">
        <v>34</v>
      </c>
      <c r="M12" s="88">
        <v>3655.4971280854115</v>
      </c>
    </row>
    <row r="13" spans="1:13" ht="47.25">
      <c r="B13" s="20" t="s">
        <v>30</v>
      </c>
      <c r="C13" s="78"/>
      <c r="D13" s="79"/>
      <c r="E13" s="44" t="s">
        <v>44</v>
      </c>
      <c r="F13" s="74" t="s">
        <v>60</v>
      </c>
      <c r="G13" s="87">
        <v>2350</v>
      </c>
      <c r="H13" s="21"/>
      <c r="I13" s="21"/>
      <c r="J13" s="21">
        <f t="shared" si="0"/>
        <v>0</v>
      </c>
      <c r="K13" s="21">
        <f t="shared" si="1"/>
        <v>0</v>
      </c>
      <c r="L13" s="22" t="s">
        <v>34</v>
      </c>
      <c r="M13" s="88">
        <v>8590.4182510007176</v>
      </c>
    </row>
    <row r="14" spans="1:13" ht="47.25">
      <c r="B14" s="20" t="s">
        <v>30</v>
      </c>
      <c r="C14" s="80"/>
      <c r="D14" s="81"/>
      <c r="E14" s="44" t="s">
        <v>45</v>
      </c>
      <c r="F14" s="74" t="s">
        <v>60</v>
      </c>
      <c r="G14" s="87">
        <v>350</v>
      </c>
      <c r="H14" s="21"/>
      <c r="I14" s="21"/>
      <c r="J14" s="21">
        <f t="shared" si="0"/>
        <v>0</v>
      </c>
      <c r="K14" s="21">
        <f t="shared" si="1"/>
        <v>0</v>
      </c>
      <c r="L14" s="22" t="s">
        <v>34</v>
      </c>
      <c r="M14" s="88">
        <v>1279.4239948298941</v>
      </c>
    </row>
    <row r="15" spans="1:13" ht="47.25">
      <c r="B15" s="20" t="s">
        <v>30</v>
      </c>
      <c r="C15" s="76">
        <v>66</v>
      </c>
      <c r="D15" s="77" t="s">
        <v>46</v>
      </c>
      <c r="E15" s="44" t="s">
        <v>47</v>
      </c>
      <c r="F15" s="74" t="s">
        <v>60</v>
      </c>
      <c r="G15" s="87">
        <v>1200</v>
      </c>
      <c r="H15" s="21"/>
      <c r="I15" s="21"/>
      <c r="J15" s="21">
        <f t="shared" si="0"/>
        <v>0</v>
      </c>
      <c r="K15" s="21">
        <f t="shared" si="1"/>
        <v>0</v>
      </c>
      <c r="L15" s="22" t="s">
        <v>34</v>
      </c>
      <c r="M15" s="88">
        <v>5355.9000436985116</v>
      </c>
    </row>
    <row r="16" spans="1:13" ht="47.25">
      <c r="B16" s="20" t="s">
        <v>30</v>
      </c>
      <c r="C16" s="78"/>
      <c r="D16" s="79"/>
      <c r="E16" s="44" t="s">
        <v>48</v>
      </c>
      <c r="F16" s="74" t="s">
        <v>60</v>
      </c>
      <c r="G16" s="87">
        <v>1200</v>
      </c>
      <c r="H16" s="21"/>
      <c r="I16" s="21"/>
      <c r="J16" s="21">
        <f t="shared" si="0"/>
        <v>0</v>
      </c>
      <c r="K16" s="21">
        <f t="shared" si="1"/>
        <v>0</v>
      </c>
      <c r="L16" s="22" t="s">
        <v>34</v>
      </c>
      <c r="M16" s="88">
        <v>5355.9000436985116</v>
      </c>
    </row>
    <row r="17" spans="2:13" ht="47.25">
      <c r="B17" s="20" t="s">
        <v>30</v>
      </c>
      <c r="C17" s="80"/>
      <c r="D17" s="81"/>
      <c r="E17" s="44" t="s">
        <v>49</v>
      </c>
      <c r="F17" s="44" t="s">
        <v>60</v>
      </c>
      <c r="G17" s="87">
        <v>1200</v>
      </c>
      <c r="H17" s="21"/>
      <c r="I17" s="21"/>
      <c r="J17" s="21">
        <f t="shared" si="0"/>
        <v>0</v>
      </c>
      <c r="K17" s="21">
        <f t="shared" si="1"/>
        <v>0</v>
      </c>
      <c r="L17" s="22" t="s">
        <v>34</v>
      </c>
      <c r="M17" s="88">
        <v>5355.9000436985116</v>
      </c>
    </row>
    <row r="18" spans="2:13">
      <c r="B18" s="21"/>
      <c r="C18" s="21"/>
      <c r="D18" s="21" t="s">
        <v>32</v>
      </c>
      <c r="E18" s="36"/>
      <c r="F18" s="21"/>
      <c r="G18" s="37"/>
      <c r="H18" s="21"/>
      <c r="I18" s="21"/>
      <c r="J18" s="21">
        <f>SUM(J8:J17)</f>
        <v>0</v>
      </c>
      <c r="K18" s="21">
        <f>SUM(K8:K17)</f>
        <v>0</v>
      </c>
      <c r="L18" s="21"/>
      <c r="M18" s="21">
        <f>SUM(M8:M17)</f>
        <v>69768.545996240748</v>
      </c>
    </row>
  </sheetData>
  <mergeCells count="14">
    <mergeCell ref="C10:C11"/>
    <mergeCell ref="D10:D11"/>
    <mergeCell ref="C12:C14"/>
    <mergeCell ref="D12:D14"/>
    <mergeCell ref="C15:C17"/>
    <mergeCell ref="D15:D17"/>
    <mergeCell ref="E5:I5"/>
    <mergeCell ref="C7:E7"/>
    <mergeCell ref="D1:L1"/>
    <mergeCell ref="D2:J2"/>
    <mergeCell ref="B3:D3"/>
    <mergeCell ref="E3:I3"/>
    <mergeCell ref="B4:D4"/>
    <mergeCell ref="E4:J4"/>
  </mergeCells>
  <phoneticPr fontId="14" type="noConversion"/>
  <conditionalFormatting sqref="D9:D17">
    <cfRule type="duplicateValues" dxfId="1" priority="2"/>
  </conditionalFormatting>
  <conditionalFormatting sqref="D8">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2" t="s">
        <v>25</v>
      </c>
      <c r="I12" s="7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2026-07-09T12:58:57Z</dcterms:modified>
</cp:coreProperties>
</file>