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10.2\Dispozitive\+LP ADM 2024\+DISPOZITIVE MEDICALE\lista 13\"/>
    </mc:Choice>
  </mc:AlternateContent>
  <bookViews>
    <workbookView xWindow="0" yWindow="0" windowWidth="12705" windowHeight="11715"/>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'!$A$6:$I$8</definedName>
    <definedName name="OLE_LINK1" localSheetId="0">'Specificaţii tehnice         '!$G$8</definedName>
  </definedNames>
  <calcPr calcId="162913"/>
</workbook>
</file>

<file path=xl/calcChain.xml><?xml version="1.0" encoding="utf-8"?>
<calcChain xmlns="http://schemas.openxmlformats.org/spreadsheetml/2006/main">
  <c r="M27" i="5" l="1"/>
  <c r="O9" i="5"/>
  <c r="O10" i="5"/>
  <c r="O11" i="5"/>
  <c r="O12" i="5"/>
  <c r="O13" i="5"/>
  <c r="O14" i="5"/>
  <c r="O15" i="5"/>
  <c r="O16" i="5"/>
  <c r="O17" i="5"/>
  <c r="O18" i="5"/>
  <c r="O19" i="5"/>
  <c r="O20" i="5"/>
  <c r="O21" i="5"/>
  <c r="O22" i="5"/>
  <c r="O23" i="5"/>
  <c r="O24" i="5"/>
  <c r="O25" i="5"/>
  <c r="O26" i="5"/>
  <c r="O8" i="5"/>
  <c r="K27" i="5"/>
  <c r="J27" i="5"/>
  <c r="K12" i="7"/>
  <c r="J12" i="7"/>
  <c r="O27" i="5" l="1"/>
</calcChain>
</file>

<file path=xl/sharedStrings.xml><?xml version="1.0" encoding="utf-8"?>
<sst xmlns="http://schemas.openxmlformats.org/spreadsheetml/2006/main" count="218" uniqueCount="79">
  <si>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</si>
  <si>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</si>
  <si>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</si>
  <si>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</si>
  <si>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</si>
  <si>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</si>
  <si>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</si>
  <si>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</si>
  <si>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</si>
  <si>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</si>
  <si>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</si>
  <si>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</si>
  <si>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</si>
  <si>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</si>
  <si>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</si>
  <si>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</si>
  <si>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</si>
  <si>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</si>
  <si>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</si>
  <si>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</si>
  <si>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</si>
  <si>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</si>
  <si>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</si>
  <si>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</si>
  <si>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</si>
  <si>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</si>
  <si>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</si>
  <si>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</si>
  <si>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</si>
  <si>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Valaorea estimativă fara TVA </t>
  </si>
  <si>
    <t>Beneficiarul</t>
  </si>
  <si>
    <t>Modelul articolului</t>
  </si>
  <si>
    <t xml:space="preserve">Termometru mecanic 
Cod 260600
Parametrul Specificația
Descriere Termometru pentru măsurarea temperaturii corpului uman
Material  făr de mercur
Rezoluție 0.1 grade
Acuratețe 0.1 grade
Descrierea Afișare 35.0°C-42.0°C
</t>
  </si>
  <si>
    <t>Țara de origine</t>
  </si>
  <si>
    <t xml:space="preserve">Achiziționarea Dispozitivelor medicale conform necesităților instituțiilor-medico sanitare
publice (lista suplimentată 13)
</t>
  </si>
  <si>
    <t>Pulsoximetru de buzunar pentru copii</t>
  </si>
  <si>
    <t xml:space="preserve">Descrierea: Pulsoximetru de buzunar pentru copil, dispozitiv cu alimentare pe baza baterii, care masoara pulsul, Indicele de perfuzie (PI) si saturatia de oxigen (SpO2).
Parametru Specificație
Interval de măsurare: 
SPO2: 70-100%
Pulsul: 30-250 bpm
Acuratețe:
SPO2:±2% intre 70-100%
Pulsul: ±3% intre 30-250 bpm
Rezoluția: 
SPO2: ±1%
Pulsul:±1 bpm
Display: LED sau LCD
La display să fie afișat: SPO2, Indicele de perfuzie (PI), Valoare pulsului, Indicator baterie descărcată;
Alarme: Auditiv și Vizual;
Alimentare: Baterie tip AAA Alkaline
Stingerea automată în caz de neutilizare;
Durata de funcționare în continuu ≥ 10 ore;
Set de baterii inclus 1set
</t>
  </si>
  <si>
    <t>Centrul de Sănătate Orhei nr.1</t>
  </si>
  <si>
    <t>Cântar mecanic de mână pentru copii cu lenta centimetrica incorporata si geanta.</t>
  </si>
  <si>
    <t xml:space="preserve">Descriere: Cântar pentru măsurarea greutății și înălțimii copiilor. Sarcina maximala 22 kg, lenta centimetrica - 1 m, 
Să conțină geantă.
</t>
  </si>
  <si>
    <t>Goniometru medical</t>
  </si>
  <si>
    <t>Goniometru medical pentru masurarea diferitelor segmente ale corpului. Consta din doua brate, care vor ramane deschise în orice pozitie data datorita frictiunii la articulatia dintre ele.</t>
  </si>
  <si>
    <t xml:space="preserve">Pediometru pentru nou-nascuti si copii </t>
  </si>
  <si>
    <t xml:space="preserve">Pediometru pliabil si foarte usor, ce menajeaza pielea sugarului, simplu de utilizat prin fixarea pozitiei capului si culisarea partii de sprijin a picioarelor.
Diviziune: 5 mm;
Scala: 20 - 99 cm.
</t>
  </si>
  <si>
    <t>Masă instumentar din inox</t>
  </si>
  <si>
    <t xml:space="preserve">Structura din oțel inoxidabil;
Prevăzut cu minim 2 blaturi din oțel inoxidabil si sertar;
Cu minere de prindere si manevrare;
Masa mobilă cu roți pivotante cu bandou de cauciuc;
Diametru roților 50-60mm, dintre care cel puțin 2 cu sistem de frinare;
Dimensiunile mesei: lungimea 600+-20mm, lățimea 440mm +- 20mm, inălțimea 800mm+- 20mm.
</t>
  </si>
  <si>
    <t>CS Soroca Noua</t>
  </si>
  <si>
    <t>Termometru pentru frigider</t>
  </si>
  <si>
    <t xml:space="preserve">Specificații tehnice:
Lungimea: 130-180mm;
Lățimea: 20-11mm;
Intervalul de temperatură: - 20°C până la + 70°C;
Funcții speciale:
Să nu conțină mercur sau alte substanțe periculoase;
Funcționarea fără baterii;
Să fie dotat cu cirlig de fixare pentru a   fi agățat de polițele frigiderului sau de perete.
</t>
  </si>
  <si>
    <t>Suport pentru perfuzii din inox</t>
  </si>
  <si>
    <t xml:space="preserve">Specificații tehnice:
Tije metalice inox reglabile pe inaltime;
Baza de sustinere plastic sau inox;
Mobil: 5 roti pivotante din plastic (cel putin una cu frana);
4 carlige pentru agatat perfuzii;
Dimensiuni: inaltime reglabila minim de la 160 la 220 cm.
</t>
  </si>
  <si>
    <t>Densitometru de tip McFarland</t>
  </si>
  <si>
    <t xml:space="preserve">Descriere: Densitometrul este destinat pentru măsurarea turbidității suspensiei celulare în intervalul de la 0-180 x 10^8 celule/ml. 
Densiometru McFarland cu (λ) λ = 565 ±15 nm;
Domeniul de măsurare 0.00–15.00 McF;
Rezoluția 0.01 McF;
Acuratețea (0.0–6.0 McF) ±3%;
Timpul de măsurare 1s;
Volumul probei 2 -5 ml;
Diametrul exterior al tubului 16 mm (folosind adaptor) sau 18 mm (fără adaptor);
Cu posibilitatea de a restabili setările de calibrare din fabrică, cu ecran LCD; 
Alimentare externă de curent 220 V, 50 Hz;
Să includă adaptorul pentru eprubet cu diametrul de 16 mm în exterior;
Să includă un set de standarde McFarland de 16 mm în diametru (0,5; 1; 2; 3; 4);
Un set de 78 de tuburi cu dimensiunile 16x100x08 mm; 
Certificat de calibrare;
</t>
  </si>
  <si>
    <t>AMT Buiucani</t>
  </si>
  <si>
    <t xml:space="preserve">Rotator inoculator </t>
  </si>
  <si>
    <t xml:space="preserve">Rotating Plate Inoculator (RPI) este utilizat pentru a inocula plăci de agar de 90 mm pentru metode AST, cum ar fi banda de testare MIC și discuri cu antibiotice;
Viteza de rotație: 0 până la 30 rpm;
Alimentare 220V, 50 Hz.
</t>
  </si>
  <si>
    <t>Aparat de ambalare a instrumentelor chirurghicale și materialelor de pansament</t>
  </si>
  <si>
    <t xml:space="preserve">Descriere: Sigilator de pachete pentru sterilizare a instrumentelor medicale în autoclav. Cuțitul de tăiat pungi este bazat pe lame de bisturiu, sa fie foarte ușor de schimbat de către utilizator;
Specificația tehnică: 
Puterea maxima consumata: 150 -400W;
Banda de sigilare:  10 -15mm;
Lățimea zona de sigilare:  250-320mm;
Securitate la supraîncălzire : obligatoriu;
Alarme acustică;
Buton de pornire si oprire: obligatoriu;
Control electronic : Prezenta ledurilor de diferite culori ce permite tăierea si confrarea simpla sau dubla pentru diferite pachete;
Suport rola montat: obligatoriu;
Alimentare  220 -230 V, 50/60 Hz;
Accesorii: Lamela de tăiat pungi de rezervă compatibilă cu aparatul de sigilat 5 buc.
</t>
  </si>
  <si>
    <t xml:space="preserve">Autoclav 100 l cu încărcare verticală (oțel AISI 316L) cu ciclu de vacuum </t>
  </si>
  <si>
    <t xml:space="preserve">Descriere: Sterilizatoare cu aburi cu ciclu de vacuum, cu încărcătură verticala, utilizează aburi sub presiune care generează căldură umedă ce ajuta la eliminarea microbilor viabili din dispozitive medicale non-termic-sensibile, inclusiv produse tolerante la căldură folosite pentru îngrijirea pacientului cu scopuri chirurgicale şi generale.
Specificația tehnică:
Încărcare: vertical;
Construcția interioară: din oțel AISI 316L;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 obligatoriu;
Suprafata exterioara : să nu se încălzească;
Imprimantă termică: obligatoriu;
Monitorizarea procesului: pe ecran LCD sau afișaj LED;
Monitorizarea în timp real: temperatura in camera de sterilizare, presiune (prin manometru sau digital), vacuum (prin manometru sau digital);
Ciclu de sterilizare, Ciclu de presiune pozitivă , Ciclu de vacuum;
Pre şi post vacuum: selectabil;
Sistem de uscare :obligatoriu;
Facilități de setare :timp, temperature, eliberare automată a vaporilor, printare a rezultatelor, racire rapidă;
Volum interior   -100 l, ± 10 l;
Precizie timp de sterilizare - ± 1 min; 
Gama de temperatură: diagonala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Să fie incluse toate filtrele necesare pentru buna funcționare a autoclavului pentru perioada de 24 luni;
Înregistrator date: obligatoriu;
Tip date imprimate pe hirtie: data, timp, temperature, presiune;
Alimentare : Cerinţe de alimentare la reţeaua electrică: 380V, 50 Hz.
</t>
  </si>
  <si>
    <t xml:space="preserve">Aparat pentru exercitarea membrului superior. (Roata pentru umar) </t>
  </si>
  <si>
    <t xml:space="preserve">Descriere: Aparat recuperare umar cu franare magnetica;
Specificații tehnice:
Structura de otel pentru fixare in perete;
Afisare parametri (numar rotatii, rotatii/ minut, timp, calorii consumate) pe ecran LCD;
Rotatii bi-directionale, permite efectuarea exercitiilor in ambele directii;
Ajustarea pozitiei pe verticala, permitand efectuarea exercitiilor atat din pozitia sezand, cat si din picioare;
Ajustarea circumferintei miscarii (brat telescopic 33-56 cm).
</t>
  </si>
  <si>
    <t>Lampa fototerapie pe stativ</t>
  </si>
  <si>
    <t xml:space="preserve">Descriere: Dispozitivul incalzeste tesuturile avand efecte benefice numeroase cum ar fi: relaxarea muschilor si vasodilatarea.
Specificații tehnice:
Intensitatea reglabila: 10% - 100%, pasul 10%;
Mod de lucru: manual/prestabilit;
Minim 4 programe disponibile;
Dozaj precis si control electronic: obligatoriu;
Filtre: rosu si albastru;
Accesorii: Ochelari de protecție;
Putere ≥300W;
Temporizator 1-30minute;
Alimentare 230V, 50Hz.
</t>
  </si>
  <si>
    <t>Mașină de spălat și dezinfectat instrumente stomatologice</t>
  </si>
  <si>
    <t xml:space="preserve">Specificații tehnice:
Minim 6 programe de spălare/ dezinfecție, inclusiv 3 programe editabile;
Display touch-screen color minim 4.3”;
Spalare cu spray cu ultrasunete;
Dezinfecție termică la 90°C;
Sistem de urcare cu aer comprimat;
Filtru HEPA, clasa H12-cu eficiență de 99,5%;
Conexiuni pentru alimentare cu apă și evacuare, poziționate în spatele mașinii;
Sistem de dozaj detergent cu pompă și debimetru;
Rezervor pentru detergent integrat (minim 0,8 litri);
Volum util – 6-8 litri;
Dedurizator de apă integrat cu regenerare volumetrică automată;
Sistem electro-mecanic de blocare a ușii;
Port pentru conectarea la rețeaua de calculatoare RJ45;
Port USB (pentru transfer de date în compiuter);
Sistem modular din oțel inoxidabil, compus din:
•Suport detașabil din sârmă, cu mânere;
• Două coșuri etajabile;
• Separatoare secționale;
• Coș cu ochiuri mici pentru obiecte mici.
</t>
  </si>
  <si>
    <t>CSM Copii</t>
  </si>
  <si>
    <t xml:space="preserve">Stație de purificare a apei pentru hemodializă   </t>
  </si>
  <si>
    <t xml:space="preserve">Stație de purificare a apei pentru hemodializă   
Descriere Sistema destinată pentru producerea permeatului prin osmoză inversată cu scop de utilizare la procedurile de hemodializă  
Parametrul    Specificația
Caracteristici Mobil, pe suport cu rotile  da
 Alimentare tensiune  220V, 50Hz
 Presiune de intrare apă   1.5 - 5 Bari
 Regim de standby  da
 Programele de curățare și dezinfectare, inclusiv bucla de permeare recirculantă  da
 Dezinfecție termică a conturului  da
Proprietăți de producere a apei Volum de producere a permeatului   minim 70 l/oră
 Presiune de ieșire a permeatului  minim 2 bari
Accesorii Filte de prefiltrare a apei în trei etape  "fitru 20 (µm)
fitru carbune activ
fitru 5 (µm)"
 manometre de indiciu a presiunii de ieșire la fiecare filtru  da
 Furtun, coturi, elemente de conexiune  da
Standarde BS EN ISO 13959: 2015: Water for haemodialysis and related therapies  da
Manuale manual de utilizare in limba de stat  da
 manual de service in limba engleza  da
Garanție   minim 12 luni
</t>
  </si>
  <si>
    <t>IMU</t>
  </si>
  <si>
    <t xml:space="preserve">Incubator (termostat) 220 - 300 l </t>
  </si>
  <si>
    <t xml:space="preserve">Incubator (termostat) 220 - 300 l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220 - 300 l
Domeniul de temperatură programabil
 minim în intervalul 10 - 70 °C
Variața temperaturii / acuratețea la 37°C ≤ 0.3 °C
Mod de încălzire convecție naturală
Timp de funcționare 1 - 999 min, neîntrerupt
Afișaj LCD sau LED
Control  Microprocesor
Usa dubla da
Usa interna din sticla da
Construcția interioară din oțel inox
Clapetă de evacuare / schimb a aerului ajustabilă mecanic sau electronic
Rafturi reglabile minim 2
Alaramă vizuala si sonora
Incubatorul să corespundă standardului DIN 12880
Ethernet / USB / RS485 / RS232 communication port da, pentru colectare date
Alimentarea 220 V, 50 Hz
Suport tip măsuță cu patru picioare / roți cu frână fixate de carcasa de bază a termostatului da
</t>
  </si>
  <si>
    <t xml:space="preserve">260700 Tensiometru adult </t>
  </si>
  <si>
    <t xml:space="preserve">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
</t>
  </si>
  <si>
    <t>IMSP Spitalul de Psihiatrie Bălți</t>
  </si>
  <si>
    <t xml:space="preserve">260600 Termometru mecanic </t>
  </si>
  <si>
    <t>260630 Hidrometru Psihometru 0-25C</t>
  </si>
  <si>
    <t xml:space="preserve">Higrometru/Psihrometru 0-25C 
Cod 260630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0...+ 25 C
Umiditatea 40…90 %"
</t>
  </si>
  <si>
    <t>bucata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</si>
</sst>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0"/>
  </numFmts>
  <fonts count="28"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1"/>
      <color theme="1"/>
      <name val="Times New Roman"/>
      <family val="1"/>
      <charset val="204"/>
    </font>
    <font>
      <sz val="11"/>
      <name val="Times New Roman"/>
      <family val="1"/>
    </font>
    <font>
      <sz val="11"/>
      <color rgb="FF000000"/>
      <name val="Calibri"/>
      <family val="2"/>
    </font>
    <font>
      <u/>
      <sz val="10"/>
      <color theme="10"/>
      <name val="Arial"/>
      <family val="2"/>
      <charset val="204"/>
    </font>
    <font>
      <sz val="11"/>
      <color indexed="8"/>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8">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8" fillId="0" borderId="0"/>
    <xf numFmtId="164" fontId="19" fillId="0" borderId="0" applyFont="0" applyFill="0" applyBorder="0" applyAlignment="0" applyProtection="0"/>
    <xf numFmtId="0" fontId="25" fillId="0" borderId="0"/>
    <xf numFmtId="0" fontId="16"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cellStyleXfs>
  <cellXfs count="97">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5"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xf>
    <xf numFmtId="0" fontId="10" fillId="2" borderId="1" xfId="0" applyFont="1" applyFill="1" applyBorder="1" applyAlignment="1" applyProtection="1">
      <alignment horizontal="center" vertical="top" wrapText="1"/>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9" fillId="0" borderId="3" xfId="0" applyFont="1" applyBorder="1" applyAlignment="1" applyProtection="1">
      <alignment vertical="top"/>
      <protection locked="0"/>
    </xf>
    <xf numFmtId="0" fontId="10" fillId="3" borderId="4"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1" xfId="0" applyNumberFormat="1" applyFont="1" applyBorder="1" applyAlignment="1" applyProtection="1">
      <alignment horizontal="center" vertical="center"/>
      <protection locked="0"/>
    </xf>
    <xf numFmtId="1" fontId="9" fillId="0" borderId="0" xfId="1" applyNumberFormat="1" applyFont="1" applyAlignment="1" applyProtection="1">
      <alignment horizontal="center" vertical="center"/>
      <protection locked="0"/>
    </xf>
    <xf numFmtId="0" fontId="13" fillId="3" borderId="1" xfId="0" applyFont="1" applyFill="1" applyBorder="1" applyAlignment="1" applyProtection="1">
      <alignment horizontal="center" vertical="center" wrapText="1"/>
    </xf>
    <xf numFmtId="0" fontId="10" fillId="2" borderId="1" xfId="1" applyFont="1" applyFill="1" applyBorder="1" applyAlignment="1" applyProtection="1">
      <alignment horizontal="center" vertical="center" wrapText="1"/>
    </xf>
    <xf numFmtId="0" fontId="10" fillId="2" borderId="5" xfId="0" applyFont="1" applyFill="1" applyBorder="1" applyAlignment="1" applyProtection="1">
      <alignment horizontal="left" vertical="top" wrapText="1"/>
    </xf>
    <xf numFmtId="0" fontId="10" fillId="2" borderId="5"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0" fillId="0" borderId="1" xfId="0" applyBorder="1" applyAlignment="1">
      <alignment vertical="center"/>
    </xf>
    <xf numFmtId="0" fontId="10" fillId="2" borderId="1" xfId="1" applyFont="1" applyFill="1" applyBorder="1" applyAlignment="1" applyProtection="1">
      <alignment horizontal="center" vertical="center" wrapText="1"/>
    </xf>
    <xf numFmtId="0" fontId="10" fillId="2" borderId="5" xfId="0" applyFont="1" applyFill="1" applyBorder="1" applyAlignment="1" applyProtection="1">
      <alignment vertical="top" wrapText="1"/>
    </xf>
    <xf numFmtId="0" fontId="9" fillId="0" borderId="1" xfId="0" applyFont="1" applyBorder="1" applyAlignment="1" applyProtection="1">
      <alignment horizontal="center" vertical="top"/>
      <protection locked="0"/>
    </xf>
    <xf numFmtId="0" fontId="0" fillId="0" borderId="1" xfId="0" applyBorder="1"/>
    <xf numFmtId="0" fontId="10" fillId="2" borderId="5" xfId="0" applyFont="1" applyFill="1" applyBorder="1" applyAlignment="1" applyProtection="1">
      <alignment horizontal="center"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10" fillId="2" borderId="5" xfId="1" applyFont="1" applyFill="1" applyBorder="1" applyAlignment="1" applyProtection="1">
      <alignment horizontal="center" vertical="center" wrapText="1"/>
    </xf>
    <xf numFmtId="0" fontId="24" fillId="3" borderId="1" xfId="4" applyFont="1" applyFill="1" applyBorder="1" applyAlignment="1">
      <alignment vertical="center" wrapText="1"/>
    </xf>
    <xf numFmtId="1" fontId="10" fillId="2" borderId="5" xfId="1" applyNumberFormat="1" applyFont="1" applyFill="1" applyBorder="1" applyAlignment="1" applyProtection="1">
      <alignment horizontal="center" vertical="center" wrapText="1"/>
    </xf>
    <xf numFmtId="0" fontId="13" fillId="3" borderId="6" xfId="0" applyFont="1" applyFill="1" applyBorder="1" applyAlignment="1" applyProtection="1">
      <alignment horizontal="left" vertical="top" wrapText="1"/>
    </xf>
    <xf numFmtId="0" fontId="18" fillId="0" borderId="0" xfId="2"/>
    <xf numFmtId="0" fontId="13" fillId="0" borderId="1" xfId="2" applyFont="1" applyBorder="1" applyAlignment="1">
      <alignment horizontal="center" vertical="center" wrapText="1"/>
    </xf>
    <xf numFmtId="0" fontId="9" fillId="0" borderId="1" xfId="2" applyFont="1" applyBorder="1" applyAlignment="1" applyProtection="1">
      <alignment vertical="center" wrapText="1"/>
      <protection locked="0"/>
    </xf>
    <xf numFmtId="0" fontId="23" fillId="0" borderId="1" xfId="29" applyFont="1" applyBorder="1" applyAlignment="1">
      <alignment horizontal="left" vertical="center" wrapText="1"/>
    </xf>
    <xf numFmtId="0" fontId="23" fillId="0" borderId="1" xfId="2" applyFont="1" applyBorder="1" applyAlignment="1">
      <alignment horizontal="left" vertical="center" wrapText="1"/>
    </xf>
    <xf numFmtId="0" fontId="23" fillId="0" borderId="1" xfId="2" applyFont="1" applyBorder="1" applyAlignment="1">
      <alignment vertical="center" wrapText="1"/>
    </xf>
    <xf numFmtId="0" fontId="24" fillId="3" borderId="1" xfId="29" applyFont="1" applyFill="1" applyBorder="1" applyAlignment="1">
      <alignment horizontal="left" vertical="center" wrapText="1"/>
    </xf>
    <xf numFmtId="0" fontId="14" fillId="0" borderId="0" xfId="1" applyFont="1" applyAlignment="1" applyProtection="1">
      <alignment horizontal="center" vertical="top"/>
      <protection locked="0"/>
    </xf>
    <xf numFmtId="0" fontId="10" fillId="0" borderId="1" xfId="0" applyFont="1" applyFill="1" applyBorder="1" applyAlignment="1" applyProtection="1">
      <alignment horizontal="center" vertical="top" wrapText="1"/>
      <protection locked="0"/>
    </xf>
    <xf numFmtId="0" fontId="12" fillId="0" borderId="1" xfId="0" applyFont="1" applyBorder="1" applyAlignment="1" applyProtection="1">
      <alignment horizontal="center" vertical="top"/>
      <protection locked="0"/>
    </xf>
    <xf numFmtId="0" fontId="8" fillId="0" borderId="1" xfId="0" applyFont="1" applyBorder="1" applyAlignment="1" applyProtection="1">
      <alignment horizontal="right" vertical="top"/>
      <protection locked="0"/>
    </xf>
    <xf numFmtId="0" fontId="9" fillId="0" borderId="1" xfId="0" applyFont="1" applyBorder="1" applyAlignment="1" applyProtection="1">
      <alignment horizontal="left" vertical="top"/>
      <protection locked="0"/>
    </xf>
    <xf numFmtId="0" fontId="10" fillId="0" borderId="1" xfId="0"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5"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10" fillId="2" borderId="2" xfId="0" applyFont="1" applyFill="1" applyBorder="1" applyAlignment="1" applyProtection="1">
      <alignment horizontal="center" wrapText="1"/>
    </xf>
    <xf numFmtId="0" fontId="10" fillId="2" borderId="7" xfId="0" applyFont="1" applyFill="1" applyBorder="1" applyAlignment="1" applyProtection="1">
      <alignment horizontal="left" wrapText="1"/>
    </xf>
    <xf numFmtId="0" fontId="9" fillId="0" borderId="2" xfId="0" applyFont="1" applyBorder="1" applyAlignment="1" applyProtection="1">
      <alignment horizontal="left" vertical="top" wrapText="1"/>
      <protection locked="0"/>
    </xf>
    <xf numFmtId="0" fontId="9" fillId="0" borderId="2" xfId="0" applyFont="1" applyBorder="1" applyAlignment="1" applyProtection="1">
      <alignment wrapText="1"/>
      <protection locked="0"/>
    </xf>
    <xf numFmtId="0" fontId="9" fillId="0" borderId="2" xfId="0" applyFont="1" applyBorder="1" applyAlignment="1" applyProtection="1">
      <protection locked="0"/>
    </xf>
    <xf numFmtId="0" fontId="9" fillId="0" borderId="3" xfId="0" applyFont="1" applyBorder="1" applyAlignment="1" applyProtection="1">
      <alignment vertical="top" wrapText="1"/>
      <protection locked="0"/>
    </xf>
    <xf numFmtId="0" fontId="11" fillId="0" borderId="3" xfId="0" applyFont="1" applyFill="1" applyBorder="1" applyAlignment="1" applyProtection="1">
      <alignment vertical="top" wrapText="1"/>
      <protection locked="0"/>
    </xf>
    <xf numFmtId="0" fontId="10" fillId="2" borderId="3" xfId="0" applyFont="1" applyFill="1" applyBorder="1" applyAlignment="1" applyProtection="1">
      <alignment horizontal="left" vertical="top" wrapText="1"/>
    </xf>
    <xf numFmtId="0" fontId="10" fillId="2" borderId="8" xfId="0" applyFont="1" applyFill="1" applyBorder="1" applyAlignment="1" applyProtection="1">
      <alignment horizontal="left" vertical="top" wrapText="1"/>
    </xf>
    <xf numFmtId="0" fontId="11" fillId="2" borderId="1" xfId="1" applyFont="1" applyFill="1" applyBorder="1" applyAlignment="1" applyProtection="1">
      <alignment horizontal="center" vertical="top" wrapText="1"/>
    </xf>
    <xf numFmtId="0" fontId="15" fillId="0" borderId="1" xfId="1" applyFont="1" applyBorder="1" applyProtection="1">
      <protection locked="0"/>
    </xf>
    <xf numFmtId="0" fontId="14" fillId="0" borderId="0" xfId="1" applyFont="1" applyAlignment="1" applyProtection="1">
      <alignment horizontal="center" vertical="top" wrapText="1"/>
      <protection locked="0"/>
    </xf>
    <xf numFmtId="0" fontId="8" fillId="0" borderId="1" xfId="0" applyFont="1" applyBorder="1" applyAlignment="1" applyProtection="1">
      <alignment horizontal="right" vertical="top" wrapText="1"/>
      <protection locked="0"/>
    </xf>
    <xf numFmtId="0" fontId="15" fillId="0" borderId="0" xfId="1" applyFont="1" applyAlignment="1" applyProtection="1">
      <alignment wrapText="1"/>
      <protection locked="0"/>
    </xf>
    <xf numFmtId="0" fontId="0" fillId="0" borderId="0" xfId="0" applyAlignment="1">
      <alignment wrapText="1"/>
    </xf>
    <xf numFmtId="3" fontId="9" fillId="0" borderId="3" xfId="1" applyNumberFormat="1" applyFont="1" applyBorder="1" applyAlignment="1" applyProtection="1">
      <alignment horizontal="center" vertical="center" wrapText="1"/>
      <protection locked="0"/>
    </xf>
    <xf numFmtId="0" fontId="9" fillId="0" borderId="3" xfId="0" applyFont="1" applyBorder="1" applyAlignment="1" applyProtection="1">
      <alignment vertical="center" wrapText="1"/>
      <protection locked="0"/>
    </xf>
    <xf numFmtId="4" fontId="0" fillId="0" borderId="1" xfId="0" applyNumberFormat="1" applyBorder="1" applyAlignment="1">
      <alignment vertical="center"/>
    </xf>
    <xf numFmtId="1" fontId="9" fillId="0" borderId="1" xfId="1" applyNumberFormat="1" applyFont="1" applyBorder="1" applyAlignment="1" applyProtection="1">
      <alignment horizontal="center" vertical="center"/>
      <protection locked="0"/>
    </xf>
  </cellXfs>
  <cellStyles count="58">
    <cellStyle name="Comma 2" xfId="31"/>
    <cellStyle name="Excel Built-in Normal" xfId="57"/>
    <cellStyle name="Normal 10" xfId="30"/>
    <cellStyle name="Normal 2" xfId="1"/>
    <cellStyle name="Normal 2 2" xfId="4"/>
    <cellStyle name="Normal 2 2 2" xfId="29"/>
    <cellStyle name="Normal 3" xfId="2"/>
    <cellStyle name="Normal 3 2" xfId="18"/>
    <cellStyle name="Normal 4" xfId="3"/>
    <cellStyle name="Normal 4 2" xfId="17"/>
    <cellStyle name="Normal 5" xfId="5"/>
    <cellStyle name="Normal 5 2" xfId="9"/>
    <cellStyle name="Normal 5 2 2" xfId="14"/>
    <cellStyle name="Normal 5 2 2 2" xfId="26"/>
    <cellStyle name="Normal 5 2 2 2 2" xfId="54"/>
    <cellStyle name="Normal 5 2 2 3" xfId="47"/>
    <cellStyle name="Normal 5 2 2 4" xfId="39"/>
    <cellStyle name="Normal 5 2 3" xfId="23"/>
    <cellStyle name="Normal 5 2 3 2" xfId="51"/>
    <cellStyle name="Normal 5 2 4" xfId="44"/>
    <cellStyle name="Normal 5 2 5" xfId="36"/>
    <cellStyle name="Normal 5 3" xfId="12"/>
    <cellStyle name="Normal 5 3 2" xfId="25"/>
    <cellStyle name="Normal 5 3 2 2" xfId="53"/>
    <cellStyle name="Normal 5 3 3" xfId="46"/>
    <cellStyle name="Normal 5 3 4" xfId="38"/>
    <cellStyle name="Normal 5 4" xfId="20"/>
    <cellStyle name="Normal 5 5" xfId="22"/>
    <cellStyle name="Normal 5 5 2" xfId="50"/>
    <cellStyle name="Normal 5 6" xfId="43"/>
    <cellStyle name="Normal 5 7" xfId="35"/>
    <cellStyle name="Normal 6" xfId="6"/>
    <cellStyle name="Normal 7" xfId="7"/>
    <cellStyle name="Normal 8" xfId="8"/>
    <cellStyle name="Normal 8 2" xfId="13"/>
    <cellStyle name="Normal 9" xfId="10"/>
    <cellStyle name="Normal 9 2" xfId="15"/>
    <cellStyle name="Normal 9 2 2" xfId="27"/>
    <cellStyle name="Normal 9 2 2 2" xfId="55"/>
    <cellStyle name="Normal 9 2 3" xfId="48"/>
    <cellStyle name="Normal 9 2 4" xfId="40"/>
    <cellStyle name="Normal 9 3" xfId="24"/>
    <cellStyle name="Normal 9 3 2" xfId="52"/>
    <cellStyle name="Normal 9 4" xfId="45"/>
    <cellStyle name="Normal 9 5" xfId="37"/>
    <cellStyle name="Гиперссылка 2" xfId="34"/>
    <cellStyle name="Обычный" xfId="0" builtinId="0"/>
    <cellStyle name="Обычный 2" xfId="16"/>
    <cellStyle name="Обычный 2 2" xfId="21"/>
    <cellStyle name="Обычный 2 3" xfId="41"/>
    <cellStyle name="Обычный 2 4" xfId="32"/>
    <cellStyle name="Обычный 3" xfId="11"/>
    <cellStyle name="Обычный 3 2" xfId="19"/>
    <cellStyle name="Обычный 3 2 2" xfId="28"/>
    <cellStyle name="Обычный 3 2 2 2" xfId="56"/>
    <cellStyle name="Обычный 3 2 3" xfId="49"/>
    <cellStyle name="Обычный 3 2 4" xfId="42"/>
    <cellStyle name="Обычный 4" xfId="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5"/>
  <sheetViews>
    <sheetView tabSelected="1" zoomScale="70" zoomScaleNormal="70" workbookViewId="0">
      <selection activeCell="G20" sqref="G20"/>
    </sheetView>
  </sheetViews>
  <sheetFormatPr defaultRowHeight="15.75" x14ac:dyDescent="0.25"/>
  <cols>
    <col min="1" max="2" width="5.7109375" style="29" customWidth="1"/>
    <col min="3" max="3" width="49.28515625" style="28" customWidth="1"/>
    <col min="4" max="4" width="14" style="32" customWidth="1"/>
    <col min="5" max="5" width="10.5703125" style="32" customWidth="1"/>
    <col min="6" max="6" width="11.28515625" style="29" customWidth="1"/>
    <col min="7" max="7" width="124.28515625" style="82" customWidth="1"/>
    <col min="8" max="8" width="22.7109375" style="45" customWidth="1"/>
    <col min="9" max="9" width="30" style="83" customWidth="1"/>
    <col min="10" max="10" width="14" style="29" customWidth="1"/>
    <col min="11" max="16384" width="9.140625" style="29"/>
  </cols>
  <sheetData>
    <row r="1" spans="1:10" x14ac:dyDescent="0.2">
      <c r="C1" s="89" t="s">
        <v>24</v>
      </c>
      <c r="D1" s="62"/>
      <c r="E1" s="62"/>
      <c r="F1" s="62"/>
      <c r="G1" s="62"/>
      <c r="H1" s="62"/>
      <c r="I1" s="62"/>
      <c r="J1" s="62"/>
    </row>
    <row r="2" spans="1:10" x14ac:dyDescent="0.2">
      <c r="D2" s="64" t="s">
        <v>11</v>
      </c>
      <c r="E2" s="64"/>
      <c r="F2" s="64"/>
      <c r="G2" s="64"/>
    </row>
    <row r="3" spans="1:10" x14ac:dyDescent="0.2">
      <c r="A3" s="65" t="s">
        <v>7</v>
      </c>
      <c r="B3" s="65"/>
      <c r="C3" s="90"/>
      <c r="D3" s="66" t="s">
        <v>25</v>
      </c>
      <c r="E3" s="66"/>
      <c r="F3" s="66"/>
      <c r="G3" s="66"/>
      <c r="H3" s="45" t="s">
        <v>8</v>
      </c>
      <c r="I3" s="83" t="s">
        <v>9</v>
      </c>
    </row>
    <row r="4" spans="1:10" s="21" customFormat="1" ht="53.25" customHeight="1" x14ac:dyDescent="0.2">
      <c r="A4" s="67" t="s">
        <v>6</v>
      </c>
      <c r="B4" s="67"/>
      <c r="C4" s="67"/>
      <c r="D4" s="68" t="s">
        <v>34</v>
      </c>
      <c r="E4" s="68"/>
      <c r="F4" s="68"/>
      <c r="G4" s="68"/>
      <c r="H4" s="68"/>
      <c r="I4" s="84" t="s">
        <v>10</v>
      </c>
      <c r="J4" s="25"/>
    </row>
    <row r="5" spans="1:10" s="22" customFormat="1" x14ac:dyDescent="0.2">
      <c r="C5" s="21"/>
      <c r="D5" s="63"/>
      <c r="E5" s="63"/>
      <c r="F5" s="63"/>
      <c r="G5" s="63"/>
      <c r="H5" s="63"/>
      <c r="I5" s="63"/>
      <c r="J5" s="25"/>
    </row>
    <row r="6" spans="1:10" ht="31.5" x14ac:dyDescent="0.25">
      <c r="A6" s="26" t="s">
        <v>2</v>
      </c>
      <c r="B6" s="26" t="s">
        <v>0</v>
      </c>
      <c r="C6" s="26" t="s">
        <v>1</v>
      </c>
      <c r="D6" s="49" t="s">
        <v>31</v>
      </c>
      <c r="E6" s="48" t="s">
        <v>33</v>
      </c>
      <c r="F6" s="48" t="s">
        <v>4</v>
      </c>
      <c r="G6" s="78" t="s">
        <v>5</v>
      </c>
      <c r="H6" s="27" t="s">
        <v>29</v>
      </c>
      <c r="I6" s="85" t="s">
        <v>30</v>
      </c>
      <c r="J6" s="24"/>
    </row>
    <row r="7" spans="1:10" x14ac:dyDescent="0.25">
      <c r="A7" s="38">
        <v>1</v>
      </c>
      <c r="B7" s="44">
        <v>2</v>
      </c>
      <c r="C7" s="44"/>
      <c r="D7" s="47"/>
      <c r="E7" s="39">
        <v>3</v>
      </c>
      <c r="F7" s="38">
        <v>4</v>
      </c>
      <c r="G7" s="79">
        <v>6</v>
      </c>
      <c r="H7" s="87"/>
      <c r="I7" s="86">
        <v>8</v>
      </c>
      <c r="J7" s="24"/>
    </row>
    <row r="8" spans="1:10" ht="48" customHeight="1" x14ac:dyDescent="0.2">
      <c r="A8" s="23" t="s">
        <v>26</v>
      </c>
      <c r="B8" s="56">
        <v>1</v>
      </c>
      <c r="C8" s="57" t="s">
        <v>35</v>
      </c>
      <c r="D8" s="57"/>
      <c r="E8" s="36"/>
      <c r="F8" s="34"/>
      <c r="G8" s="80" t="s">
        <v>36</v>
      </c>
      <c r="H8" s="95">
        <v>12000</v>
      </c>
      <c r="I8" s="93" t="s">
        <v>37</v>
      </c>
      <c r="J8" s="30"/>
    </row>
    <row r="9" spans="1:10" ht="47.25" x14ac:dyDescent="0.25">
      <c r="A9" s="23" t="s">
        <v>26</v>
      </c>
      <c r="B9" s="56">
        <v>2</v>
      </c>
      <c r="C9" s="57" t="s">
        <v>38</v>
      </c>
      <c r="D9" s="57"/>
      <c r="G9" s="81" t="s">
        <v>39</v>
      </c>
      <c r="H9" s="95">
        <v>7350</v>
      </c>
      <c r="I9" s="93" t="s">
        <v>37</v>
      </c>
    </row>
    <row r="10" spans="1:10" ht="31.5" x14ac:dyDescent="0.25">
      <c r="A10" s="23" t="s">
        <v>26</v>
      </c>
      <c r="B10" s="56">
        <v>3</v>
      </c>
      <c r="C10" s="57" t="s">
        <v>40</v>
      </c>
      <c r="D10" s="57"/>
      <c r="G10" s="81" t="s">
        <v>41</v>
      </c>
      <c r="H10" s="42">
        <v>450</v>
      </c>
      <c r="I10" s="94" t="s">
        <v>37</v>
      </c>
    </row>
    <row r="11" spans="1:10" ht="39" customHeight="1" x14ac:dyDescent="0.25">
      <c r="A11" s="23" t="s">
        <v>26</v>
      </c>
      <c r="B11" s="56">
        <v>4</v>
      </c>
      <c r="C11" s="57" t="s">
        <v>42</v>
      </c>
      <c r="D11" s="57"/>
      <c r="G11" s="81" t="s">
        <v>43</v>
      </c>
      <c r="H11" s="42">
        <v>8000</v>
      </c>
      <c r="I11" s="94" t="s">
        <v>37</v>
      </c>
    </row>
    <row r="12" spans="1:10" ht="34.5" customHeight="1" x14ac:dyDescent="0.25">
      <c r="A12" s="23" t="s">
        <v>26</v>
      </c>
      <c r="B12" s="56">
        <v>5</v>
      </c>
      <c r="C12" s="58" t="s">
        <v>44</v>
      </c>
      <c r="D12" s="58"/>
      <c r="G12" s="81" t="s">
        <v>45</v>
      </c>
      <c r="H12" s="42">
        <v>2880</v>
      </c>
      <c r="I12" s="94" t="s">
        <v>46</v>
      </c>
    </row>
    <row r="13" spans="1:10" ht="36.75" customHeight="1" x14ac:dyDescent="0.25">
      <c r="A13" s="23" t="s">
        <v>26</v>
      </c>
      <c r="B13" s="56">
        <v>6</v>
      </c>
      <c r="C13" s="58" t="s">
        <v>47</v>
      </c>
      <c r="D13" s="58"/>
      <c r="G13" s="81" t="s">
        <v>48</v>
      </c>
      <c r="H13" s="42">
        <v>600</v>
      </c>
      <c r="I13" s="94" t="s">
        <v>46</v>
      </c>
    </row>
    <row r="14" spans="1:10" ht="45.75" customHeight="1" x14ac:dyDescent="0.25">
      <c r="A14" s="23" t="s">
        <v>26</v>
      </c>
      <c r="B14" s="56">
        <v>7</v>
      </c>
      <c r="C14" s="58" t="s">
        <v>49</v>
      </c>
      <c r="D14" s="58"/>
      <c r="G14" s="81" t="s">
        <v>50</v>
      </c>
      <c r="H14" s="42">
        <v>833</v>
      </c>
      <c r="I14" s="94" t="s">
        <v>46</v>
      </c>
    </row>
    <row r="15" spans="1:10" ht="40.5" customHeight="1" x14ac:dyDescent="0.25">
      <c r="A15" s="23" t="s">
        <v>26</v>
      </c>
      <c r="B15" s="56">
        <v>8</v>
      </c>
      <c r="C15" s="58" t="s">
        <v>51</v>
      </c>
      <c r="D15" s="58"/>
      <c r="G15" s="81" t="s">
        <v>52</v>
      </c>
      <c r="H15" s="42">
        <v>20000</v>
      </c>
      <c r="I15" s="94" t="s">
        <v>53</v>
      </c>
    </row>
    <row r="16" spans="1:10" ht="33" customHeight="1" x14ac:dyDescent="0.25">
      <c r="A16" s="23" t="s">
        <v>26</v>
      </c>
      <c r="B16" s="56">
        <v>9</v>
      </c>
      <c r="C16" s="59" t="s">
        <v>54</v>
      </c>
      <c r="D16" s="59"/>
      <c r="G16" s="81" t="s">
        <v>55</v>
      </c>
      <c r="H16" s="42">
        <v>20000</v>
      </c>
      <c r="I16" s="94" t="s">
        <v>53</v>
      </c>
    </row>
    <row r="17" spans="1:12" ht="38.25" customHeight="1" x14ac:dyDescent="0.25">
      <c r="A17" s="23" t="s">
        <v>26</v>
      </c>
      <c r="B17" s="56">
        <v>10</v>
      </c>
      <c r="C17" s="59" t="s">
        <v>56</v>
      </c>
      <c r="D17" s="59"/>
      <c r="G17" s="81" t="s">
        <v>57</v>
      </c>
      <c r="H17" s="42">
        <v>15000</v>
      </c>
      <c r="I17" s="94" t="s">
        <v>53</v>
      </c>
    </row>
    <row r="18" spans="1:12" ht="33" customHeight="1" x14ac:dyDescent="0.25">
      <c r="A18" s="23" t="s">
        <v>26</v>
      </c>
      <c r="B18" s="56">
        <v>11</v>
      </c>
      <c r="C18" s="59" t="s">
        <v>58</v>
      </c>
      <c r="D18" s="59"/>
      <c r="G18" s="81" t="s">
        <v>59</v>
      </c>
      <c r="H18" s="42">
        <v>600000</v>
      </c>
      <c r="I18" s="94" t="s">
        <v>53</v>
      </c>
    </row>
    <row r="19" spans="1:12" ht="57.75" customHeight="1" x14ac:dyDescent="0.25">
      <c r="A19" s="23" t="s">
        <v>26</v>
      </c>
      <c r="B19" s="56">
        <v>12</v>
      </c>
      <c r="C19" s="59" t="s">
        <v>60</v>
      </c>
      <c r="D19" s="59"/>
      <c r="G19" s="81" t="s">
        <v>61</v>
      </c>
      <c r="H19" s="42">
        <v>23000</v>
      </c>
      <c r="I19" s="94" t="s">
        <v>53</v>
      </c>
    </row>
    <row r="20" spans="1:12" ht="32.25" customHeight="1" x14ac:dyDescent="0.25">
      <c r="A20" s="23" t="s">
        <v>26</v>
      </c>
      <c r="B20" s="56">
        <v>13</v>
      </c>
      <c r="C20" s="59" t="s">
        <v>62</v>
      </c>
      <c r="D20" s="59"/>
      <c r="G20" s="81" t="s">
        <v>63</v>
      </c>
      <c r="H20" s="42">
        <v>30000</v>
      </c>
      <c r="I20" s="94" t="s">
        <v>53</v>
      </c>
    </row>
    <row r="21" spans="1:12" ht="51" customHeight="1" x14ac:dyDescent="0.25">
      <c r="A21" s="23" t="s">
        <v>26</v>
      </c>
      <c r="B21" s="56">
        <v>14</v>
      </c>
      <c r="C21" s="59" t="s">
        <v>64</v>
      </c>
      <c r="D21" s="59"/>
      <c r="G21" s="81" t="s">
        <v>65</v>
      </c>
      <c r="H21" s="42">
        <v>595000</v>
      </c>
      <c r="I21" s="94" t="s">
        <v>66</v>
      </c>
    </row>
    <row r="22" spans="1:12" ht="53.25" customHeight="1" x14ac:dyDescent="0.25">
      <c r="A22" s="23" t="s">
        <v>26</v>
      </c>
      <c r="B22" s="56">
        <v>15</v>
      </c>
      <c r="C22" s="59" t="s">
        <v>67</v>
      </c>
      <c r="D22" s="59"/>
      <c r="G22" s="81" t="s">
        <v>68</v>
      </c>
      <c r="H22" s="95">
        <v>208334</v>
      </c>
      <c r="I22" s="94" t="s">
        <v>69</v>
      </c>
    </row>
    <row r="23" spans="1:12" ht="53.25" customHeight="1" x14ac:dyDescent="0.25">
      <c r="A23" s="23" t="s">
        <v>26</v>
      </c>
      <c r="B23" s="56">
        <v>16</v>
      </c>
      <c r="C23" s="59" t="s">
        <v>70</v>
      </c>
      <c r="D23" s="59"/>
      <c r="G23" s="81" t="s">
        <v>71</v>
      </c>
      <c r="H23" s="95">
        <v>133333.34</v>
      </c>
      <c r="I23" s="94" t="s">
        <v>69</v>
      </c>
    </row>
    <row r="24" spans="1:12" ht="32.25" customHeight="1" x14ac:dyDescent="0.25">
      <c r="A24" s="23" t="s">
        <v>26</v>
      </c>
      <c r="B24" s="56">
        <v>17</v>
      </c>
      <c r="C24" s="59" t="s">
        <v>72</v>
      </c>
      <c r="D24" s="59"/>
      <c r="G24" s="81" t="s">
        <v>73</v>
      </c>
      <c r="H24" s="42">
        <v>8940</v>
      </c>
      <c r="I24" s="94" t="s">
        <v>74</v>
      </c>
    </row>
    <row r="25" spans="1:12" ht="51.75" customHeight="1" x14ac:dyDescent="0.25">
      <c r="A25" s="23" t="s">
        <v>26</v>
      </c>
      <c r="B25" s="56">
        <v>18</v>
      </c>
      <c r="C25" s="60" t="s">
        <v>75</v>
      </c>
      <c r="D25" s="60"/>
      <c r="G25" s="81" t="s">
        <v>32</v>
      </c>
      <c r="H25" s="42">
        <v>6320</v>
      </c>
      <c r="I25" s="94" t="s">
        <v>74</v>
      </c>
    </row>
    <row r="26" spans="1:12" ht="34.5" customHeight="1" x14ac:dyDescent="0.25">
      <c r="A26" s="23" t="s">
        <v>26</v>
      </c>
      <c r="B26" s="55">
        <v>19</v>
      </c>
      <c r="C26" s="61" t="s">
        <v>76</v>
      </c>
      <c r="D26" s="61"/>
      <c r="G26" s="81" t="s">
        <v>77</v>
      </c>
      <c r="H26" s="52">
        <v>1980</v>
      </c>
      <c r="I26" s="94" t="s">
        <v>74</v>
      </c>
    </row>
    <row r="29" spans="1:12" x14ac:dyDescent="0.25">
      <c r="A29" s="2"/>
      <c r="B29" s="2"/>
      <c r="C29" s="14"/>
      <c r="D29" s="7"/>
      <c r="E29" s="2"/>
      <c r="F29" s="2"/>
      <c r="G29" s="2"/>
      <c r="H29" s="20"/>
      <c r="I29" s="2"/>
      <c r="J29" s="2"/>
      <c r="K29" s="2"/>
      <c r="L29" s="2"/>
    </row>
    <row r="30" spans="1:12" x14ac:dyDescent="0.25">
      <c r="A30" s="2"/>
      <c r="B30" s="2"/>
      <c r="C30" s="14"/>
      <c r="D30" s="7"/>
      <c r="E30" s="2"/>
      <c r="F30" s="2"/>
      <c r="G30" s="2"/>
      <c r="H30" s="20"/>
      <c r="I30" s="2"/>
      <c r="J30" s="2"/>
      <c r="K30" s="2"/>
      <c r="L30" s="2"/>
    </row>
    <row r="31" spans="1:12" ht="20.25" x14ac:dyDescent="0.3">
      <c r="A31" s="2"/>
      <c r="B31" s="9" t="s">
        <v>12</v>
      </c>
      <c r="C31" s="91"/>
      <c r="D31" s="9"/>
      <c r="E31" s="9"/>
      <c r="F31" s="9"/>
      <c r="G31" s="9"/>
      <c r="H31" s="88"/>
      <c r="I31" s="9"/>
      <c r="J31" s="9"/>
      <c r="K31" s="9"/>
      <c r="L31" s="9"/>
    </row>
    <row r="32" spans="1:12" ht="20.25" x14ac:dyDescent="0.3">
      <c r="A32" s="2"/>
      <c r="B32" s="9"/>
      <c r="C32" s="91"/>
      <c r="D32" s="9"/>
      <c r="E32" s="9"/>
      <c r="F32" s="9"/>
      <c r="G32" s="9"/>
      <c r="H32" s="88"/>
      <c r="I32" s="9"/>
      <c r="J32" s="9"/>
      <c r="K32" s="9"/>
      <c r="L32" s="9"/>
    </row>
    <row r="33" spans="1:12" ht="20.25" x14ac:dyDescent="0.3">
      <c r="A33" s="2"/>
      <c r="B33" s="9" t="s">
        <v>13</v>
      </c>
      <c r="C33" s="91"/>
      <c r="D33" s="9"/>
      <c r="E33" s="9"/>
      <c r="F33" s="9"/>
      <c r="G33" s="9"/>
      <c r="H33" s="88"/>
      <c r="I33" s="9"/>
      <c r="J33" s="9"/>
      <c r="K33" s="9"/>
      <c r="L33" s="9"/>
    </row>
    <row r="34" spans="1:12" x14ac:dyDescent="0.25">
      <c r="A34" s="2"/>
      <c r="B34"/>
      <c r="C34" s="92"/>
      <c r="D34"/>
      <c r="E34"/>
      <c r="F34"/>
      <c r="G34"/>
      <c r="H34" s="46"/>
      <c r="I34"/>
      <c r="J34"/>
      <c r="K34"/>
      <c r="L34"/>
    </row>
    <row r="35" spans="1:12" x14ac:dyDescent="0.25">
      <c r="A35" s="2"/>
      <c r="B35"/>
      <c r="C35" s="92"/>
      <c r="D35"/>
      <c r="E35"/>
      <c r="F35"/>
      <c r="G35"/>
      <c r="H35" s="46"/>
      <c r="I35"/>
      <c r="J35"/>
      <c r="K35"/>
      <c r="L35"/>
    </row>
  </sheetData>
  <autoFilter ref="A6:I8"/>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70" zoomScaleNormal="70" workbookViewId="0">
      <selection activeCell="J35" sqref="J35"/>
    </sheetView>
  </sheetViews>
  <sheetFormatPr defaultRowHeight="15.75" x14ac:dyDescent="0.25"/>
  <cols>
    <col min="1" max="1" width="3.42578125" style="2" customWidth="1"/>
    <col min="2" max="2" width="5.7109375" style="2" customWidth="1"/>
    <col min="3" max="3" width="4.42578125" style="40" customWidth="1"/>
    <col min="4" max="4" width="20.7109375" style="14" customWidth="1"/>
    <col min="5" max="5" width="23" style="14" customWidth="1"/>
    <col min="6" max="6" width="15.28515625" style="7" customWidth="1"/>
    <col min="7" max="7" width="14.7109375" style="35"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4" width="9.140625" style="2"/>
    <col min="15" max="15" width="15.42578125" style="2" customWidth="1"/>
    <col min="16" max="16384" width="9.140625" style="2"/>
  </cols>
  <sheetData>
    <row r="1" spans="1:15" x14ac:dyDescent="0.25">
      <c r="D1" s="73" t="s">
        <v>23</v>
      </c>
      <c r="E1" s="73"/>
      <c r="F1" s="73"/>
      <c r="G1" s="73"/>
      <c r="H1" s="73"/>
      <c r="I1" s="73"/>
      <c r="J1" s="73"/>
      <c r="K1" s="73"/>
      <c r="L1" s="73"/>
    </row>
    <row r="2" spans="1:15" x14ac:dyDescent="0.25">
      <c r="D2" s="74" t="s">
        <v>14</v>
      </c>
      <c r="E2" s="74"/>
      <c r="F2" s="74"/>
      <c r="G2" s="74"/>
      <c r="H2" s="74"/>
      <c r="I2" s="74"/>
      <c r="J2" s="74"/>
      <c r="K2" s="13"/>
    </row>
    <row r="3" spans="1:15" x14ac:dyDescent="0.25">
      <c r="B3" s="75" t="s">
        <v>7</v>
      </c>
      <c r="C3" s="75"/>
      <c r="D3" s="75"/>
      <c r="E3" s="76" t="s">
        <v>25</v>
      </c>
      <c r="F3" s="76"/>
      <c r="G3" s="76"/>
      <c r="H3" s="76"/>
      <c r="I3" s="76"/>
      <c r="K3" s="2" t="s">
        <v>8</v>
      </c>
      <c r="L3" s="2" t="s">
        <v>9</v>
      </c>
    </row>
    <row r="4" spans="1:15" s="4" customFormat="1" ht="32.25" customHeight="1" x14ac:dyDescent="0.25">
      <c r="A4" s="3"/>
      <c r="B4" s="77" t="s">
        <v>6</v>
      </c>
      <c r="C4" s="77"/>
      <c r="D4" s="77"/>
      <c r="E4" s="69" t="s">
        <v>34</v>
      </c>
      <c r="F4" s="69"/>
      <c r="G4" s="69"/>
      <c r="H4" s="69"/>
      <c r="I4" s="69"/>
      <c r="J4" s="69"/>
      <c r="K4" s="69"/>
      <c r="L4" s="15" t="s">
        <v>10</v>
      </c>
    </row>
    <row r="5" spans="1:15" s="5" customFormat="1" ht="20.100000000000001" customHeight="1" x14ac:dyDescent="0.25">
      <c r="A5" s="3"/>
      <c r="C5" s="41"/>
      <c r="D5" s="4"/>
      <c r="E5" s="71"/>
      <c r="F5" s="71"/>
      <c r="G5" s="71"/>
      <c r="H5" s="71"/>
      <c r="I5" s="71"/>
      <c r="J5" s="31"/>
      <c r="K5" s="31"/>
      <c r="L5" s="31"/>
    </row>
    <row r="6" spans="1:15" ht="47.25" x14ac:dyDescent="0.25">
      <c r="A6" s="6"/>
      <c r="B6" s="1" t="s">
        <v>2</v>
      </c>
      <c r="C6" s="37" t="s">
        <v>0</v>
      </c>
      <c r="D6" s="1" t="s">
        <v>1</v>
      </c>
      <c r="E6" s="37" t="s">
        <v>3</v>
      </c>
      <c r="F6" s="37" t="s">
        <v>15</v>
      </c>
      <c r="G6" s="33" t="s">
        <v>16</v>
      </c>
      <c r="H6" s="37" t="s">
        <v>17</v>
      </c>
      <c r="I6" s="37" t="s">
        <v>18</v>
      </c>
      <c r="J6" s="18" t="s">
        <v>19</v>
      </c>
      <c r="K6" s="37" t="s">
        <v>20</v>
      </c>
      <c r="L6" s="37" t="s">
        <v>21</v>
      </c>
      <c r="M6" s="43" t="s">
        <v>28</v>
      </c>
    </row>
    <row r="7" spans="1:15" x14ac:dyDescent="0.25">
      <c r="A7" s="6"/>
      <c r="B7" s="51">
        <v>1</v>
      </c>
      <c r="C7" s="72">
        <v>2</v>
      </c>
      <c r="D7" s="72"/>
      <c r="E7" s="72"/>
      <c r="F7" s="51">
        <v>3</v>
      </c>
      <c r="G7" s="53">
        <v>4</v>
      </c>
      <c r="H7" s="51">
        <v>5</v>
      </c>
      <c r="I7" s="51">
        <v>6</v>
      </c>
      <c r="J7" s="51">
        <v>7</v>
      </c>
      <c r="K7" s="51">
        <v>8</v>
      </c>
      <c r="L7" s="50">
        <v>9</v>
      </c>
      <c r="M7" s="14"/>
    </row>
    <row r="8" spans="1:15" ht="76.5" x14ac:dyDescent="0.25">
      <c r="A8" s="17"/>
      <c r="B8" s="23" t="s">
        <v>26</v>
      </c>
      <c r="C8" s="56">
        <v>1</v>
      </c>
      <c r="D8" s="57" t="s">
        <v>35</v>
      </c>
      <c r="E8" s="57" t="s">
        <v>35</v>
      </c>
      <c r="F8" s="36" t="s">
        <v>78</v>
      </c>
      <c r="G8" s="96">
        <v>30</v>
      </c>
      <c r="H8" s="19"/>
      <c r="I8" s="20"/>
      <c r="J8" s="20"/>
      <c r="K8" s="20"/>
      <c r="L8" s="16" t="s">
        <v>27</v>
      </c>
      <c r="M8" s="95">
        <v>12000</v>
      </c>
      <c r="O8" s="2">
        <f>M8</f>
        <v>12000</v>
      </c>
    </row>
    <row r="9" spans="1:15" ht="76.5" x14ac:dyDescent="0.25">
      <c r="B9" s="23" t="s">
        <v>26</v>
      </c>
      <c r="C9" s="56">
        <v>2</v>
      </c>
      <c r="D9" s="57" t="s">
        <v>38</v>
      </c>
      <c r="E9" s="57" t="s">
        <v>38</v>
      </c>
      <c r="F9" s="36" t="s">
        <v>78</v>
      </c>
      <c r="G9" s="96">
        <v>21</v>
      </c>
      <c r="H9" s="20"/>
      <c r="I9" s="20"/>
      <c r="J9" s="20"/>
      <c r="K9" s="20"/>
      <c r="L9" s="16" t="s">
        <v>27</v>
      </c>
      <c r="M9" s="95">
        <v>7350</v>
      </c>
      <c r="O9" s="2">
        <f t="shared" ref="O9:O26" si="0">M9</f>
        <v>7350</v>
      </c>
    </row>
    <row r="10" spans="1:15" ht="76.5" x14ac:dyDescent="0.25">
      <c r="B10" s="23" t="s">
        <v>26</v>
      </c>
      <c r="C10" s="56">
        <v>3</v>
      </c>
      <c r="D10" s="57" t="s">
        <v>40</v>
      </c>
      <c r="E10" s="57" t="s">
        <v>40</v>
      </c>
      <c r="F10" s="36" t="s">
        <v>78</v>
      </c>
      <c r="G10" s="96">
        <v>3</v>
      </c>
      <c r="H10" s="20"/>
      <c r="I10" s="20"/>
      <c r="J10" s="20"/>
      <c r="K10" s="20"/>
      <c r="L10" s="16" t="s">
        <v>27</v>
      </c>
      <c r="M10" s="42">
        <v>450</v>
      </c>
      <c r="O10" s="2">
        <f t="shared" si="0"/>
        <v>450</v>
      </c>
    </row>
    <row r="11" spans="1:15" ht="76.5" x14ac:dyDescent="0.25">
      <c r="B11" s="23" t="s">
        <v>26</v>
      </c>
      <c r="C11" s="56">
        <v>4</v>
      </c>
      <c r="D11" s="57" t="s">
        <v>42</v>
      </c>
      <c r="E11" s="57" t="s">
        <v>42</v>
      </c>
      <c r="F11" s="36" t="s">
        <v>78</v>
      </c>
      <c r="G11" s="96">
        <v>20</v>
      </c>
      <c r="H11" s="20"/>
      <c r="I11" s="20"/>
      <c r="J11" s="20"/>
      <c r="K11" s="20"/>
      <c r="L11" s="16" t="s">
        <v>27</v>
      </c>
      <c r="M11" s="42">
        <v>8000</v>
      </c>
      <c r="O11" s="2">
        <f t="shared" si="0"/>
        <v>8000</v>
      </c>
    </row>
    <row r="12" spans="1:15" ht="76.5" x14ac:dyDescent="0.25">
      <c r="B12" s="23" t="s">
        <v>26</v>
      </c>
      <c r="C12" s="56">
        <v>5</v>
      </c>
      <c r="D12" s="58" t="s">
        <v>44</v>
      </c>
      <c r="E12" s="58" t="s">
        <v>44</v>
      </c>
      <c r="F12" s="36" t="s">
        <v>78</v>
      </c>
      <c r="G12" s="96">
        <v>3</v>
      </c>
      <c r="H12" s="20"/>
      <c r="I12" s="20"/>
      <c r="J12" s="20"/>
      <c r="K12" s="20"/>
      <c r="L12" s="16" t="s">
        <v>27</v>
      </c>
      <c r="M12" s="42">
        <v>2880</v>
      </c>
      <c r="O12" s="2">
        <f t="shared" si="0"/>
        <v>2880</v>
      </c>
    </row>
    <row r="13" spans="1:15" ht="76.5" x14ac:dyDescent="0.25">
      <c r="B13" s="23" t="s">
        <v>26</v>
      </c>
      <c r="C13" s="56">
        <v>6</v>
      </c>
      <c r="D13" s="58" t="s">
        <v>47</v>
      </c>
      <c r="E13" s="58" t="s">
        <v>47</v>
      </c>
      <c r="F13" s="36" t="s">
        <v>78</v>
      </c>
      <c r="G13" s="96">
        <v>3</v>
      </c>
      <c r="H13" s="20"/>
      <c r="I13" s="20"/>
      <c r="J13" s="20"/>
      <c r="K13" s="20"/>
      <c r="L13" s="16" t="s">
        <v>27</v>
      </c>
      <c r="M13" s="42">
        <v>600</v>
      </c>
      <c r="O13" s="2">
        <f t="shared" si="0"/>
        <v>600</v>
      </c>
    </row>
    <row r="14" spans="1:15" ht="76.5" x14ac:dyDescent="0.25">
      <c r="B14" s="23" t="s">
        <v>26</v>
      </c>
      <c r="C14" s="56">
        <v>7</v>
      </c>
      <c r="D14" s="58" t="s">
        <v>49</v>
      </c>
      <c r="E14" s="58" t="s">
        <v>49</v>
      </c>
      <c r="F14" s="36" t="s">
        <v>78</v>
      </c>
      <c r="G14" s="96">
        <v>2</v>
      </c>
      <c r="H14" s="20"/>
      <c r="I14" s="20"/>
      <c r="J14" s="20"/>
      <c r="K14" s="20"/>
      <c r="L14" s="16" t="s">
        <v>27</v>
      </c>
      <c r="M14" s="42">
        <v>833</v>
      </c>
      <c r="O14" s="2">
        <f t="shared" si="0"/>
        <v>833</v>
      </c>
    </row>
    <row r="15" spans="1:15" ht="76.5" x14ac:dyDescent="0.25">
      <c r="B15" s="23" t="s">
        <v>26</v>
      </c>
      <c r="C15" s="56">
        <v>8</v>
      </c>
      <c r="D15" s="58" t="s">
        <v>51</v>
      </c>
      <c r="E15" s="58" t="s">
        <v>51</v>
      </c>
      <c r="F15" s="36" t="s">
        <v>78</v>
      </c>
      <c r="G15" s="96">
        <v>1</v>
      </c>
      <c r="H15" s="20"/>
      <c r="I15" s="20"/>
      <c r="J15" s="20"/>
      <c r="K15" s="20"/>
      <c r="L15" s="16" t="s">
        <v>27</v>
      </c>
      <c r="M15" s="42">
        <v>20000</v>
      </c>
      <c r="O15" s="2">
        <f t="shared" si="0"/>
        <v>20000</v>
      </c>
    </row>
    <row r="16" spans="1:15" ht="76.5" x14ac:dyDescent="0.25">
      <c r="B16" s="23" t="s">
        <v>26</v>
      </c>
      <c r="C16" s="56">
        <v>9</v>
      </c>
      <c r="D16" s="59" t="s">
        <v>54</v>
      </c>
      <c r="E16" s="59" t="s">
        <v>54</v>
      </c>
      <c r="F16" s="36" t="s">
        <v>78</v>
      </c>
      <c r="G16" s="96">
        <v>1</v>
      </c>
      <c r="H16" s="20"/>
      <c r="I16" s="20"/>
      <c r="J16" s="20"/>
      <c r="K16" s="20"/>
      <c r="L16" s="16" t="s">
        <v>27</v>
      </c>
      <c r="M16" s="42">
        <v>20000</v>
      </c>
      <c r="O16" s="2">
        <f t="shared" si="0"/>
        <v>20000</v>
      </c>
    </row>
    <row r="17" spans="2:16" ht="76.5" x14ac:dyDescent="0.25">
      <c r="B17" s="23" t="s">
        <v>26</v>
      </c>
      <c r="C17" s="56">
        <v>10</v>
      </c>
      <c r="D17" s="59" t="s">
        <v>56</v>
      </c>
      <c r="E17" s="59" t="s">
        <v>56</v>
      </c>
      <c r="F17" s="36" t="s">
        <v>78</v>
      </c>
      <c r="G17" s="96">
        <v>1</v>
      </c>
      <c r="H17" s="20"/>
      <c r="I17" s="20"/>
      <c r="J17" s="20"/>
      <c r="K17" s="20"/>
      <c r="L17" s="16" t="s">
        <v>27</v>
      </c>
      <c r="M17" s="42">
        <v>15000</v>
      </c>
      <c r="O17" s="2">
        <f t="shared" si="0"/>
        <v>15000</v>
      </c>
    </row>
    <row r="18" spans="2:16" ht="76.5" x14ac:dyDescent="0.25">
      <c r="B18" s="23" t="s">
        <v>26</v>
      </c>
      <c r="C18" s="56">
        <v>11</v>
      </c>
      <c r="D18" s="59" t="s">
        <v>58</v>
      </c>
      <c r="E18" s="59" t="s">
        <v>58</v>
      </c>
      <c r="F18" s="36" t="s">
        <v>78</v>
      </c>
      <c r="G18" s="96">
        <v>2</v>
      </c>
      <c r="H18" s="20"/>
      <c r="I18" s="20"/>
      <c r="J18" s="20"/>
      <c r="K18" s="20"/>
      <c r="L18" s="16" t="s">
        <v>27</v>
      </c>
      <c r="M18" s="42">
        <v>600000</v>
      </c>
      <c r="O18" s="2">
        <f t="shared" si="0"/>
        <v>600000</v>
      </c>
    </row>
    <row r="19" spans="2:16" ht="76.5" x14ac:dyDescent="0.25">
      <c r="B19" s="23" t="s">
        <v>26</v>
      </c>
      <c r="C19" s="56">
        <v>12</v>
      </c>
      <c r="D19" s="59" t="s">
        <v>60</v>
      </c>
      <c r="E19" s="59" t="s">
        <v>60</v>
      </c>
      <c r="F19" s="36" t="s">
        <v>78</v>
      </c>
      <c r="G19" s="96">
        <v>1</v>
      </c>
      <c r="H19" s="20"/>
      <c r="I19" s="20"/>
      <c r="J19" s="20"/>
      <c r="K19" s="20"/>
      <c r="L19" s="16" t="s">
        <v>27</v>
      </c>
      <c r="M19" s="42">
        <v>23000</v>
      </c>
      <c r="O19" s="2">
        <f t="shared" si="0"/>
        <v>23000</v>
      </c>
    </row>
    <row r="20" spans="2:16" ht="76.5" x14ac:dyDescent="0.25">
      <c r="B20" s="23" t="s">
        <v>26</v>
      </c>
      <c r="C20" s="56">
        <v>13</v>
      </c>
      <c r="D20" s="59" t="s">
        <v>62</v>
      </c>
      <c r="E20" s="59" t="s">
        <v>62</v>
      </c>
      <c r="F20" s="36" t="s">
        <v>78</v>
      </c>
      <c r="G20" s="96">
        <v>2</v>
      </c>
      <c r="H20" s="20"/>
      <c r="I20" s="20"/>
      <c r="J20" s="20"/>
      <c r="K20" s="20"/>
      <c r="L20" s="16" t="s">
        <v>27</v>
      </c>
      <c r="M20" s="42">
        <v>30000</v>
      </c>
      <c r="O20" s="2">
        <f t="shared" si="0"/>
        <v>30000</v>
      </c>
    </row>
    <row r="21" spans="2:16" ht="76.5" x14ac:dyDescent="0.25">
      <c r="B21" s="23" t="s">
        <v>26</v>
      </c>
      <c r="C21" s="56">
        <v>14</v>
      </c>
      <c r="D21" s="59" t="s">
        <v>64</v>
      </c>
      <c r="E21" s="59" t="s">
        <v>64</v>
      </c>
      <c r="F21" s="36" t="s">
        <v>78</v>
      </c>
      <c r="G21" s="96">
        <v>7</v>
      </c>
      <c r="H21" s="20"/>
      <c r="I21" s="20"/>
      <c r="J21" s="20"/>
      <c r="K21" s="20"/>
      <c r="L21" s="16" t="s">
        <v>27</v>
      </c>
      <c r="M21" s="42">
        <v>595000</v>
      </c>
      <c r="O21" s="2">
        <f t="shared" si="0"/>
        <v>595000</v>
      </c>
    </row>
    <row r="22" spans="2:16" ht="76.5" x14ac:dyDescent="0.25">
      <c r="B22" s="23" t="s">
        <v>26</v>
      </c>
      <c r="C22" s="56">
        <v>15</v>
      </c>
      <c r="D22" s="59" t="s">
        <v>67</v>
      </c>
      <c r="E22" s="59" t="s">
        <v>67</v>
      </c>
      <c r="F22" s="36" t="s">
        <v>78</v>
      </c>
      <c r="G22" s="96">
        <v>1</v>
      </c>
      <c r="H22" s="20"/>
      <c r="I22" s="20"/>
      <c r="J22" s="20"/>
      <c r="K22" s="20"/>
      <c r="L22" s="16" t="s">
        <v>27</v>
      </c>
      <c r="M22" s="95">
        <v>208334</v>
      </c>
      <c r="O22" s="2">
        <f t="shared" si="0"/>
        <v>208334</v>
      </c>
    </row>
    <row r="23" spans="2:16" ht="76.5" x14ac:dyDescent="0.25">
      <c r="B23" s="23" t="s">
        <v>26</v>
      </c>
      <c r="C23" s="56">
        <v>16</v>
      </c>
      <c r="D23" s="59" t="s">
        <v>70</v>
      </c>
      <c r="E23" s="59" t="s">
        <v>70</v>
      </c>
      <c r="F23" s="36" t="s">
        <v>78</v>
      </c>
      <c r="G23" s="96">
        <v>2</v>
      </c>
      <c r="H23" s="20"/>
      <c r="I23" s="20"/>
      <c r="J23" s="20"/>
      <c r="K23" s="20"/>
      <c r="L23" s="16" t="s">
        <v>27</v>
      </c>
      <c r="M23" s="95">
        <v>133333.34</v>
      </c>
      <c r="O23" s="2">
        <f t="shared" si="0"/>
        <v>133333.34</v>
      </c>
    </row>
    <row r="24" spans="2:16" ht="76.5" x14ac:dyDescent="0.25">
      <c r="B24" s="23" t="s">
        <v>26</v>
      </c>
      <c r="C24" s="56">
        <v>17</v>
      </c>
      <c r="D24" s="59" t="s">
        <v>72</v>
      </c>
      <c r="E24" s="59" t="s">
        <v>72</v>
      </c>
      <c r="F24" s="36" t="s">
        <v>78</v>
      </c>
      <c r="G24" s="96">
        <v>50</v>
      </c>
      <c r="H24" s="20"/>
      <c r="I24" s="20"/>
      <c r="J24" s="20"/>
      <c r="K24" s="20"/>
      <c r="L24" s="16" t="s">
        <v>27</v>
      </c>
      <c r="M24" s="42">
        <v>8940</v>
      </c>
      <c r="O24" s="2">
        <f t="shared" si="0"/>
        <v>8940</v>
      </c>
    </row>
    <row r="25" spans="2:16" ht="76.5" x14ac:dyDescent="0.25">
      <c r="B25" s="23" t="s">
        <v>26</v>
      </c>
      <c r="C25" s="56">
        <v>18</v>
      </c>
      <c r="D25" s="60" t="s">
        <v>75</v>
      </c>
      <c r="E25" s="60" t="s">
        <v>75</v>
      </c>
      <c r="F25" s="36" t="s">
        <v>78</v>
      </c>
      <c r="G25" s="96">
        <v>100</v>
      </c>
      <c r="H25" s="20"/>
      <c r="I25" s="20"/>
      <c r="J25" s="20"/>
      <c r="K25" s="20"/>
      <c r="L25" s="16" t="s">
        <v>27</v>
      </c>
      <c r="M25" s="42">
        <v>6320</v>
      </c>
      <c r="O25" s="2">
        <f t="shared" si="0"/>
        <v>6320</v>
      </c>
    </row>
    <row r="26" spans="2:16" ht="76.5" x14ac:dyDescent="0.25">
      <c r="B26" s="23" t="s">
        <v>26</v>
      </c>
      <c r="C26" s="55">
        <v>19</v>
      </c>
      <c r="D26" s="61" t="s">
        <v>76</v>
      </c>
      <c r="E26" s="61" t="s">
        <v>76</v>
      </c>
      <c r="F26" s="36" t="s">
        <v>78</v>
      </c>
      <c r="G26" s="96">
        <v>10</v>
      </c>
      <c r="H26" s="20"/>
      <c r="I26" s="20"/>
      <c r="J26" s="20"/>
      <c r="K26" s="20"/>
      <c r="L26" s="16" t="s">
        <v>27</v>
      </c>
      <c r="M26" s="52">
        <v>1980</v>
      </c>
      <c r="O26" s="2">
        <f t="shared" si="0"/>
        <v>1980</v>
      </c>
    </row>
    <row r="27" spans="2:16" x14ac:dyDescent="0.25">
      <c r="H27" s="70" t="s">
        <v>22</v>
      </c>
      <c r="I27" s="70"/>
      <c r="J27" s="8" t="e">
        <f>SUM(#REF!)</f>
        <v>#REF!</v>
      </c>
      <c r="K27" s="8" t="e">
        <f>SUM(#REF!)</f>
        <v>#REF!</v>
      </c>
      <c r="L27" s="54"/>
      <c r="M27" s="2">
        <f>SUM(M8:M26)</f>
        <v>1694020.34</v>
      </c>
      <c r="O27" s="2">
        <f>SUM(O8:O26)</f>
        <v>1694020.34</v>
      </c>
    </row>
    <row r="29" spans="2:16" x14ac:dyDescent="0.25">
      <c r="B29" s="10"/>
      <c r="C29" s="10"/>
      <c r="D29" s="11"/>
      <c r="E29" s="10"/>
      <c r="F29" s="70"/>
      <c r="G29" s="70"/>
      <c r="H29" s="8"/>
      <c r="I29" s="8"/>
      <c r="J29" s="10"/>
    </row>
    <row r="30" spans="2:16" x14ac:dyDescent="0.25">
      <c r="C30" s="2"/>
      <c r="D30" s="7"/>
      <c r="E30" s="2"/>
      <c r="F30" s="2"/>
      <c r="G30" s="2"/>
    </row>
    <row r="31" spans="2:16" x14ac:dyDescent="0.25">
      <c r="C31" s="2"/>
      <c r="D31" s="7"/>
      <c r="E31" s="2"/>
      <c r="F31" s="2"/>
      <c r="G31" s="2"/>
    </row>
    <row r="32" spans="2:16" ht="20.25" x14ac:dyDescent="0.3">
      <c r="B32" s="9" t="s">
        <v>12</v>
      </c>
      <c r="C32" s="9"/>
      <c r="D32" s="9"/>
      <c r="E32" s="9"/>
      <c r="F32" s="9"/>
      <c r="G32" s="9"/>
      <c r="H32" s="9"/>
      <c r="I32" s="9"/>
      <c r="J32" s="9"/>
      <c r="K32" s="9"/>
      <c r="L32" s="9"/>
      <c r="M32" s="9"/>
      <c r="N32" s="9"/>
      <c r="O32" s="9"/>
      <c r="P32" s="9"/>
    </row>
    <row r="33" spans="2:16" ht="20.25" x14ac:dyDescent="0.3">
      <c r="B33" s="9"/>
      <c r="C33" s="9"/>
      <c r="D33" s="9"/>
      <c r="E33" s="9"/>
      <c r="F33" s="9"/>
      <c r="G33" s="9"/>
      <c r="H33" s="9"/>
      <c r="I33" s="9"/>
      <c r="J33" s="9"/>
      <c r="K33" s="9"/>
      <c r="L33" s="9"/>
      <c r="M33" s="9"/>
      <c r="N33" s="9"/>
      <c r="O33" s="9"/>
      <c r="P33" s="9"/>
    </row>
    <row r="34" spans="2:16" ht="20.25" x14ac:dyDescent="0.3">
      <c r="B34" s="9" t="s">
        <v>13</v>
      </c>
      <c r="C34" s="9"/>
      <c r="D34" s="9"/>
      <c r="E34" s="9"/>
      <c r="F34" s="9"/>
      <c r="G34" s="9"/>
      <c r="H34" s="9"/>
      <c r="I34" s="9"/>
      <c r="J34" s="9"/>
      <c r="K34" s="9"/>
      <c r="L34" s="9"/>
      <c r="M34" s="9"/>
      <c r="N34" s="9"/>
      <c r="O34" s="9"/>
      <c r="P34" s="9"/>
    </row>
    <row r="35" spans="2:16" x14ac:dyDescent="0.25">
      <c r="B35"/>
      <c r="C35"/>
      <c r="D35"/>
      <c r="E35"/>
      <c r="F35"/>
      <c r="G35"/>
      <c r="H35"/>
      <c r="I35"/>
      <c r="J35"/>
      <c r="K35"/>
      <c r="L35"/>
      <c r="M35"/>
      <c r="N35"/>
      <c r="O35"/>
      <c r="P35"/>
    </row>
    <row r="36" spans="2:16" x14ac:dyDescent="0.25">
      <c r="B36"/>
      <c r="C36"/>
      <c r="D36"/>
      <c r="E36"/>
      <c r="F36"/>
      <c r="G36"/>
      <c r="H36"/>
      <c r="I36"/>
      <c r="J36"/>
      <c r="K36"/>
      <c r="L36"/>
      <c r="M36"/>
      <c r="N36"/>
      <c r="O36"/>
      <c r="P36"/>
    </row>
  </sheetData>
  <mergeCells count="10">
    <mergeCell ref="F29:G29"/>
    <mergeCell ref="H27:I27"/>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M31" sqref="M3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0" t="s">
        <v>22</v>
      </c>
      <c r="I12" s="7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2023-08-09T08:19:43Z</cp:lastPrinted>
  <dcterms:created xsi:type="dcterms:W3CDTF">2017-08-17T12:48:14Z</dcterms:created>
  <dcterms:modified xsi:type="dcterms:W3CDTF">2024-08-13T09:00:12Z</dcterms:modified>
</cp:coreProperties>
</file>