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apa-canal.md\Network\DA\Groups\achizitii_md\2025\70. Servicii de curățenie 2026\"/>
    </mc:Choice>
  </mc:AlternateContent>
  <xr:revisionPtr revIDLastSave="0" documentId="13_ncr:1_{1ACEF3DC-3D0A-4D33-ABA4-EF1DE02A2A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a 10" sheetId="5" r:id="rId1"/>
  </sheets>
  <definedNames>
    <definedName name="_xlnm._FilterDatabase" localSheetId="0" hidden="1">'Anexa 10'!$B$4:$I$28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5" l="1"/>
  <c r="H22" i="5"/>
  <c r="I22" i="5" s="1"/>
  <c r="H15" i="5"/>
  <c r="I15" i="5" s="1"/>
  <c r="H16" i="5"/>
  <c r="I16" i="5" s="1"/>
  <c r="H17" i="5"/>
  <c r="I17" i="5" s="1"/>
  <c r="H18" i="5"/>
  <c r="I18" i="5" s="1"/>
  <c r="H19" i="5"/>
  <c r="I19" i="5" s="1"/>
  <c r="I8" i="5"/>
  <c r="H7" i="5"/>
  <c r="I7" i="5" s="1"/>
  <c r="H8" i="5"/>
  <c r="E10" i="5"/>
  <c r="E13" i="5"/>
  <c r="E28" i="5" s="1"/>
  <c r="E5" i="5"/>
  <c r="H27" i="5"/>
  <c r="I27" i="5" s="1"/>
  <c r="H26" i="5"/>
  <c r="I26" i="5" s="1"/>
  <c r="H25" i="5"/>
  <c r="I25" i="5" s="1"/>
  <c r="H24" i="5"/>
  <c r="I24" i="5" s="1"/>
  <c r="H23" i="5"/>
  <c r="I23" i="5" s="1"/>
  <c r="E21" i="5"/>
  <c r="I21" i="5" l="1"/>
  <c r="H20" i="5" l="1"/>
  <c r="I20" i="5" s="1"/>
  <c r="H14" i="5"/>
  <c r="I14" i="5" s="1"/>
  <c r="I13" i="5" s="1"/>
  <c r="H12" i="5"/>
  <c r="I12" i="5" s="1"/>
  <c r="H11" i="5"/>
  <c r="I11" i="5" s="1"/>
  <c r="H9" i="5"/>
  <c r="I9" i="5" s="1"/>
  <c r="H6" i="5"/>
  <c r="I6" i="5" l="1"/>
  <c r="I5" i="5" s="1"/>
  <c r="I10" i="5"/>
  <c r="I28" i="5" l="1"/>
</calcChain>
</file>

<file path=xl/sharedStrings.xml><?xml version="1.0" encoding="utf-8"?>
<sst xmlns="http://schemas.openxmlformats.org/spreadsheetml/2006/main" count="61" uniqueCount="37">
  <si>
    <t>Intervalul de timp</t>
  </si>
  <si>
    <t>Frecvența</t>
  </si>
  <si>
    <t>lunar</t>
  </si>
  <si>
    <t>zilnic</t>
  </si>
  <si>
    <t>după 17:00</t>
  </si>
  <si>
    <t>24/24</t>
  </si>
  <si>
    <t>o dată/săpt.</t>
  </si>
  <si>
    <t>Tabelul nr. 3</t>
  </si>
  <si>
    <t>Obiectul curățeniei</t>
  </si>
  <si>
    <t>Suprafața</t>
  </si>
  <si>
    <t>Preț per serviciu de o singură dată, lei/m2*serviciu</t>
  </si>
  <si>
    <t xml:space="preserve">Nr. estimativ  de servicii pe an </t>
  </si>
  <si>
    <t>Preț anual, lei/m2</t>
  </si>
  <si>
    <t>Valoarea anuala, lei</t>
  </si>
  <si>
    <t>7=5*6</t>
  </si>
  <si>
    <t>8=7*4</t>
  </si>
  <si>
    <t>Blocuri sanitare, dușuri</t>
  </si>
  <si>
    <t>2 ori/zi lucrătoare</t>
  </si>
  <si>
    <t>07:30-17:00</t>
  </si>
  <si>
    <t xml:space="preserve"> </t>
  </si>
  <si>
    <t xml:space="preserve">Grupul dispecerat (bir.508) </t>
  </si>
  <si>
    <t>de 2 ori/24 ore, 7 zile din 7 pe săptămână</t>
  </si>
  <si>
    <t>Laboratorul apă potabilă (mun. Chișinău, str. Studenților 14)</t>
  </si>
  <si>
    <t>7 zile din 7 pe săptămână</t>
  </si>
  <si>
    <t xml:space="preserve">07:30-17:00 </t>
  </si>
  <si>
    <t>Oficii, coridoare</t>
  </si>
  <si>
    <t>zilnic (zile lucrătoare)</t>
  </si>
  <si>
    <t>08:00-17:00</t>
  </si>
  <si>
    <t>de 2 ori/ săptămână</t>
  </si>
  <si>
    <t>Blocuri sanitare,</t>
  </si>
  <si>
    <t>o dată/săptămână</t>
  </si>
  <si>
    <t>Balcoane, arhive, camere de odihnă, unele coridoare, etc</t>
  </si>
  <si>
    <t>Balcon în spate, et.2. blocul administrativ</t>
  </si>
  <si>
    <t xml:space="preserve">de 2 ori/an </t>
  </si>
  <si>
    <t>Trotuar la teritoriul adiacent clădirii administrative</t>
  </si>
  <si>
    <t>Diverse spații (vestiare, debarale, depozite, server, sala de festivități, spălătorie, uscătorie, bazin, cazangerie, punct termic, etc.)</t>
  </si>
  <si>
    <t>Bancomat, Sala festivă, Depart. Ialoveni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</si>
</sst>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b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5" fillId="0" borderId="1" xfId="0" applyFont="1" applyBorder="1" applyAlignment="1">
      <alignment vertical="top" wrapText="1"/>
    </xf>
    <xf numFmtId="0" fontId="6" fillId="0" borderId="2" xfId="0" applyFont="1" applyBorder="1" applyAlignment="1">
      <alignment wrapText="1"/>
    </xf>
    <xf numFmtId="0" fontId="6" fillId="0" borderId="2" xfId="0" applyFont="1" applyBorder="1"/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5" fillId="0" borderId="10" xfId="0" applyFont="1" applyBorder="1" applyAlignment="1">
      <alignment vertical="top"/>
    </xf>
    <xf numFmtId="0" fontId="6" fillId="0" borderId="11" xfId="0" applyFont="1" applyBorder="1" applyAlignment="1">
      <alignment wrapText="1"/>
    </xf>
    <xf numFmtId="0" fontId="6" fillId="0" borderId="11" xfId="0" applyFont="1" applyBorder="1"/>
    <xf numFmtId="0" fontId="5" fillId="0" borderId="10" xfId="0" applyFont="1" applyBorder="1"/>
    <xf numFmtId="0" fontId="6" fillId="0" borderId="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5" fillId="0" borderId="4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6" fillId="0" borderId="5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4" fontId="6" fillId="0" borderId="11" xfId="0" applyNumberFormat="1" applyFont="1" applyBorder="1"/>
    <xf numFmtId="4" fontId="5" fillId="0" borderId="2" xfId="0" applyNumberFormat="1" applyFont="1" applyBorder="1"/>
    <xf numFmtId="4" fontId="6" fillId="0" borderId="5" xfId="0" applyNumberFormat="1" applyFont="1" applyBorder="1"/>
    <xf numFmtId="4" fontId="6" fillId="0" borderId="14" xfId="0" applyNumberFormat="1" applyFont="1" applyBorder="1"/>
    <xf numFmtId="4" fontId="5" fillId="0" borderId="3" xfId="0" applyNumberFormat="1" applyFont="1" applyBorder="1"/>
    <xf numFmtId="4" fontId="6" fillId="0" borderId="6" xfId="0" applyNumberFormat="1" applyFont="1" applyBorder="1"/>
    <xf numFmtId="4" fontId="5" fillId="0" borderId="11" xfId="0" applyNumberFormat="1" applyFont="1" applyBorder="1"/>
    <xf numFmtId="4" fontId="5" fillId="0" borderId="12" xfId="0" applyNumberFormat="1" applyFont="1" applyBorder="1"/>
    <xf numFmtId="0" fontId="5" fillId="0" borderId="1" xfId="0" applyFont="1" applyBorder="1" applyAlignment="1">
      <alignment wrapText="1"/>
    </xf>
    <xf numFmtId="4" fontId="6" fillId="0" borderId="8" xfId="0" applyNumberFormat="1" applyFont="1" applyBorder="1"/>
    <xf numFmtId="0" fontId="5" fillId="0" borderId="10" xfId="0" applyFont="1" applyBorder="1" applyAlignment="1">
      <alignment wrapText="1"/>
    </xf>
    <xf numFmtId="0" fontId="6" fillId="0" borderId="11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" fontId="6" fillId="0" borderId="15" xfId="0" applyNumberFormat="1" applyFont="1" applyBorder="1"/>
    <xf numFmtId="0" fontId="6" fillId="0" borderId="2" xfId="0" applyFont="1" applyBorder="1" applyAlignment="1">
      <alignment vertical="top" wrapText="1"/>
    </xf>
    <xf numFmtId="0" fontId="5" fillId="0" borderId="2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1" xfId="0" applyFont="1" applyBorder="1" applyAlignment="1">
      <alignment vertical="top" wrapText="1"/>
    </xf>
    <xf numFmtId="0" fontId="6" fillId="0" borderId="16" xfId="0" applyFont="1" applyBorder="1" applyAlignment="1">
      <alignment wrapText="1"/>
    </xf>
    <xf numFmtId="0" fontId="5" fillId="0" borderId="11" xfId="0" applyFont="1" applyBorder="1"/>
    <xf numFmtId="4" fontId="5" fillId="0" borderId="18" xfId="0" applyNumberFormat="1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5" fillId="0" borderId="17" xfId="0" applyFont="1" applyBorder="1" applyAlignment="1">
      <alignment wrapText="1"/>
    </xf>
    <xf numFmtId="0" fontId="6" fillId="0" borderId="18" xfId="0" applyFont="1" applyBorder="1" applyAlignment="1">
      <alignment vertical="center"/>
    </xf>
    <xf numFmtId="4" fontId="6" fillId="0" borderId="18" xfId="0" applyNumberFormat="1" applyFont="1" applyBorder="1"/>
    <xf numFmtId="0" fontId="6" fillId="0" borderId="20" xfId="0" applyFont="1" applyBorder="1"/>
    <xf numFmtId="0" fontId="6" fillId="0" borderId="21" xfId="0" applyFont="1" applyBorder="1"/>
    <xf numFmtId="0" fontId="6" fillId="0" borderId="21" xfId="0" applyFont="1" applyBorder="1" applyAlignment="1">
      <alignment wrapText="1"/>
    </xf>
    <xf numFmtId="0" fontId="6" fillId="0" borderId="20" xfId="0" applyFont="1" applyBorder="1" applyAlignment="1">
      <alignment vertical="center"/>
    </xf>
    <xf numFmtId="0" fontId="5" fillId="0" borderId="1" xfId="0" applyFont="1" applyBorder="1"/>
    <xf numFmtId="4" fontId="2" fillId="0" borderId="0" xfId="0" applyNumberFormat="1" applyFont="1"/>
    <xf numFmtId="4" fontId="6" fillId="0" borderId="12" xfId="0" applyNumberFormat="1" applyFont="1" applyBorder="1"/>
    <xf numFmtId="0" fontId="5" fillId="0" borderId="12" xfId="0" applyFont="1" applyBorder="1"/>
    <xf numFmtId="0" fontId="2" fillId="0" borderId="0" xfId="1" applyFont="1"/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/>
    <xf numFmtId="4" fontId="1" fillId="0" borderId="0" xfId="1" applyNumberFormat="1"/>
    <xf numFmtId="0" fontId="3" fillId="0" borderId="0" xfId="1" applyFont="1" applyAlignment="1">
      <alignment wrapText="1"/>
    </xf>
    <xf numFmtId="0" fontId="4" fillId="0" borderId="0" xfId="1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1"/>
    <xf numFmtId="4" fontId="2" fillId="0" borderId="0" xfId="1" applyNumberFormat="1" applyFont="1"/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right" vertical="center"/>
    </xf>
    <xf numFmtId="4" fontId="6" fillId="3" borderId="11" xfId="0" applyNumberFormat="1" applyFont="1" applyFill="1" applyBorder="1"/>
    <xf numFmtId="4" fontId="6" fillId="3" borderId="2" xfId="0" applyNumberFormat="1" applyFont="1" applyFill="1" applyBorder="1"/>
    <xf numFmtId="4" fontId="6" fillId="3" borderId="5" xfId="0" applyNumberFormat="1" applyFont="1" applyFill="1" applyBorder="1"/>
    <xf numFmtId="4" fontId="6" fillId="3" borderId="14" xfId="0" applyNumberFormat="1" applyFont="1" applyFill="1" applyBorder="1"/>
    <xf numFmtId="4" fontId="5" fillId="3" borderId="2" xfId="0" applyNumberFormat="1" applyFont="1" applyFill="1" applyBorder="1"/>
    <xf numFmtId="0" fontId="6" fillId="3" borderId="2" xfId="0" applyFont="1" applyFill="1" applyBorder="1"/>
    <xf numFmtId="0" fontId="6" fillId="3" borderId="5" xfId="0" applyFont="1" applyFill="1" applyBorder="1"/>
    <xf numFmtId="0" fontId="6" fillId="3" borderId="8" xfId="0" applyFont="1" applyFill="1" applyBorder="1"/>
    <xf numFmtId="0" fontId="6" fillId="3" borderId="11" xfId="0" applyFont="1" applyFill="1" applyBorder="1"/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 xr:uid="{838157A0-1A3F-4A83-89C2-799DF535E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4E76-AAB4-4721-9761-F85ACA9E5231}">
  <dimension ref="A1:Q41"/>
  <sheetViews>
    <sheetView tabSelected="1" zoomScale="80" zoomScaleNormal="80" workbookViewId="0">
      <selection activeCell="M20" sqref="M20"/>
    </sheetView>
  </sheetViews>
  <sheetFormatPr defaultRowHeight="15" x14ac:dyDescent="0.25"/>
  <cols>
    <col min="2" max="2" width="26" customWidth="1"/>
    <col min="3" max="3" width="22.5703125" customWidth="1"/>
    <col min="4" max="4" width="13.28515625" customWidth="1"/>
    <col min="5" max="5" width="12.140625" customWidth="1"/>
    <col min="6" max="6" width="21" customWidth="1"/>
    <col min="7" max="7" width="15.7109375" customWidth="1"/>
    <col min="8" max="8" width="10.85546875" customWidth="1"/>
    <col min="9" max="9" width="12.85546875" customWidth="1"/>
    <col min="10" max="10" width="14.5703125" customWidth="1"/>
    <col min="11" max="11" width="10.42578125" customWidth="1"/>
    <col min="13" max="13" width="15.7109375" customWidth="1"/>
    <col min="14" max="14" width="15.85546875" customWidth="1"/>
    <col min="15" max="15" width="13" customWidth="1"/>
    <col min="16" max="16" width="13.28515625" customWidth="1"/>
    <col min="17" max="17" width="13.5703125" customWidth="1"/>
  </cols>
  <sheetData>
    <row r="1" spans="1:17" x14ac:dyDescent="0.25">
      <c r="I1" s="1" t="s">
        <v>7</v>
      </c>
    </row>
    <row r="3" spans="1:17" ht="38.25" customHeight="1" x14ac:dyDescent="0.25">
      <c r="B3" s="36" t="s">
        <v>8</v>
      </c>
      <c r="C3" s="37" t="s">
        <v>1</v>
      </c>
      <c r="D3" s="38" t="s">
        <v>0</v>
      </c>
      <c r="E3" s="74" t="s">
        <v>9</v>
      </c>
      <c r="F3" s="76" t="s">
        <v>10</v>
      </c>
      <c r="G3" s="75" t="s">
        <v>11</v>
      </c>
      <c r="H3" s="38" t="s">
        <v>12</v>
      </c>
      <c r="I3" s="39" t="s">
        <v>13</v>
      </c>
      <c r="M3" s="63"/>
      <c r="N3" s="63"/>
      <c r="O3" s="64"/>
      <c r="P3" s="64"/>
      <c r="Q3" s="65"/>
    </row>
    <row r="4" spans="1:17" x14ac:dyDescent="0.25">
      <c r="B4" s="33">
        <v>1</v>
      </c>
      <c r="C4" s="34">
        <v>2</v>
      </c>
      <c r="D4" s="34">
        <v>3</v>
      </c>
      <c r="E4" s="34">
        <v>4</v>
      </c>
      <c r="F4" s="77">
        <v>5</v>
      </c>
      <c r="G4" s="34">
        <v>6</v>
      </c>
      <c r="H4" s="34" t="s">
        <v>14</v>
      </c>
      <c r="I4" s="35" t="s">
        <v>15</v>
      </c>
      <c r="M4" s="66"/>
      <c r="N4" s="67"/>
      <c r="O4" s="68"/>
      <c r="P4" s="68"/>
      <c r="Q4" s="68"/>
    </row>
    <row r="5" spans="1:17" x14ac:dyDescent="0.25">
      <c r="B5" s="12" t="s">
        <v>16</v>
      </c>
      <c r="C5" s="34"/>
      <c r="D5" s="34"/>
      <c r="E5" s="50">
        <f>SUM(E6:E8)</f>
        <v>793.61</v>
      </c>
      <c r="F5" s="78"/>
      <c r="G5" s="51"/>
      <c r="H5" s="50">
        <v>0</v>
      </c>
      <c r="I5" s="50">
        <f>SUM(I6:I8)</f>
        <v>0</v>
      </c>
      <c r="M5" s="66"/>
      <c r="N5" s="69"/>
      <c r="O5" s="68"/>
      <c r="P5" s="68"/>
      <c r="Q5" s="68"/>
    </row>
    <row r="6" spans="1:17" x14ac:dyDescent="0.25">
      <c r="B6" s="12"/>
      <c r="C6" s="11" t="s">
        <v>17</v>
      </c>
      <c r="D6" s="11" t="s">
        <v>18</v>
      </c>
      <c r="E6" s="21">
        <v>743.15</v>
      </c>
      <c r="F6" s="79">
        <v>0</v>
      </c>
      <c r="G6" s="21">
        <v>504</v>
      </c>
      <c r="H6" s="21">
        <f>F6*G6</f>
        <v>0</v>
      </c>
      <c r="I6" s="61">
        <f>E6*H6</f>
        <v>0</v>
      </c>
      <c r="M6" s="70"/>
      <c r="N6" s="67"/>
      <c r="O6" s="68"/>
      <c r="P6" s="68"/>
      <c r="Q6" s="68"/>
    </row>
    <row r="7" spans="1:17" x14ac:dyDescent="0.25">
      <c r="B7" s="12"/>
      <c r="C7" s="11" t="s">
        <v>6</v>
      </c>
      <c r="D7" s="11" t="s">
        <v>18</v>
      </c>
      <c r="E7" s="21">
        <v>5.7</v>
      </c>
      <c r="F7" s="79">
        <v>0</v>
      </c>
      <c r="G7" s="21">
        <v>504</v>
      </c>
      <c r="H7" s="21">
        <f t="shared" ref="H7:H8" si="0">F7*G7</f>
        <v>0</v>
      </c>
      <c r="I7" s="61">
        <f t="shared" ref="I7:I8" si="1">E7*H7</f>
        <v>0</v>
      </c>
      <c r="M7" s="70"/>
      <c r="N7" s="67"/>
      <c r="O7" s="68"/>
      <c r="P7" s="68"/>
      <c r="Q7" s="68"/>
    </row>
    <row r="8" spans="1:17" x14ac:dyDescent="0.25">
      <c r="B8" s="12"/>
      <c r="C8" s="11" t="s">
        <v>3</v>
      </c>
      <c r="D8" s="11" t="s">
        <v>18</v>
      </c>
      <c r="E8" s="21">
        <v>44.76</v>
      </c>
      <c r="F8" s="79">
        <v>0</v>
      </c>
      <c r="G8" s="21">
        <v>504</v>
      </c>
      <c r="H8" s="21">
        <f t="shared" si="0"/>
        <v>0</v>
      </c>
      <c r="I8" s="61">
        <f t="shared" si="1"/>
        <v>0</v>
      </c>
      <c r="M8" s="70"/>
      <c r="N8" s="67"/>
      <c r="O8" s="68"/>
      <c r="P8" s="68"/>
      <c r="Q8" s="68"/>
    </row>
    <row r="9" spans="1:17" ht="44.25" customHeight="1" x14ac:dyDescent="0.25">
      <c r="A9" t="s">
        <v>19</v>
      </c>
      <c r="B9" s="9" t="s">
        <v>20</v>
      </c>
      <c r="C9" s="10" t="s">
        <v>21</v>
      </c>
      <c r="D9" s="11" t="s">
        <v>5</v>
      </c>
      <c r="E9" s="27">
        <v>70.2</v>
      </c>
      <c r="F9" s="79">
        <v>0</v>
      </c>
      <c r="G9" s="21">
        <v>730</v>
      </c>
      <c r="H9" s="27">
        <f>F9*G9</f>
        <v>0</v>
      </c>
      <c r="I9" s="28">
        <f>E9*H9</f>
        <v>0</v>
      </c>
      <c r="M9" s="71"/>
      <c r="N9" s="67"/>
      <c r="O9" s="68"/>
      <c r="P9" s="68"/>
      <c r="Q9" s="68"/>
    </row>
    <row r="10" spans="1:17" ht="44.25" customHeight="1" x14ac:dyDescent="0.25">
      <c r="B10" s="3" t="s">
        <v>22</v>
      </c>
      <c r="C10" s="4" t="s">
        <v>23</v>
      </c>
      <c r="D10" s="5"/>
      <c r="E10" s="22">
        <f>SUM(E11:E12)</f>
        <v>285.25</v>
      </c>
      <c r="F10" s="80"/>
      <c r="G10" s="22">
        <v>365</v>
      </c>
      <c r="H10" s="22">
        <v>0</v>
      </c>
      <c r="I10" s="25">
        <f>SUM(I11:I12)</f>
        <v>0</v>
      </c>
      <c r="M10" s="71"/>
      <c r="N10" s="67"/>
      <c r="O10" s="68"/>
      <c r="P10" s="68"/>
      <c r="Q10" s="68"/>
    </row>
    <row r="11" spans="1:17" ht="44.25" customHeight="1" x14ac:dyDescent="0.25">
      <c r="B11" s="13" t="s">
        <v>29</v>
      </c>
      <c r="C11" s="6"/>
      <c r="D11" s="7" t="s">
        <v>24</v>
      </c>
      <c r="E11" s="23">
        <v>8.6999999999999993</v>
      </c>
      <c r="F11" s="81">
        <v>0</v>
      </c>
      <c r="G11" s="23">
        <v>365</v>
      </c>
      <c r="H11" s="23">
        <f>F11*G11</f>
        <v>0</v>
      </c>
      <c r="I11" s="26">
        <f>H11*E11</f>
        <v>0</v>
      </c>
      <c r="M11" s="70"/>
      <c r="N11" s="67"/>
      <c r="O11" s="68"/>
      <c r="P11" s="68"/>
      <c r="Q11" s="68"/>
    </row>
    <row r="12" spans="1:17" ht="44.25" customHeight="1" x14ac:dyDescent="0.25">
      <c r="B12" s="14" t="s">
        <v>25</v>
      </c>
      <c r="C12" s="15"/>
      <c r="D12" s="16" t="s">
        <v>27</v>
      </c>
      <c r="E12" s="24">
        <v>276.55</v>
      </c>
      <c r="F12" s="82">
        <v>0</v>
      </c>
      <c r="G12" s="24">
        <v>365</v>
      </c>
      <c r="H12" s="24">
        <f>F12*G12</f>
        <v>0</v>
      </c>
      <c r="I12" s="40">
        <f>H12*E12</f>
        <v>0</v>
      </c>
      <c r="M12" s="70"/>
      <c r="N12" s="67"/>
      <c r="O12" s="68"/>
      <c r="P12" s="68"/>
      <c r="Q12" s="68"/>
    </row>
    <row r="13" spans="1:17" x14ac:dyDescent="0.25">
      <c r="B13" s="59" t="s">
        <v>25</v>
      </c>
      <c r="C13" s="56"/>
      <c r="D13" s="57"/>
      <c r="E13" s="22">
        <f>SUM(E14:E19)</f>
        <v>10849.780000000002</v>
      </c>
      <c r="F13" s="83"/>
      <c r="G13" s="22">
        <v>252</v>
      </c>
      <c r="H13" s="22">
        <v>0</v>
      </c>
      <c r="I13" s="25">
        <f>SUM(I14:I19)</f>
        <v>0</v>
      </c>
      <c r="M13" s="70"/>
      <c r="N13" s="67"/>
      <c r="O13" s="68"/>
      <c r="P13" s="68"/>
      <c r="Q13" s="68"/>
    </row>
    <row r="14" spans="1:17" x14ac:dyDescent="0.25">
      <c r="B14" s="17"/>
      <c r="C14" s="43" t="s">
        <v>26</v>
      </c>
      <c r="D14" s="7" t="s">
        <v>27</v>
      </c>
      <c r="E14" s="23">
        <v>8066.26</v>
      </c>
      <c r="F14" s="81">
        <v>0</v>
      </c>
      <c r="G14" s="23">
        <v>252</v>
      </c>
      <c r="H14" s="23">
        <f>F14*G14</f>
        <v>0</v>
      </c>
      <c r="I14" s="26">
        <f>H14*E14</f>
        <v>0</v>
      </c>
      <c r="M14" s="70"/>
      <c r="N14" s="67"/>
      <c r="O14" s="68"/>
      <c r="P14" s="68"/>
      <c r="Q14" s="68"/>
    </row>
    <row r="15" spans="1:17" x14ac:dyDescent="0.25">
      <c r="B15" s="17"/>
      <c r="C15" s="43" t="s">
        <v>17</v>
      </c>
      <c r="D15" s="43" t="s">
        <v>18</v>
      </c>
      <c r="E15" s="23">
        <v>29</v>
      </c>
      <c r="F15" s="81">
        <v>0</v>
      </c>
      <c r="G15" s="23">
        <v>252</v>
      </c>
      <c r="H15" s="23">
        <f t="shared" ref="H15:H19" si="2">F15*G15</f>
        <v>0</v>
      </c>
      <c r="I15" s="26">
        <f t="shared" ref="I15:I19" si="3">H15*E15</f>
        <v>0</v>
      </c>
      <c r="M15" s="70"/>
      <c r="N15" s="67"/>
      <c r="O15" s="68"/>
      <c r="P15" s="68"/>
      <c r="Q15" s="68"/>
    </row>
    <row r="16" spans="1:17" x14ac:dyDescent="0.25">
      <c r="B16" s="17"/>
      <c r="C16" s="55" t="s">
        <v>2</v>
      </c>
      <c r="D16" s="58" t="s">
        <v>27</v>
      </c>
      <c r="E16" s="23">
        <v>114.2</v>
      </c>
      <c r="F16" s="81">
        <v>0</v>
      </c>
      <c r="G16" s="23">
        <v>252</v>
      </c>
      <c r="H16" s="23">
        <f t="shared" si="2"/>
        <v>0</v>
      </c>
      <c r="I16" s="26">
        <f t="shared" si="3"/>
        <v>0</v>
      </c>
      <c r="M16" s="70"/>
      <c r="N16" s="67"/>
      <c r="O16" s="68"/>
      <c r="P16" s="68"/>
      <c r="Q16" s="68"/>
    </row>
    <row r="17" spans="2:17" x14ac:dyDescent="0.25">
      <c r="B17" s="17"/>
      <c r="C17" s="20" t="s">
        <v>30</v>
      </c>
      <c r="D17" s="7" t="s">
        <v>27</v>
      </c>
      <c r="E17" s="23">
        <v>152.94999999999999</v>
      </c>
      <c r="F17" s="81">
        <v>0</v>
      </c>
      <c r="G17" s="23">
        <v>252</v>
      </c>
      <c r="H17" s="23">
        <f t="shared" si="2"/>
        <v>0</v>
      </c>
      <c r="I17" s="26">
        <f t="shared" si="3"/>
        <v>0</v>
      </c>
      <c r="M17" s="70"/>
      <c r="N17" s="67"/>
      <c r="O17" s="68"/>
      <c r="P17" s="68"/>
      <c r="Q17" s="68"/>
    </row>
    <row r="18" spans="2:17" x14ac:dyDescent="0.25">
      <c r="B18" s="17"/>
      <c r="C18" s="55" t="s">
        <v>26</v>
      </c>
      <c r="D18" s="7" t="s">
        <v>4</v>
      </c>
      <c r="E18" s="23">
        <v>2478.37</v>
      </c>
      <c r="F18" s="81">
        <v>0</v>
      </c>
      <c r="G18" s="23">
        <v>252</v>
      </c>
      <c r="H18" s="23">
        <f t="shared" si="2"/>
        <v>0</v>
      </c>
      <c r="I18" s="26">
        <f t="shared" si="3"/>
        <v>0</v>
      </c>
      <c r="M18" s="70"/>
      <c r="N18" s="67"/>
      <c r="O18" s="68"/>
      <c r="P18" s="68"/>
      <c r="Q18" s="68"/>
    </row>
    <row r="19" spans="2:17" x14ac:dyDescent="0.25">
      <c r="B19" s="52"/>
      <c r="C19" s="55" t="s">
        <v>6</v>
      </c>
      <c r="D19" s="53" t="s">
        <v>4</v>
      </c>
      <c r="E19" s="54">
        <v>9</v>
      </c>
      <c r="F19" s="81">
        <v>0</v>
      </c>
      <c r="G19" s="23">
        <v>252</v>
      </c>
      <c r="H19" s="23">
        <f t="shared" si="2"/>
        <v>0</v>
      </c>
      <c r="I19" s="26">
        <f t="shared" si="3"/>
        <v>0</v>
      </c>
      <c r="M19" s="66"/>
      <c r="N19" s="72"/>
      <c r="O19" s="73"/>
      <c r="P19" s="73"/>
      <c r="Q19" s="73"/>
    </row>
    <row r="20" spans="2:17" ht="26.25" x14ac:dyDescent="0.25">
      <c r="B20" s="31" t="s">
        <v>36</v>
      </c>
      <c r="C20" s="11" t="s">
        <v>28</v>
      </c>
      <c r="D20" s="11" t="s">
        <v>27</v>
      </c>
      <c r="E20" s="27">
        <v>484</v>
      </c>
      <c r="F20" s="79">
        <v>0</v>
      </c>
      <c r="G20" s="21">
        <v>96</v>
      </c>
      <c r="H20" s="27">
        <f t="shared" ref="H20:H27" si="4">F20*G20</f>
        <v>0</v>
      </c>
      <c r="I20" s="28">
        <f>H20*E20</f>
        <v>0</v>
      </c>
      <c r="K20" s="2"/>
    </row>
    <row r="21" spans="2:17" ht="65.25" customHeight="1" x14ac:dyDescent="0.25">
      <c r="B21" s="29" t="s">
        <v>35</v>
      </c>
      <c r="C21" s="41"/>
      <c r="D21" s="4"/>
      <c r="E21" s="42">
        <f>SUM(E22:E23)</f>
        <v>1464.94</v>
      </c>
      <c r="F21" s="84">
        <v>0</v>
      </c>
      <c r="G21" s="5">
        <v>48</v>
      </c>
      <c r="H21" s="5">
        <f t="shared" si="4"/>
        <v>0</v>
      </c>
      <c r="I21" s="25">
        <f>SUM(I22:I23)</f>
        <v>0</v>
      </c>
    </row>
    <row r="22" spans="2:17" x14ac:dyDescent="0.25">
      <c r="B22" s="17"/>
      <c r="C22" s="19" t="s">
        <v>26</v>
      </c>
      <c r="D22" s="7" t="s">
        <v>27</v>
      </c>
      <c r="E22" s="43">
        <v>991.07</v>
      </c>
      <c r="F22" s="85">
        <v>0</v>
      </c>
      <c r="G22" s="23">
        <v>48</v>
      </c>
      <c r="H22" s="43">
        <f t="shared" si="4"/>
        <v>0</v>
      </c>
      <c r="I22" s="44">
        <f t="shared" ref="I22:I27" si="5">H22*E22</f>
        <v>0</v>
      </c>
    </row>
    <row r="23" spans="2:17" x14ac:dyDescent="0.25">
      <c r="B23" s="18"/>
      <c r="C23" s="20" t="s">
        <v>30</v>
      </c>
      <c r="D23" s="8" t="s">
        <v>27</v>
      </c>
      <c r="E23" s="45">
        <v>473.87</v>
      </c>
      <c r="F23" s="86">
        <v>0</v>
      </c>
      <c r="G23" s="30">
        <v>48</v>
      </c>
      <c r="H23" s="45">
        <f t="shared" si="4"/>
        <v>0</v>
      </c>
      <c r="I23" s="46">
        <f t="shared" si="5"/>
        <v>0</v>
      </c>
    </row>
    <row r="24" spans="2:17" ht="45" customHeight="1" x14ac:dyDescent="0.25">
      <c r="B24" s="31" t="s">
        <v>31</v>
      </c>
      <c r="C24" s="47" t="s">
        <v>2</v>
      </c>
      <c r="D24" s="32" t="s">
        <v>27</v>
      </c>
      <c r="E24" s="49">
        <v>908.59</v>
      </c>
      <c r="F24" s="87">
        <v>0</v>
      </c>
      <c r="G24" s="21">
        <v>12</v>
      </c>
      <c r="H24" s="11">
        <f t="shared" si="4"/>
        <v>0</v>
      </c>
      <c r="I24" s="62">
        <f t="shared" si="5"/>
        <v>0</v>
      </c>
    </row>
    <row r="25" spans="2:17" ht="26.25" x14ac:dyDescent="0.25">
      <c r="B25" s="31" t="s">
        <v>32</v>
      </c>
      <c r="C25" s="47" t="s">
        <v>33</v>
      </c>
      <c r="D25" s="32" t="s">
        <v>27</v>
      </c>
      <c r="E25" s="49">
        <v>90</v>
      </c>
      <c r="F25" s="87">
        <v>0</v>
      </c>
      <c r="G25" s="21">
        <v>2</v>
      </c>
      <c r="H25" s="11">
        <f t="shared" si="4"/>
        <v>0</v>
      </c>
      <c r="I25" s="62">
        <f t="shared" si="5"/>
        <v>0</v>
      </c>
    </row>
    <row r="26" spans="2:17" ht="26.25" x14ac:dyDescent="0.25">
      <c r="B26" s="31" t="s">
        <v>34</v>
      </c>
      <c r="C26" s="47" t="s">
        <v>30</v>
      </c>
      <c r="D26" s="32" t="s">
        <v>27</v>
      </c>
      <c r="E26" s="49">
        <v>524.79999999999995</v>
      </c>
      <c r="F26" s="87">
        <v>0</v>
      </c>
      <c r="G26" s="21">
        <v>96</v>
      </c>
      <c r="H26" s="11">
        <f t="shared" si="4"/>
        <v>0</v>
      </c>
      <c r="I26" s="62">
        <f t="shared" si="5"/>
        <v>0</v>
      </c>
    </row>
    <row r="27" spans="2:17" ht="26.25" x14ac:dyDescent="0.25">
      <c r="B27" s="31" t="s">
        <v>34</v>
      </c>
      <c r="C27" s="48" t="s">
        <v>26</v>
      </c>
      <c r="D27" s="32" t="s">
        <v>27</v>
      </c>
      <c r="E27" s="49">
        <v>1809.2</v>
      </c>
      <c r="F27" s="87">
        <v>0</v>
      </c>
      <c r="G27" s="21">
        <v>252</v>
      </c>
      <c r="H27" s="11">
        <f t="shared" si="4"/>
        <v>0</v>
      </c>
      <c r="I27" s="62">
        <f t="shared" si="5"/>
        <v>0</v>
      </c>
    </row>
    <row r="28" spans="2:17" x14ac:dyDescent="0.25">
      <c r="E28" s="60">
        <f>SUM(E5,E9,E10,E13,E20,E21,E24,E25,E26,E27)</f>
        <v>17280.370000000003</v>
      </c>
      <c r="F28" s="60"/>
      <c r="G28" s="60"/>
      <c r="H28" s="60"/>
      <c r="I28" s="60">
        <f t="shared" ref="I28" si="6">SUM(I5,I9,I10,I13,I20,I21,I24,I25,I26,I27)</f>
        <v>0</v>
      </c>
      <c r="J28" s="60"/>
    </row>
    <row r="30" spans="2:17" x14ac:dyDescent="0.25">
      <c r="B30" s="88"/>
      <c r="C30" s="88"/>
      <c r="D30" s="88"/>
      <c r="E30" s="88"/>
      <c r="F30" s="88"/>
      <c r="G30" s="88"/>
      <c r="H30" s="88"/>
      <c r="I30" s="88"/>
    </row>
    <row r="31" spans="2:17" x14ac:dyDescent="0.25">
      <c r="B31" s="89"/>
      <c r="C31" s="88"/>
      <c r="D31" s="88"/>
      <c r="E31" s="88"/>
      <c r="F31" s="88"/>
      <c r="G31" s="89"/>
      <c r="H31" s="88"/>
      <c r="I31" s="88"/>
    </row>
    <row r="32" spans="2:17" x14ac:dyDescent="0.25">
      <c r="B32" s="88"/>
      <c r="C32" s="88"/>
      <c r="D32" s="88"/>
      <c r="E32" s="88"/>
      <c r="F32" s="88"/>
      <c r="G32" s="88"/>
      <c r="H32" s="88"/>
      <c r="I32" s="88"/>
    </row>
    <row r="33" spans="2:9" x14ac:dyDescent="0.25">
      <c r="B33" s="88"/>
      <c r="C33" s="88"/>
      <c r="D33" s="88"/>
      <c r="E33" s="88"/>
      <c r="F33" s="88"/>
      <c r="G33" s="89"/>
      <c r="H33" s="88"/>
      <c r="I33" s="88"/>
    </row>
    <row r="34" spans="2:9" x14ac:dyDescent="0.25">
      <c r="B34" s="88"/>
      <c r="C34" s="88"/>
      <c r="D34" s="88"/>
      <c r="E34" s="88"/>
      <c r="F34" s="88"/>
      <c r="G34" s="89"/>
      <c r="H34" s="88"/>
      <c r="I34" s="88"/>
    </row>
    <row r="35" spans="2:9" x14ac:dyDescent="0.25">
      <c r="B35" s="88"/>
      <c r="C35" s="88"/>
      <c r="D35" s="88"/>
      <c r="E35" s="88"/>
      <c r="F35" s="88"/>
      <c r="G35" s="89"/>
      <c r="H35" s="88"/>
      <c r="I35" s="88"/>
    </row>
    <row r="36" spans="2:9" x14ac:dyDescent="0.25">
      <c r="B36" s="88"/>
      <c r="C36" s="88"/>
      <c r="D36" s="88"/>
      <c r="E36" s="88"/>
      <c r="F36" s="88"/>
      <c r="G36" s="88"/>
      <c r="H36" s="88"/>
      <c r="I36" s="88"/>
    </row>
    <row r="37" spans="2:9" x14ac:dyDescent="0.25">
      <c r="B37" s="88"/>
      <c r="C37" s="88"/>
      <c r="D37" s="88"/>
      <c r="E37" s="88"/>
      <c r="F37" s="88"/>
      <c r="G37" s="88"/>
      <c r="H37" s="88"/>
      <c r="I37" s="88"/>
    </row>
    <row r="38" spans="2:9" x14ac:dyDescent="0.25">
      <c r="B38" s="88"/>
      <c r="C38" s="88"/>
      <c r="D38" s="88"/>
      <c r="E38" s="88"/>
      <c r="F38" s="90"/>
      <c r="G38" s="91"/>
      <c r="H38" s="94"/>
      <c r="I38" s="94"/>
    </row>
    <row r="39" spans="2:9" x14ac:dyDescent="0.25">
      <c r="B39" s="88"/>
      <c r="C39" s="88"/>
      <c r="D39" s="88"/>
      <c r="E39" s="88"/>
      <c r="F39" s="92"/>
      <c r="G39" s="93"/>
      <c r="H39" s="95"/>
      <c r="I39" s="95"/>
    </row>
    <row r="40" spans="2:9" x14ac:dyDescent="0.25">
      <c r="B40" s="88"/>
      <c r="C40" s="88"/>
      <c r="D40" s="88"/>
      <c r="E40" s="88"/>
      <c r="F40" s="89"/>
      <c r="G40" s="93"/>
      <c r="H40" s="95"/>
      <c r="I40" s="95"/>
    </row>
    <row r="41" spans="2:9" x14ac:dyDescent="0.25">
      <c r="B41" s="88"/>
      <c r="C41" s="88"/>
      <c r="D41" s="88"/>
      <c r="E41" s="88"/>
      <c r="F41" s="88"/>
      <c r="G41" s="88"/>
      <c r="H41" s="88"/>
      <c r="I41" s="88"/>
    </row>
  </sheetData>
  <autoFilter ref="B4:I28" xr:uid="{F7254E76-AAB4-4721-9761-F85ACA9E5231}"/>
  <mergeCells count="3">
    <mergeCell ref="H38:I38"/>
    <mergeCell ref="H39:I39"/>
    <mergeCell ref="H40:I40"/>
  </mergeCells>
  <phoneticPr fontId="7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Acciu Galina</dc:creator>
  <cp:lastModifiedBy>Bulmag Andrei</cp:lastModifiedBy>
  <cp:lastPrinted>2025-11-25T12:37:09Z</cp:lastPrinted>
  <dcterms:created xsi:type="dcterms:W3CDTF">2015-06-05T18:17:20Z</dcterms:created>
  <dcterms:modified xsi:type="dcterms:W3CDTF">2025-11-26T09:16:55Z</dcterms:modified>
</cp:coreProperties>
</file>