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angiografie\initiere\"/>
    </mc:Choice>
  </mc:AlternateContent>
  <xr:revisionPtr revIDLastSave="0" documentId="13_ncr:1_{A9878FA3-BE2C-45D7-AAF9-73AD80AFB6C2}" xr6:coauthVersionLast="47" xr6:coauthVersionMax="47" xr10:uidLastSave="{00000000-0000-0000-0000-000000000000}"/>
  <bookViews>
    <workbookView xWindow="28680" yWindow="-120" windowWidth="29040" windowHeight="15840" xr2:uid="{4D977B5D-36AC-4810-8F19-D2102850A6BC}"/>
  </bookViews>
  <sheets>
    <sheet name="Sheet5" sheetId="1" r:id="rId1"/>
    <sheet name="Sheet2" sheetId="2" r:id="rId2"/>
  </sheets>
  <definedNames>
    <definedName name="_xlnm._FilterDatabase" localSheetId="0" hidden="1">Sheet5!$A$2:$N$311</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1" i="1" l="1"/>
  <c r="M306" i="1"/>
  <c r="M304" i="1"/>
  <c r="M301" i="1"/>
  <c r="M276" i="1"/>
  <c r="N276" i="1" s="1"/>
  <c r="M264" i="1"/>
  <c r="N264" i="1" s="1"/>
  <c r="M169" i="1"/>
  <c r="N169" i="1" s="1"/>
  <c r="M46" i="1"/>
  <c r="N46" i="1" s="1"/>
  <c r="N176"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70" i="1"/>
  <c r="N171" i="1"/>
  <c r="N172" i="1"/>
  <c r="N173" i="1"/>
  <c r="N174" i="1"/>
  <c r="N175"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5" i="1"/>
  <c r="N266" i="1"/>
  <c r="N267" i="1"/>
  <c r="N268" i="1"/>
  <c r="N269" i="1"/>
  <c r="N270" i="1"/>
  <c r="N271" i="1"/>
  <c r="N272" i="1"/>
  <c r="N273" i="1"/>
  <c r="N274" i="1"/>
  <c r="N275"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 i="1"/>
  <c r="N312" i="1" l="1"/>
</calcChain>
</file>

<file path=xl/sharedStrings.xml><?xml version="1.0" encoding="utf-8"?>
<sst xmlns="http://schemas.openxmlformats.org/spreadsheetml/2006/main" count="1207" uniqueCount="658">
  <si>
    <t>SCR</t>
  </si>
  <si>
    <t>CARDIOLOGIA</t>
  </si>
  <si>
    <t>IMU</t>
  </si>
  <si>
    <t>INN</t>
  </si>
  <si>
    <t>SF. TREIME</t>
  </si>
  <si>
    <t>Nr. lot</t>
  </si>
  <si>
    <t>Denumire Lot</t>
  </si>
  <si>
    <t>Denumirea poziției</t>
  </si>
  <si>
    <t>Unitatea de masura</t>
  </si>
  <si>
    <t>Specificația tehnică pentru acord cadru</t>
  </si>
  <si>
    <t>preț estimativ unitar fără TVA</t>
  </si>
  <si>
    <t>1 an</t>
  </si>
  <si>
    <t>cantitatea 1 an</t>
  </si>
  <si>
    <t>suma fără TVA 1 un</t>
  </si>
  <si>
    <t>Set introductor pentru punctie arteriala femurala</t>
  </si>
  <si>
    <t>bucată</t>
  </si>
  <si>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Fr.
Lungime obligatorii: 7, 8,9, 10 cm, 25 cm (suplimentar la cele obligatorii se va accepta si alte dimensiuni).
</t>
  </si>
  <si>
    <t>Set introductor pentru punctie arteriala radiala</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</si>
  <si>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</si>
  <si>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Arc ghid de diagnostic standard</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</si>
  <si>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</si>
  <si>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Teacă introductoar (Teacă ghid lung)</t>
  </si>
  <si>
    <t>Concepută pentru a funcționa atât ca un cateter de ghidaj cât și ca teacă introductoare. Armare spiralată în interiorul tecii. Acoperire hidrofilică distală. Lungimea acoperirii hidrofilice: - pentru teacă de 65 cm: 35 cm; - pentru teacă de 90 cm: 15 cm. Diametre: 5, 6, 7 și 8 Fr. Valva de tip ”cross-cut” sau TBV (Tuohy-Borst Valve) pentru asigurarea hemostazei. Strat interior din PTFE. Minim 2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</si>
  <si>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Set inflator cu manometru tip A</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</si>
  <si>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</si>
  <si>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Dispozitiv recuperare corp strain din 3 bucle</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</si>
  <si>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</si>
  <si>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Conector injectare sub presiune lung</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</si>
  <si>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</si>
  <si>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cu presiune inalta</t>
  </si>
  <si>
    <t>Sistema de perfuzie a solutiilor cu ac plastic pentru transfuzie sol sub presiune pina la 4,5 Bar</t>
  </si>
  <si>
    <t xml:space="preserve">Set introductor punctie radial profil ultra-subtire </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</si>
  <si>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</si>
  <si>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Baloane semicompliante pentru ocluzii cronice totale</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</si>
  <si>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</si>
  <si>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Extensie pentru cate-ghiduri</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</si>
  <si>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</si>
  <si>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Catetere de diagnostic femurale și radiale standarte</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</si>
  <si>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</si>
  <si>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Cateter de suport periferic</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</si>
  <si>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</si>
  <si>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Teacă ghid scurt</t>
  </si>
  <si>
    <t>Concepută pentru a funcționa atât ca un cateter de ghidaj cât și ca teacă introductoare. Armare spirală în interiorul tecii. Acoperire hidrofilică distală. Lungimea acoperirii hidrofilice: - pentru teacă de 45 cm: 5 cm. Diametre: 5, 6, 7 și 8 Fr.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</si>
  <si>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Microcatetere</t>
  </si>
  <si>
    <t>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minim 153cm 
Microcateter diametru intern 0.027” , diamentru extern proximal 2.8F / distal 2.8F , lungime totala minim 130 cm .
SAU 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SAU 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</si>
  <si>
    <t xml:space="preserve"> Microcateter reinforsat</t>
  </si>
  <si>
    <t>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Dimesiuni obligatorii:
Caracteristici pentru produsul de 021: diametru extern: 2.7F &gt; 2.4F; lungime utilizabila: 153 cm; compatibilitate ghid: 0.018'' max.
Caracteristici pentru produsul de 027: diametru extern: 2.8F &gt; 2.8F; lungime utilizabila: minim. 130 cm; compatibilitate ghid: 0.021'' max.
(suplimentar la cele obligatorii se accepta si alte dimensiuni).</t>
  </si>
  <si>
    <t xml:space="preserve">Microcateter livrare spirale (coils) </t>
  </si>
  <si>
    <t>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SAU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SAU Microcateter pentru livrare spirale, design braid/coil, Dimensiuni 2.8/1.9F, lungime obligatorie 150cm, diametru intern capăt distal 0.0165”, compatibilitate cu ghid 0,014”, destinație neurovasculare obligatorie, acoperire hidrofila, 2 marcheri radioopaci distali.</t>
  </si>
  <si>
    <t>Arc ghid de diagnostic lung</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</si>
  <si>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400 cm / 450 cm.
Lungimea partii flexibile 10mm (+/-2mm), 30mm (+/-5mm), 50mm (+/-10mm), 80mm (+/-10mm). 
(suplimentar la cele obligatorii se va accepta si alte dimensiuni) 
</t>
  </si>
  <si>
    <t>Arc ghid de diagnostic stiff</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</si>
  <si>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150, 180, 260 cm(+/-5cm), 300 cm(+/-5cm) 
Diametre: 0,020”, 0,025”, 0,035”, 0,038” 
Lungimea vârfurfului flexibil: 10 mm(+/-2mm), 30 mm(+/-5mm) 
(suplimentar la cele obligatorii se va accepta si alte dimensiuni) 
</t>
  </si>
  <si>
    <t>Arc ghid hidrofilic pentru proceduri periferice</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</si>
  <si>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</si>
  <si>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Ghid 0.014” cu acoperire hidrofila si insert de platina pt vizibilitate.</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</si>
  <si>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</si>
  <si>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Balon pentru pre și postdilatare periferică </t>
  </si>
  <si>
    <t xml:space="preserve">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Lungimi balon: 20, 40, 60, 80, 100, 120, 150, 200 mm (se admite +/-5mm). Diametre disponibile balon: 3,00, 4,00, 5,00, 6,00, 7,00, 8,00, 9,00, 10, 12 mm. Presiune nominală = minim 8 – 10 atm. RPB: 12 – 20 atm. Balon RX: lungimea utilă – 135 cm (+/-5cm); core wire cu vârf conic de tip stiff încorporat în shaft distal. Marker vizibili de adâncime. Balon OTW: lungimea utilă –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</si>
  <si>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Cateter periferic cu balon conic</t>
  </si>
  <si>
    <t xml:space="preserve">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</si>
  <si>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Cateter periferic  cu balon utilizat în CTO </t>
  </si>
  <si>
    <t xml:space="preserve">Balon dublu-lumen, tip OTW, compatibil cu gid de marimea nu mai mare de 0.014 ". 
• Diametre :1,5-2,0-2,5-3,0-3,5-4,0-5,0-6,0 mm.
• Lungimi : 20-40-60-80-120-150-210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</si>
  <si>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angioplastie periferica pentru tratamentul leziunilor obstructive cu lungimi extreme si manevrabilitate contralaterala </t>
  </si>
  <si>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</si>
  <si>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Balon angioplastie periferica pentru tratamentul leziunilor extinse</t>
  </si>
  <si>
    <t xml:space="preserve">Balon OTW 
Shaft coaxial si lumen larg pentru inflatie si deflatie rapida si repetata
Diametre necesare pentru balon: 3.0, 4.0, 5.0, 6.0, 7.0,8.0, 9.0, 10.0,mm
Lungimi balon: 20-200mm.
Tip balon: complianta scazuta, 2 markeri radioopaci.
Presiune nominala 7-10 atm, RPB maxim 20 atm
Lungime utilizabila minim două lungimi: 80cm (+/-5cm) și minim 130cm;
Partea distala shaft cu acoperire ce facilitează navigarea prin leziune;
Ghiduri compatibile: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 200,250,300mm; Compatibilitate teci 5,6,7F în dependență de dimensiune; Lungime shaft: 75,130cm; Presiune nominală-6,8atm; RBP-&lt;21atm.
</t>
  </si>
  <si>
    <t>Balon pentru artere renale</t>
  </si>
  <si>
    <t>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hidrofilă.SAU Balon semicompliant, presiune nominală-10ATM; RBP-14atm; compatibil cu ghid 0.014”; Lungime shaft-142cm; Compatibilitate teci-4F(diametre de 4-6mm) și 5F(diametru 7mm); Diametre-4, 4.5, 5, 5.5, 6, 7mm; Lungimi-1.5, 2,3,4cm; Doi marcheri radioopaci la capetele balonului. Acoperire hidrofilă.</t>
  </si>
  <si>
    <t>Cateter cu Balon pentru atrioseptostomie</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</si>
  <si>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</si>
  <si>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Cateter Balon pentru valvuloplastie pulmonara si aortica</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</si>
  <si>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</si>
  <si>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Stent montat pe balon</t>
  </si>
  <si>
    <t xml:space="preserve">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
</t>
  </si>
  <si>
    <t xml:space="preserve">Stent expandabil pe balon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</si>
  <si>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</si>
  <si>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Stent periferic  autoexpandabil cu profil de 5 Fr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</si>
  <si>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</si>
  <si>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Stent periferic cu  flexibilitate crescută</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</si>
  <si>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</si>
  <si>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Stent autoexpandabil pentru arterele iliace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</si>
  <si>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</si>
  <si>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Stent pentru artere carotide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</si>
  <si>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</si>
  <si>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Stent expandabil cu balon</t>
  </si>
  <si>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între 140 si 150 cm. Compatibilitate: teaca de 5 Fr pentru stenturi de 5,00 și 6,00 mm; 6 Fr pentru stenturi de 7,00 mm. Acoperire cu proprietăți similare mucoasei.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 inoxidabil, compatibil cu ghid 0.014”; Compatibilitate cu teaca 5F; Diametre: 4, 5,5.5, 6, 6.5, 7mm; Lungimi:10, 15, 20, 24. Lungime shaft: 80,145cm. Cu acoperire hidrofilă. Prezența marcherilor radioopaci.
</t>
  </si>
  <si>
    <t xml:space="preserve">Stent pentru artere renale 
</t>
  </si>
  <si>
    <t xml:space="preserve">Cerințe obligatorii fixe: (Oferta va fi respinsă dacă va conține bunuri cu coduri suplimentare diferite decât cerințelor obligatorii fixe):
Stent expandabil cu balon din oțel, tăiat cu laser. 
Celule închise. 
Markeri radio opaci la ambele vârfuri ale stentului. 
Materialul balonului: nylon. Stent premontat pe balon. 
Balon mai mare de stent cu 1 mm. Stent amplasat între markerii balonului. 
Compatibilitate ghid: de 0,018".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sau 150 cm  (suplimentar la cele obligatorii se accepta si alte dimensiuni);
</t>
  </si>
  <si>
    <t xml:space="preserve">Sistem de inchidere percutana a orificiului de punctie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</si>
  <si>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</si>
  <si>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Filtru vena cava convertibil</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</si>
  <si>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SAU Filtru pentru vena cava, cu opțiunea permanent și temporar, pentru diametru caval maxim de 30mm; lungime maximala a dispozitivului 55 mm; Diametru intern a shaftului carrier de 6F; material-nitinol; design double bascket; abord: femural, jugular, antecubital.
</t>
  </si>
  <si>
    <t>Dispozitiv de control a ghidului</t>
  </si>
  <si>
    <t>Dispozitiv de control a ghidului, compatibil cu conductorii de pe 0,010 "(0,26 mm) până la 0,038" (0,97 mm).</t>
  </si>
  <si>
    <t xml:space="preserve">Cateter hidrofilic </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</si>
  <si>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</si>
  <si>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Conector Y mono </t>
  </si>
  <si>
    <t xml:space="preserve">Universal, pentru toate tehnicile intervenționale. Lumen 9,5F.
Valva hemostatica de tip Tuohyi Borst cu adaptor rotator. 
Dispozitiv de inserție. Steril, jetabil.
</t>
  </si>
  <si>
    <t xml:space="preserve">Conector Yduo- </t>
  </si>
  <si>
    <t xml:space="preserve">universal, pentru toate tehnicile intervenționale. Lumen 9,5F.
Valva hemostatica de tip Tuohyi Borst cu adaptor rotator. 
Dispozitiv de inserție. 
Steril, jetabil.
</t>
  </si>
  <si>
    <t xml:space="preserve">Adaptor pentru kissing biballoon </t>
  </si>
  <si>
    <t>Pentru dilatarea simultană și/sau segmentară a leziunilor în bifurcații. Steril, jetabil.</t>
  </si>
  <si>
    <t xml:space="preserve">Conector injectare sub presiune scurt </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</si>
  <si>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</si>
  <si>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Set linie de monitorizare</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</si>
  <si>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120 cm codificat color.
Compatibil cu toate monitoarele, steril, jetabil.
</t>
  </si>
  <si>
    <t xml:space="preserve">Spirale (coiluri periferice) </t>
  </si>
  <si>
    <t>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SAU Coiluri din aliaj platină-tungsten, detașabile; diametre:3,4,6,8,10,12,15,18,20mm; lungimi:4,4.5,6,9,10,14,20,25,30,40cm; compatibile cu cateter diagnostic 5F, cu diametrul intern de 0,035”. SAU Coiluri detașabile, retractabile, din platină cu fibre de nylon; diametre:4,6,8,10,12,14,16,18,20 mm; lungimi:7,14cm; compatibile cu catetere diagnostice cu diametrul intern de 0,035”.</t>
  </si>
  <si>
    <t>Cateter ghid cu balon</t>
  </si>
  <si>
    <t>Cateter balon OTW semi-compliant, cu capacitate de pasaj al stentului prin cateter. Dublu stratificat hidrofilic, virf maleabil 10mm, conector transparent pentru vizualizare, minim 3 markeri pentru vizualizare. Dimensiuni 0.0165", lungimea utila - minim 150cm, diametre balon: 1.5; 2.0; 2.5; 3.0; 3.5; mm; Lungime balon: minim 7mm, maxim 10mm;  Referințe la studii clinice- obligatoriu.SAU Cateter balon OTW semicompliant pentru angioplastia în leziunile aterosclerotice intracraniene, compatibilitate teaca 6F, shaft-136cm; Diametre-1.5,2.0,2.25,2.5,3.0,3.5,4.0; Presiune nominală-6ATM; RBP-12-14ATM.</t>
  </si>
  <si>
    <t>Microcateter 0.017''</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</si>
  <si>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</si>
  <si>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Balon Supercompliant</t>
  </si>
  <si>
    <t>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compliant. Dimensiuni 2.8/2.7F, diametre 4,5mm lungimi obligatorii 10,15,20mm (lungimea 20 doar pentru diametrul 4mm).</t>
  </si>
  <si>
    <t>Balon Extracompliant</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</si>
  <si>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</si>
  <si>
    <t xml:space="preserve">Cateter cu balon flotant tip Shwan-Ganz </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</si>
  <si>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</si>
  <si>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Cateter cu Balon de măsură</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</si>
  <si>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</si>
  <si>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Stent autoexpandabil periferic  BTK</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</si>
  <si>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5 ,6, 7 , 8, 9, 10. 
Lungimi stent: 20,30,40,60, 80,  mm
 (suplimentar la cele obligatorii se accepta si alte dimensiuni). 
</t>
  </si>
  <si>
    <t>Set inflator cu manometru  tip B</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</si>
  <si>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</si>
  <si>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Cateter pentru trombaspirație</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</si>
  <si>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SAU Cateter de aspirație tip RX, dedicat pentru aspirația trombilor din patul arterial periferic, compatibil cu ghid 0,014”, compatibil cu categhid 6F,7F; compatibil cu teaca 5F. Segment RX 30mm,75mm; Un marcher distal Platina/Iridiu; acoperire hidrofila; tub proximal reinforsat 300mm pentru suport sporit. Componente adaugatoare: 2 seringi din policarbonat de 30mL, linie de extensie cu robinet, filtru coșuleț. SAU Cateter dedicat pentru trombaspiratie, RX. Dimensiuni 5.5, 6,7,8F. Fir longitudinal intern incorporat pentru rezistența la kinking și sporirea pushabilitatii. Lumen intern din PTFE. Compatibilitate ghid 0,014”. Acoperire hidrofila 18 cm distali. Marcher radioopac distal.</t>
  </si>
  <si>
    <t>Stentgraft aorta abdominala</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</si>
  <si>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</si>
  <si>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Ghiduri superstiff pentru protezare endovasculara</t>
  </si>
  <si>
    <t xml:space="preserve">Ghiduri superstiff recomandate de producator in procedura de protezare endovasculara pentru sustinerea si livrarea dispozitivelor si canularea stentgrafturilor.  </t>
  </si>
  <si>
    <t xml:space="preserve">Endograft aortic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</si>
  <si>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</si>
  <si>
    <t>Set introductor pentru punctie arteriala radiala cu pereti subtiri</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</si>
  <si>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</si>
  <si>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Cateter de suport periferic 0.014”</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</si>
  <si>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t>
  </si>
  <si>
    <t>Cateter de infuzie cu valva</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</si>
  <si>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</si>
  <si>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Microcatetere periferice</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</si>
  <si>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</si>
  <si>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Ghid cu varf moale acoperit cu polimer</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</si>
  <si>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</si>
  <si>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Ghid utilizat pentru CTO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</si>
  <si>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</si>
  <si>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Balon semicompliant coronarian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</si>
  <si>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</si>
  <si>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Filtru distal pentru protectie embolica</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</si>
  <si>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</si>
  <si>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Microcateter cu virf detasabil 1.5,3,5 cm compatibil DMSO</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</si>
  <si>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lungime varf: 1.5 cm; 3 cm; 5 cm;</t>
  </si>
  <si>
    <t xml:space="preserve">Spirale platina cu detasare mecanica pentru embolizarea endovasculara a anevrismelor (Coils) </t>
  </si>
  <si>
    <t>Spirale filling  3D și helical
Spire din platina cu diametru variabil al firului primar. Dimensiuni : diametru 4-6mm , lungime 6-20mm. Sistem detasare mecanic (fara cabluri) : actiune instanta
Prevazute cu marker pentru detasare manuala.
SAU Coiluri (spirale) filling, din platină, elicoidale, pe platforma 10; diametre: 3-10 (incremeța 1mm); lungimi - 4-30cm; SAU spirale elicoidale tip filling cu destinație neuroendovasculară pentru embolizare anevrismelor cerebrale sau malformatiilor cerebrale; diametre 2-4mm (incremențe 1+/-0,5mm); lungimi 1,5-10cm. Diametru extern 0,012”.</t>
  </si>
  <si>
    <t xml:space="preserve">Spirale finishing 3D și helical
Spire din platina cu diametru variabil al firului primar. Dimensiuni : diametru 1, 1.5 , 2 , 2.5 , 3mm , lungime 2-10mm Sistem detasare mecanic (fara cabluri) : actiune instanta
Prevazute cu marker pentru detasare manuala. SAU Spirale de platină, tip finishing elicoidale și complexe pe platforma 10; diametre 1-6(+/-1mm) (incremențe maxim 1mm); lungimi - 1-10cm(+/-1cm). SAU spirale elicoidale tip finishing cu destinație neuroendovasculară, din platină, pentru embolizare anevrismelor cerebrale sau malformatiilor cerebrale; diametre 1-3mm (incremențe -0,5mm); lungimi 1-8cm. Diametru extern a spirei 0,009”.
</t>
  </si>
  <si>
    <t xml:space="preserve">Cateter-ghid intracranian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</si>
  <si>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</si>
  <si>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Cateter ghid lung pentru access neurovascular</t>
  </si>
  <si>
    <t xml:space="preserve">Cateter de ghidaj neurovascular lung, pentru access neurovascular distal
Diametru intern (ID) 0.090”
Diametru exter (OD)  8F 
Lungimi utile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</si>
  <si>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Stent pentru artere carotide double layer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</si>
  <si>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</si>
  <si>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Stent pentru artere carotide cu celule deschise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</si>
  <si>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</si>
  <si>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Stent pentru artere carotide cu celule inchise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</si>
  <si>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</si>
  <si>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Stent pentru artere carotide covered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</si>
  <si>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</si>
  <si>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Balon pentru pre si postdilatare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</si>
  <si>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</si>
  <si>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Balon non-compliant de dimensiuni mari</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</si>
  <si>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</si>
  <si>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Stent coronarian farmacologic activ</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</si>
  <si>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</si>
  <si>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Microghid 0.014”  cu acoperire hidrofila si insert de platina</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</si>
  <si>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</si>
  <si>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Microghid 0.014” din otel inoxidabil</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</si>
  <si>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</si>
  <si>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Microghid 0.014” acoperit cu polimer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</si>
  <si>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</si>
  <si>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Cateter acces distal pentru aspiratie</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</si>
  <si>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</si>
  <si>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Cateter acces distal</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</si>
  <si>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</si>
  <si>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Microghid 008</t>
  </si>
  <si>
    <t xml:space="preserve">Cerinte obligatorii fixe: (Oferta va fi respinsă dacă va conține bunuri cu coduri suplimentare diferite decât cerințelor obligatorii fixe)
Fir de ghidaj hidrofil din otel inoxidabil cu coil distal radioopac din platina; 
lungime coil: 10 cm.hidrofilic, vârf radioopac formatabil extra soft, torquer si introducer
Cerinte minime obligatorii: (oferta poate conține suplimentare la cerințele minime obligatorii și alte dimensiuni)
Dimesiuni obligatorii: 
diametru: .012''&gt;.008''; 
lungime totala: 200 cm; 
(suplimentar la cele obligatorii se accepta si alte dimensiuni).
</t>
  </si>
  <si>
    <t>Pachet lichid cu tantal pentru embolizare cerebrala</t>
  </si>
  <si>
    <t>Agent de embolizare:1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în trei formulări de produs de concentratii de produs de viscozitate diferita 18, 20, 34. Minim 3 studii clinice internationale  ce demonstrează eficienta si siguranta produsului pe o perioda de nu mai putin de 5 ani.Furnizorul asigura gratis agitatorul pentru eprubete.</t>
  </si>
  <si>
    <t>Pachet lichid copolimer pentru embolizare cerebrala</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</si>
  <si>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</si>
  <si>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Microcateter livrare stent deviator flux neurovascular sau dispositive embolizare</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</si>
  <si>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</si>
  <si>
    <t>Microcateter cerebral</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</si>
  <si>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</si>
  <si>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Microcateter cerebral reinforsat</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</si>
  <si>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</si>
  <si>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Microcateter cerebral directionat de flux</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</si>
  <si>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</si>
  <si>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Teaca dedicata acces radial</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</si>
  <si>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</si>
  <si>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Stent tip flow-diverter Co-Cr</t>
  </si>
  <si>
    <t xml:space="preserve">Stent de tip flowdiverter dedicat pentru embolizarea anevrismelor cerebrale. Firele tesute ale dispozitivului acopera cu metal aproximativ 30% din suprafata peretelui arterial. Implantul dispozitivului de embolizare cu tehnologie Shield este asamblat pe un sistem de amplasare bazat pe un fir de ghidare, format dintr-un fir central din otel inoxidabil 304 si un hipotub din otel inoxidabil 304. Un element de retinere din platina-iridiu este plasat distal fata de componentele de recuperare. Acesta este numit marcajul de recuperare. Bucla din varf este realizata din aliaj de platina-tungsten.  Componentele permit sa introduca implantul inapoi in microcateter. Marcajul de recuperare asigura  vizualizarea fluoroscopica a limitei de recuperare a implantului.
Creat din 48 de fire pentru dimensiunile cuprinse intre 2.5 mm si 3.5 mm; si din 64 de fire pentru dimensiunile cuprinse intre 4.00 mm si 6.00 mm. Produs acoperit cu phosphorylcholine pentru risc trombogenic scazut. 
Catecteristici tehnice sistem de livrare: 
Stentul este destinat pentru amplasare printr-un microcateter compatibil cu diametrul intern de 0.021'' (0.53 mm) si lungimea de cel putin 135 mm;
Stentul este destinat pentru amplasare printr-un microcateter compatibil cu diametrul intern de 0.027'' (0.69 mm) si lungimea de cel putin 135 mm.
Dimesiuni 
Diametre: 2.50 mm; 2.75 mm; 3.00 mm; 3.25 mm; 3.50 mm; 4.00 mm; 4.50 mm; 5.00 mm; 5.50 mm; 6.0 mm. 
Lungime: 10 mm; 12 mm; 14 mm; 16 mm; 18 mm; 20 mm; 25 mm; 30 mm; 40 mm; 50 mm. </t>
  </si>
  <si>
    <t>Stent tip flow-diverter double layer</t>
  </si>
  <si>
    <t>Cerinte obligatorii fixe: (Oferta va fi respinsă dacă va conține bunuri cu coduri suplimentare diferite decât cerințelor obligatorii fixe)
Stent tip flow-diverter cu structura dublu strat integrat si profil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t>
  </si>
  <si>
    <t>Dispozitiv Embolizare Intrasacular</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</si>
  <si>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</si>
  <si>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Dispozitiv reglabil pentru suportul coilingului</t>
  </si>
  <si>
    <t>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coilinguluI, fără a oclude fluxul sanguin,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t>
  </si>
  <si>
    <t xml:space="preserve">Cateter intracerebral cu balon </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</si>
  <si>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</si>
  <si>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Cateter intracerebral cu balon super compliant</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</si>
  <si>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</si>
  <si>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Stent cerebral auto-expandabil cu celula inchisa</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</si>
  <si>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</si>
  <si>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Stent cerebral auto-expandabil cu celule deschise</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</si>
  <si>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</si>
  <si>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 xml:space="preserve">Spirale platina cu detasare mecanica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</si>
  <si>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</si>
  <si>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Spirale platina cu detasare mecanica</t>
  </si>
  <si>
    <t xml:space="preserve">Dispozitiv pentru detasarea  mecanica instantanee a spiraleleor (coilurilor). Compatibile cu spiralele. </t>
  </si>
  <si>
    <t xml:space="preserve">Spirale platina cu detasare electro-mecanica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</si>
  <si>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</si>
  <si>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Sistem electronic detasare spirale platina (inclusiv acoperite cu hidrogel)</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</si>
  <si>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</si>
  <si>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Cateter ghid prevazut cu balon de olcuzie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</si>
  <si>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</si>
  <si>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Dispozitiv revascularizare cerebrala</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</si>
  <si>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</si>
  <si>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Dispozitiv de revascularizare cerebrala in cazuri dificile</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</si>
  <si>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</si>
  <si>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Dispozitiv revascularizare cerebrala cu vizibilitate crescuta</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</si>
  <si>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</si>
  <si>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Dispozitiv de revascularizare cerebrala reglabil</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</si>
  <si>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</si>
  <si>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Stent Graft Periferic</t>
  </si>
  <si>
    <t>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7.0mm), 27,37,57 mm (pentru diametre de 8.0,9.0, 10.0mm) (suplimentar la cele obligatorii se accepta si alte 
dimensiuni).</t>
  </si>
  <si>
    <t>Adeziv cianocrilat</t>
  </si>
  <si>
    <t>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t>
  </si>
  <si>
    <t>Set introductor radial scurt</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</si>
  <si>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</si>
  <si>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Set introductor pentru punctie arteriala radiala lung</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</si>
  <si>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</si>
  <si>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Set introductor pentru puncție arterială femurală de diametru mare </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</si>
  <si>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Fr-18 Fr; 
Și lungime 60-70 cm. (suplimentar la cele obligatorii se accepta si alte dimensiuni).
</t>
  </si>
  <si>
    <t>Set introductor pentru puncție arterială femurală lungă</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</si>
  <si>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</si>
  <si>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Teacă armată lungă</t>
  </si>
  <si>
    <r>
      <t>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t>
    </r>
    <r>
      <rPr>
        <sz val="10"/>
        <color rgb="FFFF0000"/>
        <rFont val="Times New Roman"/>
        <family val="1"/>
        <charset val="204"/>
      </rPr>
      <t xml:space="preserve"> SAU (cerinte alternative): 
Servește la introducerea si schimbul cateterelor si electrozilor endocavitari. Vârf atraumatic.; 
Flexibilitate si trasabilitate inalta, rezistent la kinking; 
Vârf radiopac pt vizibilitate inalta. 
Compadibilitate ghid: 0,035”.
Cerinte minime obligatorii: (oferta poate conține suplimentare la cerințele minime obligatorii și alte dimensiuni)
Dimesiuni obligatorii 
Teacă ghid cu 3 lunghimi in intervalul 45-90 cm; 
Diametre disponibile: 5,6,7,8 Fr 
(suplimentar la cele obligatorii se  accepta si alte dimensiuni).</t>
    </r>
    <r>
      <rPr>
        <sz val="10"/>
        <rFont val="Times New Roman"/>
        <family val="1"/>
        <charset val="204"/>
      </rPr>
      <t xml:space="preserve">
</t>
    </r>
  </si>
  <si>
    <t>Catetere diagnostic pentru coronare din poliuretan</t>
  </si>
  <si>
    <r>
      <t>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S</t>
    </r>
    <r>
      <rPr>
        <sz val="10"/>
        <color rgb="FFFF0000"/>
        <rFont val="Times New Roman"/>
        <family val="1"/>
        <charset val="204"/>
      </rPr>
      <t xml:space="preserve">AU (cerinte alternative): 
Cateter cu împletitură de înaltă densitate pentru o reacție excepțională și control unu-la-unu al cuplului, rezistent la kinking; Vârf radiopac; 
Lumen ce faciliteaza injectarea selectiva cu un debit sporit (≥21/35 ml/sec la 5/6 Fr, respectiv); Presiune limita 1200 PSI;
Compatibile cu ghid de 0.038”. Forme: JL 3.5-6, JR, AL 1-3, AR, IM, Pigtail, RBL, MP.
Cerinte minime obligatorii: (oferta poate conține suplimentare la
cerințele minime obligatorii și alte dimensiuni)
Dimesiuni obligatorii
Lungimea cateterelor va fi de: 100 si 125 cm 
Cerinte minime obligatorii: (oferta poate conține suplimentare la cerințele minime obligatorii și alte dimensiuni)
Dimesiuni obligatorii: 4, 5, 6 Fr. 
Lungimi: 100 și 125 cm (suplimentar la cele obligatorii se  accepta si alte dimensiuni).  
</t>
    </r>
    <r>
      <rPr>
        <sz val="10"/>
        <rFont val="Times New Roman"/>
        <family val="1"/>
        <charset val="204"/>
      </rPr>
      <t xml:space="preserve">
</t>
    </r>
  </si>
  <si>
    <t>Catetere diagnostic angiografie</t>
  </si>
  <si>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</si>
  <si>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t>Ghid hidrofilic pentru angiografie Coronariana tip J</t>
  </si>
  <si>
    <r>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r>
    <r>
      <rPr>
        <sz val="10"/>
        <color rgb="FFFF0000"/>
        <rFont val="Times New Roman"/>
        <family val="1"/>
        <charset val="204"/>
      </rPr>
      <t xml:space="preserve">SAU (cerinte alternative): Ghid din nitinol, acoperire hidrofilică, pt traversarea segmentelor tortuoase; Vârf conic, atraumatic. Radiopac. Lungimi: 150-260 cm. Diametre: 0.035”, 0.038”. Configurații vârf: drept, angulat. 
</t>
    </r>
    <r>
      <rPr>
        <sz val="10"/>
        <rFont val="Times New Roman"/>
        <family val="1"/>
        <charset val="204"/>
      </rPr>
      <t xml:space="preserve">
</t>
    </r>
  </si>
  <si>
    <t>Ghid hidrofilic pentru angiografie Cu virf drept</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</si>
  <si>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</si>
  <si>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Cateter ghid pentru coronare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</si>
  <si>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</si>
  <si>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Cateter ghid pentru coronare – tip “ballanced support”</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</si>
  <si>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</si>
  <si>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Ghiduri pentru angioplastie Tip soft</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</si>
  <si>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</si>
  <si>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Ghid pentru angioplastie coronariana tip standart</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</si>
  <si>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</si>
  <si>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Ghid tip extrasuport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</si>
  <si>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</si>
  <si>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Ghid pentru angioplastie cu suport intermediar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</si>
  <si>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</si>
  <si>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Ghid pentru angioplastie coronariana utilizat in  ocluzii cronice totale</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</si>
  <si>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</si>
  <si>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Ghid pentru angioplastie coronariana utilizat in  ocluzii cronice subtotale</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</si>
  <si>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</si>
  <si>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Ghiduri hidrofilice pentru angioplastie coronariana cu support intermediar</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</si>
  <si>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</si>
  <si>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Ghiduri hidrofilice pentru angioplastie coronariana cu support inalt</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</si>
  <si>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</si>
  <si>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Micro-ghid cateter coronarian</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</si>
  <si>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</si>
  <si>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Microcateter dublu lumen</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</si>
  <si>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</si>
  <si>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Baloane semicompliante cu profil ultrasubțire</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</si>
  <si>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</si>
  <si>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Baloane PTCA noncompliante</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</si>
  <si>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</si>
  <si>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Balon angioplastie non-compliant sau semicompliant</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</si>
  <si>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2,0-4,0 mm; 
Lungimea balonului 8-30 mm ;
(suplimentar la cele obligatorii se  accepta si alte dimensiuni) ;  SAU Balon semicompliant, presiune nominală-10ATM; RBP-14atm; compatibil cu ghid 0.014”; Lungime shaft-142cm; Compatibilitate teci-4F(diametre de 4-6mm) și 5F(diametru 7mm); Diametre-4, 4.5, 5, 5.5, 6, 7mm; Lungimi-1.5, 2,3,4cm; Doi marcheri radioopaci la capetele balonului. Acoperire hidrofilă. SAU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</si>
  <si>
    <t>Baloane noncompliante pentru dilatare leziuni calcificate</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</si>
  <si>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</si>
  <si>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Balon „cutting” spiral</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</si>
  <si>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</si>
  <si>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Stenturi coronariene Platinum Crom de dimensiuni lungi cu eliberare de substanta antirestenoza- Everolimus polimer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</si>
  <si>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</si>
  <si>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Stent coronarian,  RX, din aliaj Platina/Crom, medicamentos - EVEROLIMUS</t>
  </si>
  <si>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</si>
  <si>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 xml:space="preserve">Stent coronarian Farmacologic activ polimer SIROLIMUS </t>
  </si>
  <si>
    <t xml:space="preserve">Cerinte obligatorii fixe: (Oferta va fi respinsă dacă va conține bunuri cu coduri suplimentare diferite decât cerințelor obligatorii fixe
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Compatibilitate cateter de ghidare: 5 Fr. 
Acoperire: hidrofilică. 
Compatibilitate ghid: 0,014”. 
Timpul de degradare a polimerului si eliberare de medicament 3-4 luni. 
Lipsa de deformare la trecere prin leziuni calcificate cu tracabilitate si impingere sporita. Posibilitatea de a fi postdilatat cu 1-2,5 mm
Cerinte minime obligatorii: (oferta poate conține suplimentare la cerințele minime obligatorii și alte dimensiuni)
Dimesiuni obligatorii 
Lungime utilă obligatorie 144 cm;
Diametre obligatorii: 2.25 mm- 4.50 mm;
Lungime obligatorii: 9 mm-50 mm 
(suplimentar la cele obligatorii se accepta si alte dimensiuni). 
</t>
  </si>
  <si>
    <t xml:space="preserve">Stenturi coronariene cu eliberare de substanta antirestenoza- Zotarolimus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</si>
  <si>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</si>
  <si>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STENT GRAFT CORONARIAN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</si>
  <si>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(suplimentar la cele obligatorii se accepta si alte dimensiuni). 
</t>
  </si>
  <si>
    <t>Cateter pentru trombaspiratrie biluminal</t>
  </si>
  <si>
    <t xml:space="preserve">Cerinte obligatorii fixe: (Oferta va fi respinsă dacă va conține bunuri cu coduri suplimentare diferite decât cerințelor obligatorii fixe
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</si>
  <si>
    <t>Set inflator cu manometru digital</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</si>
  <si>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</si>
  <si>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Set pompă cu manometru tip “pistol”</t>
  </si>
  <si>
    <t xml:space="preserve">Indeflator tip ”pistol” cu presiune de pana la 30 atm. 
Contine: - seringa cu manometru de presiune, pentru umflarea baloanelor, valva hemostatica cu sistem de închidere tip push-push,  torquerul, introducerul, tub de extenzie minim 20 cm.
</t>
  </si>
  <si>
    <t>Dispozitiv de umflare (pentru tehnica kissing)</t>
  </si>
  <si>
    <t xml:space="preserve">Set pompa cu manometru pentru umflat a 2  baloane simultan (indeflator) 
Continut: indeflator cu presiune de pana la 30 atm., valva hemostatica cu sistem de închidere tip push-push,  torquerul, introducerul, tub de extenzie minim 20 cm.
</t>
  </si>
  <si>
    <t>Conectoare Y</t>
  </si>
  <si>
    <t>Valva hemostatica Y cu inchidere axiala, tip push-push,torque system, introductory fir ghid compatibil cu 0,014 inch.</t>
  </si>
  <si>
    <t xml:space="preserve">Manifold cu 3 robineti </t>
  </si>
  <si>
    <t>Presiune: 200 psi, 500 psi cu 1 pana la 5 port cel putin 138 de configuratii disponibile din policarbonate cu posibilitatea de a avea incorporat o linie de presiune la una dintre extremitati.</t>
  </si>
  <si>
    <t>Tub injectare substanţă de contrast</t>
  </si>
  <si>
    <t>Transparent rigid rezistent la presiune 1200 psi adaptor rotativ Conector male – female Lungimi 122 cm, 200cm.</t>
  </si>
  <si>
    <t>Set seringa+tub injectomat “MEDRAD Marc V ProVis”</t>
  </si>
  <si>
    <t xml:space="preserve">1. Seringa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14. Aviz de compatibilitate emis de producatorul sistemului ”Medrad Marc V Pro Vis”
</t>
  </si>
  <si>
    <t>Sistem de inchidere percutana a orificiului de punctie de dimensiune mare</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</si>
  <si>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</si>
  <si>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Sistem de compresie dupa punctie radiala tip ceasornic</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</si>
  <si>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</si>
  <si>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Cateter pentru imagistica intravasculara prin coerenta optica</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</si>
  <si>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</si>
  <si>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Cateter wireless pentru masurarea FFR</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</si>
  <si>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</si>
  <si>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Sistem de protectie impotriva emboliilor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</si>
  <si>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min.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</si>
  <si>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Stenturi periferice balon expandabil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</si>
  <si>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</si>
  <si>
    <t>Balon farmacologic activ utilizat in angioplastia coroniana</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</si>
  <si>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</si>
  <si>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Valva aortica autoexpandabila transcateter</t>
  </si>
  <si>
    <t>Valva cardiaca aortica transcateter autoexpandabila, intraanulara, recapturabila, repozitionabila si retractabila asigurand o plasare optimala cu o hemodinamica stabila continua; avantajele designului inteligent constau in etansare inteligenta a leak-ului paravalvular PVL datorita mansetelor ce se sincronizeaza activ cu ciclul cardiac. Dimensiuni valva / inel valvular / suprafata / perimetru annulus: 23,25,27,29,35 mm. Valva este constituita din 3 cuspe valvulare de pericard bovin unistratificat, suturat intr-o configuratie tricuspida pe cadrul stentului; valva prezinta o manseta externa din tesatura de polietilena suturata la cadrul stentului de nitinol autoexpandabil; mansonul extern etanseaza activ, sigiland si prevenind scurgerile paravalvulare prin sincronizare activa cu ciclul cardiac; inaltimea mansonului este de 9mm (pentru valvele 23-25mm), 10mm (pentru valvele 27-29mm), si respectiv 11mm (pentru valva 35mm). 3 markeri de implantare din tantal, pozitionati la 3mm de la baza stentului, ce confera o radiopacitate imbunatatita si asigura o pozitionare optima, cei 3 markeri de implantare din tantal sunt pozitionati direct sub comisurile valvei, valva prezinta tratament anticalcifiere pentru cuspele din pericard bovin, care actioneaza in 4 moduri, nu este necesar pacing rapid in timpul deployment-ului valvei 
designul stentului din nitinol cu celule mari asigura accesul in sinusurile arterelor coronare in cazul unor viitoare interventii si minimizeaza obstructia fluxului coronarian; in partea superioara aortica, designul curbat al celulelor stentului de nitinol reduce riscul de leziuni la nivelul tractului aortic
pozitia intraanulara a valvei asigura o functionalitate rapida devreme a cuspelor; coaptatie si hemodinamica buna a cuspelor in configuratii circulare si eliptice
deployment gradual si controlat care asigura timp suplimentar pentru plasarea valvei in pozitie optimala 
dacă este necesar, valva poate fi recaptata şi repoziţionată de până la două ori, cu condiţia să nu fi fost plasată în proporţie mai mare de 80%
sistemul de livrare transfemural faciliteaza implantarea valvei prin acces transfemural, dimensiune 14F (small) – 15F (large); prezinta teaca integrata; este optimizat pentru trackabilitate, flexibilitate si deliverabilitate, lungime 107cm, acoperire hidrofilica
diametrul sistemului de livrare este de 15F, inclusiv pentru valva de 35mm, fiind indicat pentru un diametru minim al vasului de 5.5mm
sistemul de încărcare cu acces transfemural  este indicat pentru încărcarea valvei  în sistemul de livrare transfemural
furnizorul impreuna cu producatorul asigura suport clinic si tehnic de specialitate pentru primele 5 implantari (echipa de medic proctor si suport clinic incarcare valva)
se va asigura gratuit kit-ul de accesorii necesar accesului vascular si implantarii  (in functie de necesitatile echipei medicale)</t>
  </si>
  <si>
    <t>Valva aortica autoexpandabila transcateter de dimensiuni mari</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</si>
  <si>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Prezență de înveliș extern la baza valvei care mărește contactul suptafeței cu anatomia nativă, oferindf etanșare avansată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</si>
  <si>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Valva aortica transcateter balonexpandabila</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</si>
  <si>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</si>
  <si>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Ghid metaliz amplatz super stiff</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</si>
  <si>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145-150cm, 180 cm, 260 cm.
(suplimentar la cele obligatorii se accepta si alte dimensiuni), 
</t>
  </si>
  <si>
    <t>Ghid metaliz amplatz extra stiff</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</si>
  <si>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</si>
  <si>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Sistem de rotablatie</t>
  </si>
  <si>
    <t>Cerinte obligatorii fixe: (Oferta va fi respinsă dacă va conține bunuri cu coduri suplimentare diferite decât cerințelor obligatorii fixe 
Foloseste aer comprimat sau azot pentru a rula turbina cu presiunea intre 90 PSI si 110 PSI.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</si>
  <si>
    <t xml:space="preserve">Cateter multi-electrod pentru denervare renala </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</si>
  <si>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</si>
  <si>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Set presiune invaziva</t>
  </si>
  <si>
    <t>Set linie presiune invaziva compatibil cu sistemul “mack-lab GE R3 6.9.6” compus din fir ce se uneste la Mack-lab si 5 camere de presiune.</t>
  </si>
  <si>
    <t>Set linie ECG</t>
  </si>
  <si>
    <t>Set linie ECG compatibil cu sistemul “mack-lab GE R3 6.9.6” prevazuta cu fire ce se uneste la Mack-lab de la care porneste fire pentru patru derivatii standarte cu conexiuni la capat pentru electrozi de o singura folosinta.</t>
  </si>
  <si>
    <t>Sistema pentru litotripsie intravasculara</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</si>
  <si>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Cerinte minime obligatorii: (oferta poate conține suplimentare la cerințele minime obligatorii și alte dimensiuni)
Dimesiuni obligatorii 
Lungime balon obligatorie  12 mm, 
Diametru  balon obligatorie 2,5-4,0 mm   
(suplimentar la cele obligatorii se  accepta si alte dimensiuni). 
</t>
  </si>
  <si>
    <t>Micro-ghid cateter manevrabil</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</si>
  <si>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</si>
  <si>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Baloane semicompliante de lungimi mari</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</si>
  <si>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</si>
  <si>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Stent coronarian farmacologic SIROLIMUS  cu polimer bioabsorbabil</t>
  </si>
  <si>
    <t xml:space="preserve">Cerinte obligatorii fixe: (Oferta va fi respinsă dacă va conține bunuri cu coduri suplimentare diferite decât cerințelor obligatorii fixe
Material stent: Cobalt Crom. 
Design de celule hybrid cu amestec de celule inchise la margini si celule deschise la mijlocul stentului. 
Substanta activa: Sirolimus în doza ≥ 1.25 μg/mm2. 
Polimer bioabsorbabil. 
Material balon: nylon 12. Presiunea nominala: 8-9 atm. RBP: 14-16 atm. 
Livrabil prin cateter-ghid de 5 F.  
Cerinte minime obligatorii: (oferta poate conține suplimentare la cerințele minime obligatorii și alte dimensiuni) 
Dimesiuni obligatorii 
Diametre dipoibile  la  2.25 pina la 4.0 mm. 
Lungimi disponibile  de la 9 pina la 40 mm.
(suplimentar la cele obligatorii se va accepta si alte dimensiuni).
</t>
  </si>
  <si>
    <t>Cateter pentru trombaspiratie</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</si>
  <si>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</si>
  <si>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Sistem  de inchidere percutana a arteriotomiei femorale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</si>
  <si>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</si>
  <si>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Microcateter pentru transport </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</si>
  <si>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cm; </t>
  </si>
  <si>
    <t xml:space="preserve"> Sistem pentru trombaspiratie</t>
  </si>
  <si>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</si>
  <si>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</si>
  <si>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Sistem pentru trombaspiratie</t>
  </si>
  <si>
    <t>Tubulatura de aspiratie compatibila cu cateterul de aspirație, pentru conectarea acestuia la o pompa de aspirație dedicata. Prezenta unei supape de debit ce permite începerea și oprirea fluxului de aspirație. Capăt distal cu ler tip masculin, și capăt proximal cu conector la canistra pompei de aspirație.</t>
  </si>
  <si>
    <t>Catetere de diagnostic femurale și radiale lungi</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</si>
  <si>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Diamentru extern 5F si 6F.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</si>
  <si>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Dispozitiv revascularizare cerebrala cu virf inchis</t>
  </si>
  <si>
    <t>Structura din Nitinol, impletita de tip “cos”.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</si>
  <si>
    <t>Stent tip flow-diverter cu profil ingust</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</si>
  <si>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</si>
  <si>
    <t>Clei cianocrilat</t>
  </si>
  <si>
    <t>Agent embolic lichid indicat în embolizarea malformații arteriovenoase (MAV). Este un implant de embolizare arterială și venoasă datorită acțiunii sale hemostatice aplicat în domeniile neuroradiologiei și radiologiei  intervenționale. Agent embolic lichid, steril, translucent, compus din monomeri n-hexyl-cyanoacrylate. Datorită structurii sale chimice oferă o polimerizare mai lentă ce oferă un timp de injectare mai lung și rezistență adezivă mai mică la microcateter. Rămîne în formă lichidă până când intră în contact cu țesutul sau mediul umed și apoi polimerizează în câteva secunde. Este aplicat în soluție cu un lichid de contrast. Se prezintă în fiole de 1ml ambalat în blister steril.</t>
  </si>
  <si>
    <t>Ghid 014 dublu angulat</t>
  </si>
  <si>
    <t xml:space="preserve">Ghid hidrofilic construit din miez de nitinol cu împletitură radioopacă  în partea distală și oţel inoxidabil acoperit cu politetrafluoretilenă (PTFE) în partea proximală. Acoperire hidrofilica cu PTFE. Oferă acces în zonele tortuoase datorită angulației duble.
Forme distale: Straight (D), Double Angle (J) și Double Angle (DA). 
Diametru distal OD: .007”(0.18mm), .008”(0.20mm), .010”(0.25mm), .012”(0.30mm), .014”(0.35mm).
Lungime: 120, 200, 220, 310cm.
Este livrat în set: 1 ghid, 1 torquer si ac introductor.
</t>
  </si>
  <si>
    <t>Spirale libere pentru injectare</t>
  </si>
  <si>
    <t>Spirele libere sunt destinate embolizării malformațiilor vasculare (AVM și Fistule). Forma ultra subțire oferă o compactare mai definită. Diametrul primar OD 0,19mm/.007” a spirei permite injectarea prin microcateter de 1.2Fr. Datorită construcției din Platinum sunt total vizibile oferind un control avansat. Livrarea acestora este realizată cu metoda unică prin injectare cu lichid (denumită Pressure Cooker Tehnique). Spirala vine deja  încărcată într-un introductor asemănător unei teci pentru transfer ușor într-un microcateter.
Diametru: 2.5mm 
Lungimi: 5, 10, 18.5cm</t>
  </si>
  <si>
    <t>Balon cerebral de dimensiuni mari</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</si>
  <si>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compliant, indicat pentru remodelare carotidă, vasospasm și test de ocluzie temporară. Tub proximal rigid, perfect pentru push&amp;torque. 2 markeri Rx din Platinim la capătul distal și proximal al balonului. Poate fi folosit în paralel cu un microcateter pe o teacă ghid de 6Fr.
Lungimea cateterului: 160 cm
Lungimea balonului: 10, 15, 20, 30mm
Lungimea capătului distal: 6mm
Diametrul balonului: de la 3 la 5mm
Volum maxim balon: 0.25, 0.35, 0.40, 0.50 ml
Markeri Rx: 2</t>
  </si>
  <si>
    <t>Dispozitiv pentru detasarea electro-mecanica a spiralelor</t>
  </si>
  <si>
    <t>Sistem rapid de detasare pentru spirale. Sistem de detasare electro-mecanic, ce nu necesita cabluri de conectare. Controlerul de detasare se actioneaza dintr-un 1 buton, ofera semnale luminoase si auditive cand spirala este gata de detasare. Detasarea este extrem de rapida  2 sec. Ușor de utilizat, de unică folosință, sterilizat, cu posibilitatea detașării într-o singură operațiune.</t>
  </si>
  <si>
    <t>Dispozitiv de revascularizare cerebrala cu ghid de 014</t>
  </si>
  <si>
    <t xml:space="preserve">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</si>
  <si>
    <t>Stent tip flow-diverter acoperit cu polimer</t>
  </si>
  <si>
    <t xml:space="preserve">Stent de tip flow- diverter complect radiodedicat pentru embolizarea anevrismelor cerebrale din Nintinol si Platinum , acoperit  cu Hydrophilic Polymer Coating (HPC)  antiplachetar,  pentru risc trombogenic scazut. Complet radioopac. 
Conține ghid mobil , independent cu vârf forma de olivă, pentru siguranță și repoziționare precisă.
Creat din 48 de fire pentru vase diametrul maxim 3mm și minim 1.75 mm . Lungime implantului  9 mm – 25 mm. 
Varianta din 64 de fire pentru pentru vase diametrul maxim 5 mm si  minim 2.5 mm 
Lungime implantului  9mm -41 mm
Compatibil cu microcatetere de 0,021”. </t>
  </si>
  <si>
    <t>Stent de nitinol intracranian auto-expandabil pentru anevrismele de bifurcație</t>
  </si>
  <si>
    <t xml:space="preserve">Stent de nitinol intracranian auto-expandabil pentru anevrismele de bifurcație cu gât larg. Este indicat pentru a susține spirale în timpul embolizării anevrismelor care nu pot fitratate deschis sau endovascular fără asistență. Acoperire cu Hydrophilic Polymer Coating (HPC) care permite utilizarea cu un singur agent antiplachetar.  Structura stentului: shaftul cu celule mari închise și coroana din partea superioară care are 6 petale distale pentru a crea o podea care împiedică căderea bobinelor  și o împiedică să se prolapseze înartera principală. Markeri radioopaci lungi de-a lungul fiecărei petale ajungând până la capătul distal al dispozitivului,  și un marker suplimentar proximal de arbore și unul la zona de articulare.. Permite tratarea vaselor cu dimetr 2,5-3,7 mm. Lungime fir de impingere: 183 cm
Compatibil cu micro cateter de 0,021”.
Diametrul shaftului de 4 mm, Lungimea shaftului de la 15 mm la 25 mm . 
Diametr coroanei de la 4,5, 6, 8, 10,12,15 mm </t>
  </si>
  <si>
    <t xml:space="preserve">Cateter ghid armat prevazut cu balon de olcuzie  
</t>
  </si>
  <si>
    <t xml:space="preserve">Prezinta 2 markeri radiopaci proximal si distal balonului de ocluzie pentru pozitionare optima. 
Constructie cateterului sa fie de tip dual-braid pe toata lungimea acestuia pentru a oferi suport sporit la livrare si rezistenta la ovalizare / kinking. 
Partea distală a cateterului hidrofilă 13 cm.
Diametre obligatorii de 8F, diametru intern 0.087in, extern 0.110in
Lungime efectiva (de lucru) obligatorie de minim 90-95cm . 
Diametr balonului maximal 11.1mm
Compotabil cu ghid 0,35-0,38in. 
</t>
  </si>
  <si>
    <t>Cateter cu balon</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</si>
  <si>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diametre=3-4-5-6-7-8-9-10-12 mm
lungimi=20-30-40-60-80-100- 120-150-200 mm</t>
  </si>
  <si>
    <t>Separator pentru trombaspiratie</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</si>
  <si>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</si>
  <si>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Cateter de trombaspiratie activa</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</si>
  <si>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</si>
  <si>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Microcateter directionat de Flux pentru Malformatii</t>
  </si>
  <si>
    <t>Microcateterele au o suplețe progresivă cu o parte proximală rigidă care permite controlul și navigabilitatea în sistemul vascular. Prin diametrul și caracteristicile de suplețe progresivă, aceste microcatetere sunt special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</si>
  <si>
    <t>Balon non compliant cu  presiuni ultra inalte</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</si>
  <si>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</si>
  <si>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Balon farmacologic activ cu sirolimus utilizat in angioplastia coroniana</t>
  </si>
  <si>
    <t xml:space="preserve">Cerinte obligatorii fixe: (Oferta va fi respinsă dacă va conține bunuri cu coduri suplimentare diferite decât cerințelor obligatorii fixe)  Balon farmacologic activ pt aa. coronare, impregnat cu sirolimus. Transfer de sirolimus imediat după implantare, minim 80% eliberare intravazală confirmată în studii clinice. Concentrația tisulară după 28 zile – minim 40% din doza inițială, confirmată în studii clinice. 
Lungime utilă cateter - minim 145 cm. Compatibil cu ghid de 0.014”. Compatibil cate-ghid 5F. Dimensiuni disponibile: diametru de la 2.0 pina la 4.0 mm; lungime de la 10 la 40 mm; markeri – minim 2. Presiune nominala 6 atm, RBP 14 atm. </t>
  </si>
  <si>
    <t>Ghid rotawire</t>
  </si>
  <si>
    <t>Ghid coronarian de dimensiune 0,009” capabil sa navigheze leziuni calcificate oferind acces pentru sistem de ateroctomie rotationala RotaPro.</t>
  </si>
  <si>
    <t>Stent împletit, cu acoperire antitrombotică</t>
  </si>
  <si>
    <t>Cerinte obligatorii fixe: (Oferta va fi respinsă dacă va conține bunuri cu coduri suplimentare diferite decât cerințelor obligatorii fixe) 
Stent pentru anevrisme, împletit din fir de nitinol și platină, cu acoperire antitrombotica de heparina covalenta, cu flexibilitate sporită pentru vase sinuoase; radio-opacitate totală; suprafața firului cu acoperire sau special prelucrată pentru a asigura hemocompatibilitatea; capetele stentului - cu bucle închise, să permită livrarea și ancorarea atraumatică; capacitatea de repoziționare în teacă minim 90%, minim 6 markeri distali și minim 1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0,0165" si 0,017". Diametre stent solicitate: 2.5; 3.0; 3.5; 4,0 mm, pentru vase cu diam.1,5-4,0mm; lungimi stent disponibile: 10, 15, 20, 25mm.</t>
  </si>
  <si>
    <t xml:space="preserve">Stent tăiat cu laser, cu acoperire antitrombotică </t>
  </si>
  <si>
    <r>
      <t xml:space="preserve">Cerinte obligatorii fixe: (Oferta va fi respinsă dacă va conține bunuri cu coduri suplimentare diferite decât cerințelor obligatorii fixe)  
Stent pentru anevrisme, tăiat cu laser, cu acoperire antitrombotica de heparina covalenta, </t>
    </r>
    <r>
      <rPr>
        <b/>
        <sz val="10"/>
        <color indexed="8"/>
        <rFont val="Times New Roman"/>
        <family val="1"/>
        <charset val="204"/>
      </rPr>
      <t>cu celule asimetrice</t>
    </r>
    <r>
      <rPr>
        <sz val="10"/>
        <color indexed="8"/>
        <rFont val="Times New Roman"/>
        <family val="1"/>
        <charset val="204"/>
      </rPr>
      <t>, cu flexibilitate sporită pentru vase sinuoase;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0,017";</t>
    </r>
    <r>
      <rPr>
        <sz val="10"/>
        <color indexed="12"/>
        <rFont val="Times New Roman"/>
        <family val="1"/>
        <charset val="204"/>
      </rPr>
      <t xml:space="preserve"> </t>
    </r>
    <r>
      <rPr>
        <sz val="10"/>
        <color indexed="8"/>
        <rFont val="Times New Roman"/>
        <family val="1"/>
        <charset val="204"/>
      </rPr>
      <t>0,021". Diametre solicitate:</t>
    </r>
    <r>
      <rPr>
        <sz val="10"/>
        <color indexed="12"/>
        <rFont val="Times New Roman"/>
        <family val="1"/>
        <charset val="204"/>
      </rPr>
      <t xml:space="preserve"> </t>
    </r>
    <r>
      <rPr>
        <sz val="10"/>
        <color indexed="8"/>
        <rFont val="Times New Roman"/>
        <family val="1"/>
        <charset val="204"/>
      </rPr>
      <t>3,5-6,5mm, pentru vase cu diam. 1,5-6,0mm; lungimi stent disponibile: 15, 20, 25, 30, 35mm.</t>
    </r>
  </si>
  <si>
    <t>Cateter ghid coronare</t>
  </si>
  <si>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</si>
  <si>
    <t>Dispozitiv pentru embolizarea aneurismelor, cu acoperire antitrombotică</t>
  </si>
  <si>
    <t>Dispozitiv pentru embolizarea aneurismelor, cu acoperire antitrombotica de heparina covalenta, împletit din fir de nitinol și platină, cu flexibilitate sporită pentru vase sinuoase; radio-opacitate totală constructie vizibila 100%;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t>
  </si>
  <si>
    <t>Dispozitiv indicat pentru embolizarea anevrismelor cerebrale intrasaculare</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</si>
  <si>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</si>
  <si>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detașare</t>
  </si>
  <si>
    <t>sistem de detasare electrolitica compatibil cu dispozitiv indicat pentru embolizarea anevrismelor cerebrale intrasaculare set de 5 buc</t>
  </si>
  <si>
    <t>Cateter dublu lumen cu balon</t>
  </si>
  <si>
    <t xml:space="preserve">Destinate pentru utilizarea în sistemul vascular periferic și neuro pentru ocluzie temporară., hemostază selectivă al fluxului sangvin, tratamentul vasospasmului, embolizare asistată cu balon a anevrismelor intracraniene.
La fel este indicate pentru: utilizare în vascularizația periferică și neurovasculară, pentru administrarea de agenți de diagnostic (soluție de contrast) și agenți terapeutici (materiale de embolizare compatibile cu diametrul interior al cateterelor cu balon). 
Format din 2 lumene: unul pentru ghid și alt lumen pentru umflarea și dezumflarea independentă a balonului față de poziția ghidului. Datorită inovației patentate (FCC – flat catheter concept) cateterul este conceput cu un lumen larg atât pentru portul de umflare, cât și cel pentru perfuzie ce permite utilizarea în paralel a balonului de remodelare și a unui microcateter de ghidare, stent sau lichid embolic printr-un singur cate-ghid. Aceste porturi permit un control mult mai bun al umflarii/dezumflarii, de 5 ori mai rapid decât alte baloane pe un cateter coaxial. Datorită acestui effect este propusă o gamă mai largă de baloane: până la 20 mm lungime, de asemenea balonul poate fi umplut cu minim 50% soluție de contrast .
Un alt detaliu inovativ reprezintă valva (Easy valve)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ce oferă o umflare/desumflare de 5 ori mai rapidă, poate fi umplut cu pînă la 100% substanță de contrast, markeri RX: 1 la capătul distal, 2 markeri ce delimitează hotarele distal și proximal a balonului.
Diametre balon: 2, 3, 4, 5, 6mm
Lungimi balon: 7, 9, 12, 15, 20 mm
OD partea distală: 3 și 7mm
ID lumen principal: 0.41mm/.017”
Dimensiuni externe: grosime 0.9mm/2.7Fr, lățime 1.15mm.
Lungime cateter: 160cm
</t>
  </si>
  <si>
    <t>Stent intracranian auto-expandabil</t>
  </si>
  <si>
    <t xml:space="preserve">Stent auto-expandabil, conceput pentru tratamentul anevrismelor intracraniene în asociere cu coil-uri de embolizare. Stent împletit din 16 fire de nitinol cu 2 markeri din Platinum de formă elicoidală pe toată lungimea stentului. Celulele închise de tip: “Sliding-cells” oferă o comformabilitate și suport corespunzător. Stentul poate fi retras pină la 90% în sistemul de livrare în cazul repoziționării acestuia. Forță radială cu support intraluminal oferă suporul necesar pentru menținerea masei din spire. Capete scurte, rotunjite pentru o poziționare mai ușoară in interiorul vasului. Sistemul de livrare este compus dintr-un ghid pusher din Nitinol cu coil radiopac în capătul distal pentru vizualizare, flexibil și rezistent la deformări.
Diametre: 3.5, 4.0, 4.5, 5.5mm (stent nominal); 
Lungimi: 12, 17, 18, 21, 25, 26, 30, 31, 35, 36, 40, 41, 50, 51, 52, 60, 75. mm (stent nominal);
Compatibil cu cateter de livrare de: ID .024”, .029”, .032”
Diametre varianta pentru vase mici: 2.0, 2.5, 3.0mm (stent nominal);
Lungimi varianta pentru vase mici: 12, 18, 25, 30, 35mm (stent nominal); 
Varianta  pentru vase mici compatibilă cu cateter de livrare de: ID .017”
</t>
  </si>
  <si>
    <t>Spirale periferice pentru embolizarea arterială și venoasă</t>
  </si>
  <si>
    <t xml:space="preserve">Spirale destinate în obstrucția endovasculară sau ocluderea fluxului  arterial/venos în sistemul sangvin periferic și anomalii ale vaselor periferice.
Spirale din platinum, total RX vizibile
Configurații complete: Helical și Complex
Livrabil prin microcatetere cu ID = 0.0165” - 0.027”
Lungime totală: 185cm
Sistem de livrare: împingere prin hipotub
Sistem de detașare termică imediată: Fiabil și Rapid
Diametre spire: 2mm - 24mm
Lungimi spire: 2cm - 65cm
</t>
  </si>
  <si>
    <t xml:space="preserve">Set seringa+tub injectomat “MEDRAD Marc 7 </t>
  </si>
  <si>
    <t xml:space="preserve">1. Seringa 150ml
2. Prevazuta cu conector pentru fixarea racordului de presiune 
3. Tub umplere 
4. Aviz de compatibilitate emis de producatorul sistemului ”Medrad Marc 7 ”
</t>
  </si>
  <si>
    <r>
      <t>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t>
    </r>
    <r>
      <rPr>
        <sz val="10"/>
        <color indexed="12"/>
        <rFont val="Times New Roman"/>
        <family val="1"/>
        <charset val="204"/>
      </rPr>
      <t>;</t>
    </r>
    <r>
      <rPr>
        <sz val="10"/>
        <color indexed="8"/>
        <rFont val="Times New Roman"/>
        <family val="1"/>
        <charset val="204"/>
      </rPr>
      <t xml:space="preserve"> </t>
    </r>
  </si>
  <si>
    <r>
      <t>Cerințe obligatorii fixe: (Oferta va fi respinsă dacă va conține bunuri cu coduri suplimentare diferite decât cerințelor obligatorii fixe): 
Cateter intermediar, apt pentru acces periferic, coronarian și cerebral; apt pentru aspirație/suport microcatetere/acces triaxial; minim 5 zone diferite de flexibilitate pentru a facilita transportul; minim 3 straturi: intern din PTFE,</t>
    </r>
    <r>
      <rPr>
        <sz val="10"/>
        <color indexed="12"/>
        <rFont val="Times New Roman"/>
        <family val="1"/>
        <charset val="204"/>
      </rPr>
      <t xml:space="preserve"> </t>
    </r>
    <r>
      <rPr>
        <sz val="10"/>
        <color indexed="8"/>
        <rFont val="Times New Roman"/>
        <family val="1"/>
        <charset val="204"/>
      </rPr>
      <t>mediu din nitinol împletit și extern dublu-hidrofilic;</t>
    </r>
    <r>
      <rPr>
        <sz val="10"/>
        <color indexed="12"/>
        <rFont val="Times New Roman"/>
        <family val="1"/>
        <charset val="204"/>
      </rPr>
      <t xml:space="preserve"> </t>
    </r>
    <r>
      <rPr>
        <sz val="10"/>
        <color indexed="8"/>
        <rFont val="Times New Roman"/>
        <family val="1"/>
        <charset val="204"/>
      </rPr>
      <t>vîrf maleabil la 25°. markeri</t>
    </r>
    <r>
      <rPr>
        <sz val="10"/>
        <color indexed="12"/>
        <rFont val="Times New Roman"/>
        <family val="1"/>
        <charset val="204"/>
      </rPr>
      <t xml:space="preserve"> </t>
    </r>
    <r>
      <rPr>
        <sz val="10"/>
        <color indexed="8"/>
        <rFont val="Times New Roman"/>
        <family val="1"/>
        <charset val="204"/>
      </rPr>
      <t>incluși.</t>
    </r>
    <r>
      <rPr>
        <sz val="10"/>
        <color indexed="12"/>
        <rFont val="Times New Roman"/>
        <family val="1"/>
        <charset val="204"/>
      </rPr>
      <t xml:space="preserve">
</t>
    </r>
    <r>
      <rPr>
        <sz val="10"/>
        <color indexed="8"/>
        <rFont val="Times New Roman"/>
        <family val="1"/>
        <charset val="204"/>
      </rPr>
      <t xml:space="preserve">Cerințe minime obligatorii: (oferta poate conține suplimentare la cerințele minime obligatorii și alte dimensiuni): 
Dimensiuni 0,039"; 0,052"; 0,065" cu lungimea de lucru minim 115 - 145 cm; </t>
    </r>
  </si>
  <si>
    <t>Ocludere pentru CAP (Canal arterial patent)</t>
  </si>
  <si>
    <t>Ocluder format din doua discuri simetrice articulate intre ele, dintr-o plasa multistratificata. Design simetric permitind abord din partea aortala sau pulmonara; Permite livrarea prin teci cu profil redus. Diametre ductale 2,5-5,5mm; Lungime duct- 5 - 12mm;</t>
  </si>
  <si>
    <t>Sistem de livrare p/u ocluder CAP</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</si>
  <si>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diametre - 6,7,8,9,10,11,12,14 F, Unghiuri de 45 și 180 grade; 2. Dilatator, confecționat din material cu coeficient de fricțiune scăzut, radioopac, compatibil cu ghid 0,035’’; 3. Încărcător transparent; 4. Y-conector cu valvă hemostatică.</t>
  </si>
  <si>
    <t>Ghid stiff pentru livrarea ocluderelor CAP</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</si>
  <si>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</si>
  <si>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Ocludere pentru DSA (Defect septal atrial)</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</si>
  <si>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</si>
  <si>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Seringi pentru injectie cu precizie inalta</t>
  </si>
  <si>
    <t>Seringa speciala pentru injectia cu precizia inalta. Vol 1 ml</t>
  </si>
  <si>
    <t>Microsfere pentru embolizare</t>
  </si>
  <si>
    <t>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5 dimensiuni posibile.
Caracteristicele avansate de mentinere a omogenitatii suspensiei.
Compatibilitate cu microcateter 2.8F.</t>
  </si>
  <si>
    <t>Sistem din stent intracranial autoexpandabil, cu acoperire antitrombotica, in set cu cateter cu balon</t>
  </si>
  <si>
    <r>
      <t xml:space="preserve">Stent taiat cu laser, semi-compliant, cu acoperire antitrombotica de heparina covalenta, </t>
    </r>
    <r>
      <rPr>
        <b/>
        <sz val="10"/>
        <color indexed="8"/>
        <rFont val="Times New Roman"/>
        <family val="1"/>
        <charset val="204"/>
      </rPr>
      <t>celule asimetrice</t>
    </r>
    <r>
      <rPr>
        <sz val="10"/>
        <color indexed="8"/>
        <rFont val="Times New Roman"/>
        <family val="1"/>
        <charset val="204"/>
      </rPr>
      <t>, in cazurile de forta radiala inalta, 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r>
  </si>
  <si>
    <t>Pachet lichid cu tantal micronizat pentru embolizare cerebrala</t>
  </si>
  <si>
    <t>Agent lichid embolic non-adeziv, format din ultima generație de copolymer de etilen vinil alcool (EVOH) dizolvat în DMSO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t>
  </si>
  <si>
    <t>Valvă aortică percutanată supra-anulară autoexpandabil</t>
  </si>
  <si>
    <t>Valvă aortică percutanată supra-anulară autoexpandabil, . 
Construită dintr-un stent de nitinol autoexpansibil cu trei foite din pericard de porc.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Sistemul de livrare valvei, să conțină un cateter și un controler/un mâner pentru implantarea în doi pași. Lungimile sistemului sunt de 113 cm, compatibile cu introductor de 14F și cu un fir de ghidare de 0,035".
- Compatibil cu RMN condiționat la 1,5 Tesla și 3 Tesla, cu un SAR(Specific Absorption Rate) maxim de 2,9 W/kg pentru o scanare de 15 minute.
- Dimensiuni disponibile ale valvei de 23 mm, 25 mm și 27 mm, potrivite pentru anule aortice cuprinse între 21 mm și 27 mm.
Kit complet de accesorii necesare pentru implantare:
- Un sistem de livrare a valvei care permite traversarea, poziționarea și extinderea valvei și sistem de încarcare.
 - Un introductor expandabil de 14F pentru acces transfemural Lungime de lucru 32 cm. Compotabil cu ghid 0.035" (0.89 mm)
- Un fir de ghidare TAVI preformat pentru accesul transfemural . Diameter: 0.035” (0.889 mm). Lungime 275 cm, in variante vîrfului : Extra small, small, large. Material -Stainless Steel, acoperit PTFE
Furnizorul asigură formarea personalului medical.
Furnizorul asigură asistență tehnică specializată pentru primele  10 implantări.</t>
  </si>
  <si>
    <t>Balon farmacologic activ pentru a. coronare</t>
  </si>
  <si>
    <t>Balon farmacologic activ pt a. coronare, impregnat cu paclitaxel (2 μg/mm2) cu citrate de ester. Disponibil pe cateter cu lungime de 144 cm. Timp de eliberare a medicamentului - 30 secunde.  Dimensiuni disponibile a balonului: diametru de la 2.0 pina la 4.00 mm; lungime 12, 15, 20, 30 mm.</t>
  </si>
  <si>
    <t>Dispozitiv recuperare corp strain tip lasou</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</si>
  <si>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</si>
  <si>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 xml:space="preserve">Balon Shockwave pentru artere periferice calcifiate cronic cu ultrasunete </t>
  </si>
  <si>
    <t>Configuratie consola Artere Periferice
a-generator IVL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</si>
  <si>
    <t>Balon medicamentos pentru angioplastie periferică</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</si>
  <si>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</si>
  <si>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 xml:space="preserve">GHID 0.018  PROCEDURI PERIFERICE SUPORT SPORIT SI OCLUZII CRONICE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</si>
  <si>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</si>
  <si>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GHIDAJ PENTRU PROCEDURI DE PERIFERICE 0.035 INCH</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</si>
  <si>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</si>
  <si>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 xml:space="preserve">STENT AUTO-EXPANDABIL DIN NITINOL INTRETESUT CU FLEXIBILITATE INALTA </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</si>
  <si>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</si>
  <si>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Ghid periferic  ocluzii cronice puternic  
calcificate
</t>
  </si>
  <si>
    <t xml:space="preserve">Ghid periferic ocluzii cronice puternic calcificate
</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</si>
  <si>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</si>
  <si>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Stent Venos Autoexpandabil</t>
  </si>
  <si>
    <t xml:space="preserve">Stent Venos Autoexpandabil pentru tratamentul simptomatical al disfunctionalitatilor de curgere prin venele iliofemurale
Stent autoexpandabil din nitinoil ce confera o buna apozitie la nivelul vaselor fara a sacrifice rezisenta radial. Cu cellule deschise si închise.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</si>
  <si>
    <t xml:space="preserve">Balon semi compliant 
angioplastie 
periferică BTK cu Sirolimus
</t>
  </si>
  <si>
    <t xml:space="preserve">Baloane de tip OTW, semi- compliant Substanta activa: Sirolimus în doza 1.27 µg/mm2
Compatibilitate ghid: 0,014” 
Lungime shaft 90,120,150 cm 
Dimesiuni obligatorii 
Diametre balon: 1.50, 2.00, 2.50, 3.00, 3.50, 4.00mm 
Lungimi balon: 20, 40, 60, 80, 100, 120, 150 and 200 mm 
 Compatibilitate ghid: 0,018” 
Lungime shaft:90,120,150 cm 
Dimesiuni obligatorii 
Diametre balon: 2.00, 2.50, 3.00, 3.50, 4.00, 4.50, 5.00, 5.50, 6.00, 7,00 mm
Lungimi balon: 40, 60, 80, 100, 120, 150 and 200 mm
Compatibilitate ghid: 0,035”
Lungime shaft:45, 80, 90, 130, 150
Diametre balon: 3.00, 4.00 5.00, 6.00, 7.00, 8.00, 9.00, 10.00, 12.00
Lungimi balon: 20, 40, 60, 80, 100, 120, 150 and 200
Livrabil prin cateter-ghid de 6 F -9F
</t>
  </si>
  <si>
    <t>Cateter periferic  cu balon utilizat în CTO</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</si>
  <si>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</si>
  <si>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t>Cateter ghid pentru trombaspiratie periferica</t>
  </si>
  <si>
    <t xml:space="preserve">Conceput pentru a facilita traversarea de microcatetere în scop  terapeutic sau diagnostic. Construcția constă în împletitura progresivă a 8 fire. In partea distală are o împletitură strânsă pentru navigabilitate
și rezistență la îndoire, în cea proximală - împletitura largă pentru 
suport și pushabilitate. Partea distală cu acoperire hidrofilă. Virf de 45° pentru un acces delicat. Shaft radioopac și marker RX distal.
Diametre: 
ID: 1.02mm/.040”/3.1 Fr; 1.46mm/.058”/4.2 Fr; 1.78mm/.070”/5.3 Fr.
OD proximal: 4.2Fr, 6 Fr. 
OD distal: 3.9 Fr, 4.9 Fr, 6.0 Fr.
Lungimi: 95, 105, 115, 120, 125, 135cm.
Curburi: Straight, Multi Purpose (45°)
Compatibilitate ghid: .035”/.038”
Partea extra lungime: 2.5, 8, 15cm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</si>
  <si>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</si>
  <si>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</si>
  <si>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Stenturi coronariene cu eliberare de substanta Biolimus</t>
  </si>
  <si>
    <t>Cerinte obligatorii fixe: (Oferta va fi respinsă dacă va conține bunuri cu coduri suplimentare diferite decât cerințelor obligatorii fixe
Material stent: aliaj cobalt-crom. 
Stent farmacologic acoperire Biolimus polimer biodegradabil.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t>
  </si>
  <si>
    <t>Sistem de inchidere vasculara percutana</t>
  </si>
  <si>
    <t xml:space="preserve">Dispozitiv de inchiderea vasculara activa pentru hemostaza eficienta, prin ligaturarea unei ancore și a unui dop din colagen. Permite introducerea dispozitivului de ocludere prin teaca introductoare existentă si nu necesita schimbarea acesteia. Toate componentele complet resorbabile. Dimensiuni disponibile: 6, 8 F.   </t>
  </si>
  <si>
    <t xml:space="preserve">Sistem de compresie dupa punctie radiala </t>
  </si>
  <si>
    <t>Dispozitiv pentru obținerea hemostazei vasculare radiale. Construit dintr-o banda adezivă și o pernuță cu aer care se aplică la locul puncției. Vizibilitatea locului punctiei. Compresia și decompresia elementului hemostatic reglabilă prin introducerea sau scoaterea aerului cu o seringă. Disponibil cu un sistem de fixare si monitorizarea timpului expus</t>
  </si>
  <si>
    <t>Set introductor  puncție arterială femurală scurtă standard</t>
  </si>
  <si>
    <t xml:space="preserve">Cerinte obligatorii fixe: (Oferta va fi respinsă dacă va conține bunuri cu coduri suplimentare diferite decât cerințelor obligatorii fixe)
Ac de punctie de 18G lungime de 6-8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Lungime: 7-10 cm (suplimentar la cele obligatorii se  accepta si alte dimensiuni)  
mini-ghid 0.035"-0.038" 
Mini-ghid lungime. 45-50 cm
(suplimentar la cele obligatorii se accepta si alte dimensiuni).
</t>
  </si>
  <si>
    <t>Sistem de inchidere percutana a orificiului de punctie din 2 componente</t>
  </si>
  <si>
    <t>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t>
  </si>
  <si>
    <t>Teacă 088</t>
  </si>
  <si>
    <t>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Lungime hub: 6cm.</t>
  </si>
  <si>
    <t xml:space="preserve">Cateter-ghid de acces intracranian </t>
  </si>
  <si>
    <t>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t>
  </si>
  <si>
    <t>Cateter de Ghidaj Neurovascular</t>
  </si>
  <si>
    <t>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t>
  </si>
  <si>
    <t>Cateter pe balon</t>
  </si>
  <si>
    <t>Cateter ghid pe balon, o singura varianta pentru mai multe diametre ale vasului tinta.
Diametru intern 0.086” /2.18mm
Diametru extern  0.110” / 8.4F 
Lungimea cateterului: 95cm
Lungimea varfului distal: 1.5mm 
Diametrul balonului: 10 mm; Lungimea balonului: 10 mm
Ambalat impreuna cu introducator peel-away.</t>
  </si>
  <si>
    <t>Cateter aspiratie trombectomie</t>
  </si>
  <si>
    <t>Cateter de reperfuzie utilizat in revascularizarea pacientilor cu accident vascular cerebral ischemic acut si alte proceduri neurointerventionale
- Otel inoxidabil pe lungime completa/ interior structura spiralata de nitinol
- Strat interior din PTFE pe toata lungimea
- Structura formata din mai multe zone (20)
- Tranzitie lina intre capatul distal si cel proximal
- Varful cateterului rezistent la vacuum profund
- Markaj articulat la capatul distal inscriptionat cu laser
- 6F diametru extern proximal/distal 0.085”/2.16mm, diametru intern 0.072"/1.83mm
- Teaca distala flexibila acoperire hidrofila 
- Lungime de lucru 132 cm, capat drept (straight)
- Compatibilitate fir 0.038”</t>
  </si>
  <si>
    <t>Cateter de aspiratie neurovasculara</t>
  </si>
  <si>
    <t>Cateterul este indicat pentru introducerea dispozitivelor de intervenție/diagnostic în sistemul vascular periferic și în sistemul neurovascular  si pentru îndepărtarea/aspirarea embolusurilor și trombusurilor din anumite vase de sânge din sistemul arterial, inclusiv din sistemul neurovascular ca partea sistemului de aspiratie.Cateter de aspiratie flexibil, cu un singur lumen si cu rigiditate variabila. Axul cateterului cu invelis hidrofilic acoperind portiunea distala de 40mm.Cateterul cu capat proximal cu luer pentru a permite administrarea lichidului prin sistem                                                                                                                                                       Dispozitivul este conceput in intregime din nitinol si este destinat navigarii.                                                                                                                                                                   Designul este conceput dintr-un coil suprapus si o constructie impletita.                                                                                                                                                          Cateterul de aspiratie cu un varf moale, atraumatic si usor tesit pentru a nu intepa vasele.                                                                                                                                                  Diametrul intern: 0.071'' diametrul extern: 0,0855" 
Diametrul intern: 0.068'' diametrul extern: 0,083                                                                                                                                                                                                  Lungimea utila al cateterului: 132 mm</t>
  </si>
  <si>
    <t>Microcateter cu virf detasabil</t>
  </si>
  <si>
    <t xml:space="preserve">Microcateterele ranforsate cu virf distal detașabil au o structură progresiv-subțire cu partea proximală rigidă, ce permite un control mai bun si navigabilitate sporită in sistemul vascular, în special pentru cateterizarea vaselor distale sinusoase cu diametru mic.
Destinate pentru cateterism vascular selectiv și hiperselectiv
în scop diagnostic sau terapeutic.
Corpul microcateterului este radioopac cu 3 inele distale și 1 inel proximal care permit, vizualizarea extremității distale și a joncțiunii părții flexibile/partea rigidă. Suprafața externă-hidrofilă.
Microcatetetrul este echipat cu un sistem de securitate Fusecath care evită consecințele blocării extremității distale in vas. De fapt, la tracțiune moderată, extremitatea blocată a microcateterului se va detașa, evitând astfel nevoia de a lăsa întregul dispozitiv în arterele pacientului.
Poate fi folosit cu sau fara ghid, utilizarea fara ghid reduce probabilitatea perforării vasului. 
Construcția din 3 părți: partea proximală rigidă, partea albastră intermediară și partea distală progresiv-subțire (formată din partea rigidă impletită și porțiunea Fusecath-detașabilă). Structura progresiv-subțire este parțial reinforsată și oferă o flexibilitate distală sporită și suport proximal. Diametrul cateterului se reduce spre partea distală de la 1.4 Fr la 1.2 Fr pentru o distalitate mai sporită. DMSO compatibil.
4 markeri RX (de la distal la proximal):
1 inel pentru vizualizarea capătului distal
1 inel pe punctul de desprindere
1 inel pentru a delimita distanta maxima de reflux
1 inel proximal la joncțiunea dintre partea flexibilă și  cea rigidă
Diametre O.D. distal: 1,2F și 1,5F. 
Daimetre I.D. distal: 0,23 și 0,30 mm.  
Lungimi microcateter: 165 și 190cm.
Lungimea părții detașabile: 15, 25, 35 și 45mm.
</t>
  </si>
  <si>
    <t>Microcateter cu lumen reinforsat</t>
  </si>
  <si>
    <t>Microcateter cu lumen reinforsat și suplețe progresivă, partea proximală rigidă, permițând un control și navigabilitate mai bună în sistemul vascular. Destinat utilizării în proceduri de radiologie intervențională în sistemul vascular și neurovascular. Prezența unuia sau mai mulți markeri distali radioopaci pentru a oferi control radioscopic. Suprafața externă este hidrofilă. Nu este compatibil cu agenții DMSO.
Proximal O.D. : 2.2F, 2.7F, 3.3F, 3.4F, 4.0F, 5.1F
Diastal O.D. : 1.9F, 2.1F, 2.4F, 3.0F, 3.3F, 3.8F, 5.1F
I.D. : 0.017”, 0.021”, 0.024”, 0.029”, 0.032”, 0.040”.
Lungimi: 135, 140, 155cm.
Ghid recomandat: 0.014”, 0.018”, 0.021”, 0.017”, 0.025”, 0.028”, 0.035”
Curburi: Straight (D), Multipurpose (MP) 
Markeri radioopaci: 1, 2 sau 3, în dependență de diametru microcateterului.</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</si>
  <si>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</si>
  <si>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Micro- minighid pentru proceduri endovasculare intracraniene</t>
  </si>
  <si>
    <t>Minimicroghid neuro, cu profil ingust, navigabilitate sporita, design conic de la 0.007’’ distal la 0.014’’ proximal. Compatibil cu cele mai mici microcatetere pt livrare de lichid embolic 
Tehnologie cu design hibrid, corp din Nitinol si otel inoxidabil, confera softness distal si stabilitate proximal, control torque optim. Varf distal moale, drept si preformabil la abur, retine forma
Varful are constructie spiralata, din platinum pe 6 cm, Lungime totala 210 cm, din care 158 cm sunt acoperiti hidrofilic. Acoperire hidrofilica pentru avansare facila in neurovasculatura impreuna cu microcateterul.</t>
  </si>
  <si>
    <t>Dispozitiv pentru captarea trombilor neurovasculari</t>
  </si>
  <si>
    <t>Dispozitiv pentru captarea trombilor neurovasculari, compatibil cu microcateter 0.017"    Constructie metalica cu mai multe custi intercalate, de tip sferic, in numar de 4 sau 5 bucati    
Atraumatic pentru vasele de sange intracraniene de la 1.5 mm la 4 mm. 
Navigheaza cu precizie in segmentele M1, M2, M2 proximal si carotida interna 
Dimensiuni: 3.0 mm x 20 mm,  4.0 mm x 24 mm, 4.0 mm x 30 mm,  6.0 mm x 36 mm, 6.0 mm x 44 mm 
Varful distal de 5 mm. 
Compatibil cu microcatetere neurovasculare 0.017", catetere intermediare neurovasculare, catetetre ghid pe balon dedicate interventiilor intracraniene</t>
  </si>
  <si>
    <t>Dispozitiv revascularizare stent-retriever</t>
  </si>
  <si>
    <t>Conceput pentru a fi utilizat în restabilirea fluxului la pacienții cu AVC ischemic în urma ocluziei mari a vaselor intracraniene.
Indicat pentru restabilirea fluxului sanguin în vascularizația neuro la:
- pacienți care nu sunt eligibili pentru activator de plasminogen tisular intravenos (IV t-PA),
- care eşuează terapia IV t-PA
- sau ca un tratament suplimentar al terapiei IV t-PA
Design cu celule închise din Nitinol tăiate cu laser. Are în construcția sa o fantă longitudinală pentru a permite o extindere a stentului până la 6 mm în diametru și compresie în vase mici. Numeroși marker Rx pentru a înțelege adaptabilitatea anatomică, poziționarea stent-retrieverului, angajarea sa în masa trombotică și conformabilitatea acestuia. Markeri Rx din Platinum (1 pe suprafața pusherului, 2 în partea proximală și 3 în partea distală) și Tantal (pînă la 15 markeri pe suprafața stentului). Pusher-ul este format din Nitinol, joncțiunea dintr-e stent și pusher este asamblată mecanic pentru o rezistenșă sporită la tracție și manevrabilitate. 
Disponibil în 3 versiuni: Mini, Regular și Maxi. 
Diametru stentului neconstrâns: 4, 5, 6mm
Lungimea totală stent: 19, 24, 29, 33, 45, 48, 56, 67mm
Lungimea de lucru: 10, 15, 20, 30, 35, 40, 50mm
Lungime pusher: 200cm
Compatibilitate microcateter: .017”, .021”</t>
  </si>
  <si>
    <t>Balon farmacologic 
activ (Paclitoxel)</t>
  </si>
  <si>
    <r>
      <t xml:space="preserve">Cerinte obligatorii fixe: (Oferta va fi respinsă dacă va conține bunuri cu coduri suplimentare 
diferite decât cerințelor obligatorii fixe
Balon farmacologic activ pt aa. coronare, impregnat cu Paclitaxel </t>
    </r>
    <r>
      <rPr>
        <sz val="9"/>
        <color rgb="FFFF0000"/>
        <rFont val="Times New Roman"/>
        <family val="1"/>
        <charset val="204"/>
      </rPr>
      <t xml:space="preserve">acoperire TransPax™ </t>
    </r>
    <r>
      <rPr>
        <sz val="9"/>
        <color theme="1"/>
        <rFont val="Times New Roman"/>
        <family val="1"/>
        <charset val="204"/>
      </rPr>
      <t xml:space="preserve">în doză de 2 μg/mm². Marceri balonului 2 platinum/Iridium.
Timp de eliberare a medicamentului de la 30 secunde. 
,compatibil cu ghid cateter 5F. 
Vîrf distal a șaftului –lazer Bonded Tip, pentru îmbunătățirea capacității de traversare. Profil ultra-subtire a vârfului de 0.0167”.
Cerinte minime obligatorii: 
Dimesiuni obligatorii 
Lungime utila cateter de 144 cm 
Dimensiuni disponibile: diametru de la 2.0 pina la 4.00 mm;
Lungime de la 12 mm, 15 mm, 2 0mm, 30 mm. </t>
    </r>
  </si>
  <si>
    <t>Microbalon pentru proceduri endovasculare intracraniene</t>
  </si>
  <si>
    <t>Micro-balon de ocluzie intracerebrala, construit pentru ocluzie sanguina si livrare de materiale embolice. 
Are un profil foarte ingust
Balonul este moale, conceput pentru a naviga in distalitate. 
Tehnologia sa dublu lumen asigura oprirea instanta a fluxului si permite o injectare controlata cu lichid embolic. 
Balonul este compatibil DMSO compatibil; 
Diametre: 0.008’’ in distalitate si 0.010’’ in proximitate.
Balonul are 2 markeri (distal si proximal), are lungimea varfului de 2.5 mm si lungimea totala de 9 mm. Diametrul sau nominal este 2.2mm (balonul poate fi inflat de la 1.7 mm si pana la 2.7 mm)
Cateterul de livrare are lungimea de 165 cm si este prevazut cu acoperire hidrofilica, ce imbunatateste performanta navigarii in tortuozitate. 
Diametrele exterioare ale cateterului sunt 1.6F distal si 2.8F proximal 
Se foloseste impreuna cu 3 seringi de post inflatie, de rezolutie inalta, capacitate 0.25mL.</t>
  </si>
  <si>
    <t>Cateter de ocluzie cu balon</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</si>
  <si>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hipercompliant, indicat pentru remodelare distală și în bifurcații, vasospasm și test de ocluzie temporară. Vîrf distal 1cm supus modelării formei necesare (OD – 1.5Fr). 3 markeri RX din Platinum la capătul distal și proximal al balonului + 1 la capătul distal al cateterului. Poate fi folosit în paralel cu un microcateter pe o teacă ghid de 6Fr.
Lungimea cateterului: 160 cm
Lungimea balonului: 7, 9, 12, 15, 20mm
Lungimea capătului distal: 10mm
Diametrul balonului: de la 4 la 6mm
Volum maxim balon: 0.20, 0.25, 0.30, 0.40, 0.50ml
Markeri Rx: 3</t>
  </si>
  <si>
    <t>Spirale platina cu detasare electro-mecanica endovasculara a anevrismelor (Coils) 0.010” tip RS</t>
  </si>
  <si>
    <r>
      <t xml:space="preserve">Spirale metalice dedicate pentru embolizari cerebrale construite din aliaj de platina, filling (soft).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20 cm si 30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r>
      <rPr>
        <b/>
        <sz val="9"/>
        <color theme="1"/>
        <rFont val="Times New Roman"/>
        <family val="1"/>
        <charset val="204"/>
      </rPr>
      <t xml:space="preserve">SAU                                                                                                                                                                                                                                                                                                                </t>
    </r>
    <r>
      <rPr>
        <sz val="9"/>
        <color theme="1"/>
        <rFont val="Times New Roman"/>
        <family val="1"/>
        <charset val="204"/>
      </rPr>
      <t xml:space="preserve">Spirale metalice dedicate pentru embolizari cerebrale construite din aliaj de platina, filling (extra-soft).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10 cm si 15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</si>
  <si>
    <t>Spirale platina cu detasare electro-mecanica endovasculara a anevrismelor (Coils) 0.014” tip RS</t>
  </si>
  <si>
    <t>Spirale metalice dedicate pentru embolizari cerebrale construite din aliaj de platina. Pentru a forma un cadru puternic cu bucle aleatorii. având un raport 1:1 între diametrul și pasul bobinei (≥ 7 mm bobină)
cu diametru al firului primar - 0.014”, diametru variabil al firului secundar de la 2 mm si pana la 12 mm cu lungimi al firului primar de 9,12,15,20,30 cm. Recul mic al microcateterului în timpul procedurilor de bobinare datorită sistemului monopolar și construcției diferite a firului de livrare, ce conferă  risc redus de rupere și densitate mai mare a împachetarii</t>
  </si>
  <si>
    <t>Spirale metalice dedicate pentru embolizari cerebrale construite din aliaj de platina, filling (extra-soft). Prevazute cu marker pentru detasare Flexibilitatea avansată a spiralei realizează funcția de pliere a coilui Loop-in-Loop care permite împachetarea spiralei fără a rămâne spațiu liber.
Sârma ondulată rezistentă la întindere permite o împăturire lină a coilui până la capăt.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t>
  </si>
  <si>
    <t xml:space="preserve">Spirale din platina expandabile (cu hidrogel) cu detasare electrica </t>
  </si>
  <si>
    <t xml:space="preserve">Dimensiuni 10 si 18.
Material - aliaj de platina compatibil imagistica RMN
Expandabile - cu hidrogel, substanta biocompatibila, inerta biologic si neresorbabila, care se expansioneaza marind volumul spiralelor
Sistem de detasare electrica fara cabluri de conectare 
Grade variabile de duritate, forme variabile (helical sau cu memoria formei 3D)
Diametre: intre 1mm si 20 mm, lungimi intre 1mm si 68 cm.
Studii clinice randomizate multiple: obligatoriu. </t>
  </si>
  <si>
    <t>Dispozitiv utilizat pentru tratamentul vazospasmului cerebral</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</si>
  <si>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</si>
  <si>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Microsferere</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</si>
  <si>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</si>
  <si>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 xml:space="preserve">Adeziv lichid pentru malformatii vasculare 0.50 ml   </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</si>
  <si>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</si>
  <si>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Set seringa pentru angiomat model Medrad avut in dotare</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</si>
  <si>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</si>
  <si>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Stent impletiti pentru aneurisme bazilare si extracraniene fusiforme</t>
  </si>
  <si>
    <t>Cerinte obligatorii fixe: (Oferta va fi respinsă dacă va conține bunuri cu coduri suplimentare diferite decât cerințelor obligatorii fixe) 
Stent pentru anevrisme, împletit din fir de nitinol și platină, radio-opacitate totală; suprafața firului cu acoperire sau special prelucrată pentru a asigura hemocompatibilitatea; capetele stentului - cu bucle închise,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</si>
  <si>
    <t>Stent carotidian cu acoperire antitrombotica</t>
  </si>
  <si>
    <t>Stent pentru anevrisme, împletit din fir de nitinol și platină, cu acoperire antitrombotica de heparina covalenta, total vizibil la fluoroscopie, design cilindric sau conic. Cerinte minime obligatorii (oferta poate conține articole suplimentare la cerințele minime obligatorii și alte dimensiuni): compatibil cu microcatetere de 0,052". Diametre stent solicitate: 6.0; 8.0; 10,0 mm, pentru vase cu diam 4,0-10,0mm; lungimi stent disponibile: 30, 40, 50, 60mm. In set cu microcateter compatibil de 0.052", 5F cu lungimea minim 105-145cm.</t>
  </si>
  <si>
    <t>Microcateter pentru transport</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</si>
  <si>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 </t>
  </si>
  <si>
    <t xml:space="preserve">Mini-kit puncție radiala </t>
  </si>
  <si>
    <t>Set introductor puncție co-axial Ac de punctie metalic de  21G, lungime 10-45 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</si>
  <si>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Cateter diagnostic hidrofil</t>
  </si>
  <si>
    <t>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t>
  </si>
  <si>
    <t>Cateter Ghid Neurovascular Cu Varf Flexibil</t>
  </si>
  <si>
    <t>Diametre externe disponibile: 5F, 6F, 7F
Disponibil cu lumen intern de: 0.056” (5F), 0.070” (6F), 0.071” 
Cateterul de 6F acces distal prevazut cu o parte distala foarte flexibila de 8cm, varf moale
Cateterul de 6F acces distal disponibil si cu raforsare suplimentara pe portiunea distala, pentru a oferi sustinere cu 27% mai mare la bifurcatia arterei carotide comune
Lungimi de 90, 100 cm 
Disponibil in urmatoarele curburi:
5F: Straight, MPD, MPC, Cerebral Modified (Burke), Headhunter 1
6F: Straight, MPD, MPC, Cerebral Modified (Burke), Headhunter 1, Simmons 2
7F: Straight, MPD, MPC, Cerebral Modified (Burke), Headhunter 1, Simmons 2
Varf rdioopac si moale cu tehnologie BRITE TIP pentru vizibilitate excelenta, compatibil cu ≤0,035"
Acoperire interioară cu PTFE si hidrofilica la exterior</t>
  </si>
  <si>
    <t xml:space="preserve">Ghid 0.014” cu acoperire hidrofila </t>
  </si>
  <si>
    <t xml:space="preserve">Firul de ghidaj hidrofil cu miez din aliaj ASACOR. 
Are un marker radioopac de 5 cm ce asigura o vizualizare excelenta a varfului..
Firul de ghidaj este acoperit cu un strat hidrofil pe portiunea distala de 36 cm. 
Diametru: .014''. 
Lungime totala: 205 cm.
Cu posibilitatea de conexiune prin andocare, permite schimbul de catetere intra-operational cu firul de extensie” • Dock-extendable” 
lungime extinsa Total Length GW + EXT pina la 318 cm </t>
  </si>
  <si>
    <t>Microghid hidrofilic cu scitanium 0.014”/0.018</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</si>
  <si>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</si>
  <si>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Dispozitiv autoexpandabil de revascularizare intracraniana</t>
  </si>
  <si>
    <t>Dispozitiv recuperabil, autoexpandabil conceput pentru extragerea trombilor si revascularizare intracraniana,  indicat pana la 3 reutilizari. Structura 3D din nitinol dublu-stratificat, ce permite fixarea trombului prin intrepatrundere, cu compresie minima pe tromb si revascularizarea rapida a vasului. 
Structura dispozitivului:
- zona exterioara formata din coșuri articulate cu celulă deschisă, care servesc la angrenarea trombului si ghidarea lui către structura interioară; asigura apozitia la peretele vasului in timpul recuperarii 
- zona interioară, un canal cu celule inchise in care este securizat si fixat trombul in timpul recuperarii
- zona distala, o plasa cu celule inchisa care mentine controlul asupra trombului in timpul recuperarii și previne re-embolizarea distală, acționând ca un filtru
Marcaje radioopace (intre 13 - 21 markeri in functie de lungima dispozitivului):
- varf flexibil radioopac de 4mm
- portiune proximala de 20 mm, radioopaca, sub forma de coil
- cate 4 markeri pe fiecare coș, pentru pozitionare precisa sub control radioscopic
- 2 markeri proximali
- 3 markeri distali
Dimensiuni disponibile:
- diametru 5mm, lungime utila 22 mm (lungime totala 34 mm)
- diametru 5mm, lungime utila 37 mm (lungime totala 49 mm)
- diametru 6.5 mm, lungime utila 45 mm (lungime totala 57 mm)
Indicat pentru vase cu diametrul de la 1.5 mm la 6.5 mm
Compatibil cu microcateter cu dimetru intern de 0.021"  si maxim 155 cm lungime
Marcaj CE</t>
  </si>
  <si>
    <t>Baloane PTA pentru artere carotide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</si>
  <si>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</si>
  <si>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intracerebral cu balon</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</si>
  <si>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</si>
  <si>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Spirale platina cu detasare mecanica pentru embolizarea endovasculara a anevrismelor (Coils) Framing</t>
  </si>
  <si>
    <t xml:space="preserve">Spirala pentru embolizare intracraniana din aiaj 92% platina si 8% wolfram, rezistenta la intindere datorita filamentului dublu de polipropilena cu bucla de conectare la impingatorul lucrat cu laser, astfel incat jonctiunea sa fie extrem de moale.
Cerințe tehnice: Spirale Complex Framing.
Spirale cu diametru variabil al filtrului primar- 0,011”, 0,0125”, 0,0135” și 0,0145”.
Sistem detasare mecanic (fara cabluri) : actiune instanta
Prevazute cu marker pentru detasare manuala.
Dimesiuni obligatorii:
Dimensiuni: diametru 1-25mm,
lungime 2-60mm (minim 60 dimensiuni disponibile). 
</t>
  </si>
  <si>
    <t>Spirale platina cu detasare mecanica pentru embolizarea endovasculara a anevrismelor (Coils) Filling</t>
  </si>
  <si>
    <t>Spirala pentru embolizare intracraniana din aiaj 92% platina si 8% wolfram, rezistenta la intindere datorita filamentului dublu de polipropilena cu bucla de conectare la impingatorul lucrat cu laser, astfel incat jonctiunea sa fie extrem de moale Spirale filling  Complex și helical Spire din platina cu diametru variabil al firului primar. 
Sistem detasare mecanic (fara cabluri) : actiune instanta Prevazute cu marker pentru detasare manuala Spire din platina cu diametru variabil al firului primar. 
Spirale cu diametru variabil al filtrului primar- 0,011”
Sistem detasare mecanic (fara cabluri) : actiune instanta
Prevazute cu marker pentru detasare manuala.
Diametru 3- 10 mm;
Lungime 4-30 mm.</t>
  </si>
  <si>
    <t>Spirale platina cu detasare mecanica pentru embolizarea endovasculara a anevrismelor (Coils) Finishing</t>
  </si>
  <si>
    <t>Spirala pentru embolizare intracraniana din aiaj 92% platina si 8% wolfram, rezistenta la intindere datorita filamentului dublu de polipropilena cu bucla de conectare la impingatorul lucrat cu laser, astfel incat jonctiunea sa fie extrem de moale
Spirale finishing Complex și helical
Spire din platina cu diametru variabil al firului primar. 
Spirale cu diametru variabil al filtrului primar- 0,011”
Sistem detasare mecanic (fara cabluri) : actiune instanta
Prevazute cu marker pentru detasare manuala.
Diametru 1- 6 mm;
Lungime 1-10mm.</t>
  </si>
  <si>
    <t>Set introductor radial</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</si>
  <si>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</si>
  <si>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</si>
  <si>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</si>
  <si>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Set introductor femoral dimensiuni mari</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</si>
  <si>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</si>
  <si>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Set introductor punctie artera femorala cu teaca lunga</t>
  </si>
  <si>
    <t xml:space="preserve">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Dimensiuni obligatorii
Teacă cu diametru de 4 Fr, 5 Fr, 6 Fr, 7 Fr, 8Fr, 9 Fr, 10 Fr, 11
Lungime obligatorii: 10 cm, 25 cm. (suplimentar la cele obligatorii se va acceptasi alte dimensiuni).
</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</si>
  <si>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</si>
  <si>
    <t>Ghid coronarian pentru recanalizare</t>
  </si>
  <si>
    <t xml:space="preserve">Dimensiunile trebuie sa fie de 0.014’
Lungimea sa fie de 190 cm,200 cm sau 300 cm
Material otel inoxidabil raanforsat cu 12 cm de spirale
Acoperirea ghidului este hibrida polimer si hidrofilic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</si>
  <si>
    <t xml:space="preserve">GHID ANGIOPLASTIE PERIFERIC suport intermediar si inalt dedicat pentru leziuni sub genunchi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</si>
  <si>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</si>
  <si>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Ghid coronarian CTO in leziuni calcificate</t>
  </si>
  <si>
    <t xml:space="preserve">        Ghid cu varf „tapperd” (subtiat ) pentru posibilitatea selectarii si traversarii        microcanalelor intracoronariene, micro con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</si>
  <si>
    <t xml:space="preserve">GHID 0.014” CTO calcificari excesive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</si>
  <si>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</si>
  <si>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GHID ANGIOPLASTIE PERIFERIC suport echilibrat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</si>
  <si>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</si>
  <si>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Ghid pentru angioplastie cu suport intermediar</t>
  </si>
  <si>
    <t xml:space="preserve">Acoperit proximală DURAGLIDE™/ distală PTFE Material. Tip flopy.
• Legătura Flex-Joint menține rezistența și flexibilitatea
tranziția distală a firului centralIncarcatura la varf sa fie de la 1,0g pînă la 2,0 g pentru mediu suport. 
Radioopacitate: 3 cm 
Cu 4 sau 6 markeri radioopaci la distanță de 10mm sau 15mm
Prin construc tia sa se asigura o buna manevrare in interventii pe vase de anatomie variata. 
Miezul construit din otel inoxidabil
Dimesiuni obligatorii 
Ghidul de lungime obligatorii 195 cm 
Diametru de 0,014”
</t>
  </si>
  <si>
    <t>Ghid pentru angioplastie  tip floppy</t>
  </si>
  <si>
    <t xml:space="preserve">Acoperit proximală DURAGLIDE™/ distală PTFE Corewire puternic cu virf de nitinol moale si modelabil, acoperire hidrofilica, drept sau in forma de J cu; marker distal nu mai mic de 3 cm; : 
Dimesiuni obligatorii 
Diametru de 0,014 
Lungimi disponibile de 195 cm
</t>
  </si>
  <si>
    <t>Ghid tip extrasuport</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</si>
  <si>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</si>
  <si>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Componente: : nitinol superelastic acoperit cu o "jacheta" hidrofilic;
Constructie dintr-o singura piesa, permitand torque-control 1:1
Varf usor conic, netraumatic;
Radioopacitate crescuta;
Curbura distala : dreapta, angulata, .
Dimesiuni obligatorii 
Diametre: 0,035”; 0,038” Lungimi disponibile obligatorii: 150cm(+/-5cm), 180cm(+/-5cm);  260cm(+/-5cm),
Lungimea partii flexibile 10mm (+/-2mm), 30mm (+/-5mm), 50mm (+/-10mm), 80mm (+/-10mm). 
(suplimentar la cele obligatorii se va accepta si alte dimensiuni)
</t>
  </si>
  <si>
    <t>Catetere de aterectomie directionala periferica</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</si>
  <si>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</si>
  <si>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BALOANE PENTRU PROCEDURI PERIFERICE DISTALE DE GENUNCHI</t>
  </si>
  <si>
    <t xml:space="preserve">Sistem RX sau OTW OTW
Compatibilitate cu sirma de ghidaj 0,014 inch
 Lungimi  20, 40, 60, 80, 120, 200 mm
 Diametre  1,5; 2,0; 2,5: 3,0; 4,0mm
 Lungimea Shaftului 80sau 150 cm
material  nylon
 Diametrul shaft-ului proximal 1,32 mm
Profil de trecere al balonului pt toate marimile &lt;1,07 mm
Maximum RBP 14 atm
Profilul de intrare al varfului balonului pt diam de 4mm &lt;0,54 mm
</t>
  </si>
  <si>
    <t>BALON PERIFERIE 0,018” PENTRU DILATARI SFA &amp; BTK</t>
  </si>
  <si>
    <t xml:space="preserve">Design - OTW
Compatibilitate ghid : 0,018”
Compatibilitate teaca : 4 Fr, 5 Fr
Complianta : Semicompliant
Diametre Balon : 2mm; 2.5mm; 3mm; 4mm; 5mm; 5.5mm; 6mm
Lungimi Balon : 20mm; 40mm; 60mm; 80mm; 100mm; 120mm; 150mm; 180mm; 200mm
Lungimea Shaft-ului : 90cm; 150cm
Materialul Balonului : Nylon
Acoperiarea Balonului : Acoperire hydrofobica pe varf, balon si shaft. Fara acoperire pe lumenul sarmei de ghidaj
RBP : 14 atm la toate dimensiunile
NP : 8 atm la toate dimensiunile
Profil de intrare al varfului :     pentru BTK : 0.64mm ( 3.0 x 120mm )
                                                  pentru SFA : 0.64mm ( 6.0 x 200mm )
Diametrul shaft-ului distal : 1.24mm maximum
Diametrul shaft-ului proximal : 1.50mm maximum 
Design Shaft : Co-axial
Markeri : 2 Markeri din Tungsten flexibili
</t>
  </si>
  <si>
    <t>BALON PENTRU DILATARI  PERIFERICA COMPATIBIL CU GHID 0.035'' PENTRU LEZIUNI CALCIFICATE</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</si>
  <si>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</si>
  <si>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Cateter periferic lung cu balon utilizat în CTO</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</si>
  <si>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40,80,135 SI 170 cm.
diametre : =3-4-5-6-7-8-9-10-11-12 mm 
lungimi obligatorii: 20-30-40-60-80-100- 120-150-200 mm 
(suplimentar la cele obligatorii se accepta si alte dimensiuni</t>
  </si>
  <si>
    <t>Cateter periferic cu balon utilizat în CTO</t>
  </si>
  <si>
    <t>Balloon coating Hydrophobic patchwork coating Balloon markers 2 swaged markers (zero profile) 
Sizes ø 2.0 - 7.0 mm; L: 20 - 200 mm
Shaft 3.8F, 3.9F (ø 6.0/7.0 mm x 170 - 200 mm); coaxial design Usable length 90, 130 and 150 cm</t>
  </si>
  <si>
    <t>Balon pentru pre și postdilatare periferică</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</si>
  <si>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</si>
  <si>
    <t>Cateter cu balon PTCA</t>
  </si>
  <si>
    <t>Cateter 4F semi-compliant, din nylon, markeri radio-opaci, virf conic, lumen dublu, rezistent la incolacire. Cerinte obligatorii: shaft 90, 135, 150mm; diamtere balon 2.0; 2.5; 3.0; 3.5; 4.0; 5.0; 6.0; 7.0mm; rezistent la minim 6bar; adaptat pentru ghid 0.018".</t>
  </si>
  <si>
    <t>Cateter 5F sau 6F semi-compliant, din nylon, markeri radio-opaci, virf conic, lumen dublu, rezistent la incolacire. Cerinte obligatorii: shaft 75, 120mm; diamtere balon 3.0; 4.0; 5.0; 6.0; 7.0; 8.0; 9.0; 10.0mm; rezistent la minim 6bar; adaptat pentru ghid 0.035"</t>
  </si>
  <si>
    <t>Baloane de tip OTW, semi- sau noncompliant</t>
  </si>
  <si>
    <t xml:space="preserve"> PTA balloon dilatation catheter 
- Over the wire catheter (OTW)
Usable Catheter length: 100 cm &amp; 150 cm
Guidewire compatibility: 0.014”
Tip profile: 0.017”
Crossing profile: 0.021” to 0.033”
Nominal pressure: 7 atm
Rated Burst Pressure (RBP): 16 atm
Average Burst Pressure (ABP): 22 atm -</t>
  </si>
  <si>
    <t>Balon OTW 0.018" pentru  angioplastie periferică</t>
  </si>
  <si>
    <t xml:space="preserve">Balon de tip OTW.
Acoperire hidrofilica.
Profil vârf: 0,019” max.
Profil de trecere: de la 0,029” până la 0,057”
Compatibilitate ghid: 0,018”.
Compatibilitate introducător 4 Fr-5Fr (in dependenta de dimensiuni);
Diametre disponibile balon de la 2 pina la 8 mm.
Lungime utila cateter obligatorii: 100,140 si 150 cm (in dependenta de dimensiuni);
Lungimi disponibile balon: 20,40,60,80,120,150,200 mm (in dependenta de dimensiuni);
Presiune nominală 7 atm. RPB: 14-16 atm.
</t>
  </si>
  <si>
    <t>Balon pentru CTO</t>
  </si>
  <si>
    <t>Coronary balloon dilatation catheter - Rapid Exchange catheter (RX) -
Compatible with 5F guiding catheter - NP: 6 atm | RBP: 16 atm - Semi-compliant: 10-15% - 2 Pt/Ir metallic radiopaque markers - Usable catheter length: 142 cm</t>
  </si>
  <si>
    <t>Cateterul de reintrare pentru crossing</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</si>
  <si>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</si>
  <si>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 xml:space="preserve">Cateter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Diametru 2.9F si 4 F.
</t>
  </si>
  <si>
    <t xml:space="preserve">Stent periferic cu flexibilitate crescută , material Co-Cr expandabil cu balon. Este indicat pentru tratamentul de novo sau leziuni aterosclerotice restenotice în arterele periferice protejate. Sistem de livrare de tip OTW cu balon semi-compliant,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</si>
  <si>
    <t xml:space="preserve">STENT EXPANDABIL PE BALON PENTRU INTERVENTII PERIFERICE – ARTERE ILIACE  </t>
  </si>
  <si>
    <t xml:space="preserve">Sistem RX sau OTW OTW
Compatibilitate cu sirma de ghidaj 0,35
 Lungimi ale stentului 12, 16, 19, 29, 39, 59 mm
 Diametre ale stentului 5,6,7,8,9,10
 Lungimea Shaftului 80 sau 135cm
Materialul stentului CO-CR
Numar de celule 3
Numar de coroane 9
 Ratia metal la artera ( acoperirea peretelui arterei) 13,6%
 Forta radiala maxima 5,9
Profil de trecere pt 8/39 mm 2,03 mm
Maximum RBP 14, 16 atm
Certificat FDA Da
</t>
  </si>
  <si>
    <t xml:space="preserve">Stent periferic autoexpandabil cu profil de 6 Fr
</t>
  </si>
  <si>
    <t xml:space="preserve">Stent periferic  autoexpandabil cu profil  6 Fr
Stent din nitinol;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6, 7, 8,9,10,12,14 mm. 
Lungimi stent de: 20,30,40,60,80, 100,120,150 mm. 
Cateter cu lungimi disponibile de : 120cm si 150 cm
</t>
  </si>
  <si>
    <t>Stent periferic Cobalt-Crom (OTW)</t>
  </si>
  <si>
    <t xml:space="preserve">Stent pentru vase periferice, fabricat din aliaj de cobalt-crom L605
cu ajutorul tehnologiei laser cut de ultimă generație.
- Design de stent de nouă generație
- Sistemul de livrare asigură o bună eliberare și precizie de plasare
- Structura din aliaj de cobalt-crom (L605) oferă forță radială și vizibilitate excelente
- Profil redus, flexibilitate ridicată
Radiopacitate foarte bună 
Presiune nominală 6 atm
MRI MR Condiționat
Lungimea sistemului de livrare 110 cm
Forță radială excelentă 
Tip de sistem de implantare Over The Wire (OTW)
Pushability și trackability foarte bune
Diametre stent: 4, 5, 6, 7, 8, 9, 10, 12mm
Lungimi stent: 16, 20, 25, 30, 35, 40, 45, 50, 55, 60, 65, 70, 75, 80, 85, 90, 100mm
Compatibilitate ghid: 0.018”, 0.025”, 0.035”
</t>
  </si>
  <si>
    <t xml:space="preserve">Stent expandabil 
pe balon
</t>
  </si>
  <si>
    <t xml:space="preserve">Stent matrice cu celule inchise 
• Stent montat pe balon 
• Lungimea stentului : 22, 24/25,32, 35/36, 38, 56/57, 59 , 7576, 79 mm
• Diametrele balonului: 5, 6, 7, 8, 9, 10 mm. Lungimea 20,26 30,40,60,80mm
• Balon non-compliant,
• Presiunea nominala a balonului, nu mai mult de 8 atm
• Lungimea sistemului de livrare : 80cm si 135cm
• Markeri proximal si distal pe cateterul de livrare(corespunzatori marginilor stentului) pentru pozitionarea precisa a locului de deschidere a stentului
• Sistemul de livrare a stentului de profil mic
• Virf flexibil de forma conica. Stift flexibil
• Compatibilitatea cu introductor de 6 Fr si 7Fr si cu ghid de 0,035
• Sa existe cel putin un studiu clinic relevant privind eficienta tratamentului leziunilor arterelor iliace externe si commune. 
</t>
  </si>
  <si>
    <t>Filtru pentru vena cava</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</si>
  <si>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</si>
  <si>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Cateter de trimbaspiratie activa</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</si>
  <si>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</si>
  <si>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</si>
  <si>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Balon farmacologic activ pentru periferie cu Sirolimus</t>
  </si>
  <si>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2, 4, 6, 8, 10, 12, 15.
Tehnologia Cell Adherent Technology (acoperire CAT), cu MicroReservoirs încorporate.
tehnologie proprie de lipide amfipatice.
</t>
  </si>
  <si>
    <t xml:space="preserve">Balon farmacologic activ ( Periferie) </t>
  </si>
  <si>
    <t xml:space="preserve">Balon Farmacologic activ tip OTW pentru periferie cu paclitaxel ,
Tip excipient : Transpax technology.
Concentrație medicamentoasă: 2 ( ug/mm2).
Compatibil cu ghid de 0.018 inch.
Lungime shaft (cm) 80, 90 , 135, 150 .
Compatibil cu teacă (F) : 4, 5, 6. 
Diametre balon (mm) : 2 , 2.5, 3, 3.5, 4, 5, 6 , 7, 8.
Lungime balon (cm) : 3, 4, 6, 8, 10, 12, 15, 20.
</t>
  </si>
  <si>
    <t xml:space="preserve">Balon angioplastie periferic 0,018”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</si>
  <si>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</si>
  <si>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Balon OTW pentru proceduri periferice </t>
  </si>
  <si>
    <t xml:space="preserve">Balon periferic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</si>
  <si>
    <t>Balon RX pentru proceduri periferice</t>
  </si>
  <si>
    <t xml:space="preserve">Balon periferic RX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150 cm.
Marcheri de adancime: 2 marcheri situate la 90 cm si 100 cm de la capatul distal.
Lungimi disponibile: 20 mm, 40mm, 80 mm, 120 mm, 150 mm, 200 mm.
Diametre disponibile: 1.50 mm, 2.00 mm, 2.50 mm, 3.00 mm, 3.50 mm, 4.00 mm.
Plierea balonului: 2 sau 3 pliuri, in functie de diametru.
Compatibilitate introductor: 4 Fr.
Compatibilitate ghid: 0.014”.
Acoperire hidrofilica: 28 cm.
Profil mic: 3,5 Fr.
Presiune nominala: 8 ATM.
Presiune RPB: 14 ATM.
</t>
  </si>
  <si>
    <t>Cateter de suport</t>
  </si>
  <si>
    <t xml:space="preserve">Cateter suport compatibil cu ghid de 0,014”, 0,018” si 0,035”
Profil de intrare in leziune foarte ingust, de 0.018”
Diametru profil de intrare: 1.4, 1.7, 2.84F
Compatibil cu teaca de 4Fr si 5Fr
Lungimi de lucru disponibile: 65, 90, 135 si 150cm
Varf conic
Dimetru proximal Shaft: 3.4, 4.0, 5.1F
Prezinta 3 markeri radioopaci: distantati la 15mm pentru cateterul cu progil de 0,018” si 0,014” si distantati la 50mm pentru cateterul cu profil de 0,035”
- cea mai buna patrundere din categoria sa, designul varfului robust al cateterului maximizeaza forta de impingere
Cateterul este acoprit hidrofilic tip Bioslide
Are shaft transparent
faciliteaza traversarea ocluziilor stranse si vascularizarii dificile
Prezinta 3 markeri radioopaci: distantati la 15mm pentru cateterul cu progil de 0,018” si 0,014” si distantati la 50mm pentru cateterul cu profil de 0,035”
</t>
  </si>
  <si>
    <t xml:space="preserve">Microcateter livrare 
dispozitive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</si>
  <si>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</si>
  <si>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Spirale periferice</t>
  </si>
  <si>
    <t>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3-4- 6-8-10-12-15-20 mm (+/-2mm) (suplimentar la cele obligatorii se accepta si alte dimensiuni);
Sistemul cu impingere spire obligatorii de 2-3-4-6-8-10-15 mm (+/-2mm) (suplimentar la cele obligatorii se accepta si alte dimensiuni);
Sistemul cu impingere cu lungimi obligatorii de 2-4-6-10-14 cm (+/-5cm) (suplimentar la cele obligatorii se accepta si alte dimensiuni);</t>
  </si>
  <si>
    <t>Balon periferic OTW</t>
  </si>
  <si>
    <t xml:space="preserve">Cateterul cu balon este o opțiune eficientă pentru leziunile arterelor periferice
- Presiune ridicată
- Gamă completă de dimensiuni
- Un profil redus
- Shaft îmbunătățit 5F
Material balon: Nylon
Timp de dezumflare-scurt
Diametrele disponibile: 1.5, 2, 2.5, 3, 4, 5, 6, 7, 8, 9, 10, 12, 14, 16mm 
Lungimi dipsonibile: 20, 25, 30, 35, 40, 45, 50, 55, 60, 65, 70, 75, 80, 85, 90, 95, 100, 120, 150, 200, 250mm 
Sistem de administrare Over The Wire (OTW)
Presiune nominală (pentru diametrele: 1.5-4.00 mm) - 10 atm 
Presiune nominală (pentru diametrele: 5.00-7.00 mm) - 8 atm 
Presiune nominală (pentru diametrele: 8.00-16.00 mm) - 6 atm
Lungimi ale sistemului de livrare 80 cm, 100 cm, 120 cm, 135 cm, 170 cm
Compatibilitate ghid: 0.018”, 0.025”, 0.035”
Pushabilitate și livrare excelente.
</t>
  </si>
  <si>
    <t>Balon periferic medicamentos OTW</t>
  </si>
  <si>
    <t xml:space="preserve">Balon periferic medicamentos OTW
PACLITAXEL COATED PERIPHERAL ANGIOPLASTY BALLOON CATHETER PAK otw
- Tehnologie specială de acoperire POLIGRADE pentru o aderență superioară a medicamentului
aderență superioară și un transfer îmbunătățit către țesut.
- Particule microcristaline de medicament cu risc redus de embolizare.
- Doza de paclitaxel POLIGRADE 2,5 μg/mm2.
- Dispozitiv special de inserție pentru protejarea învelișului de medicament în timpul administrării prin intermediul introductorului.
- Pushabilitate și livrare excelente ale cateterului cu balon.
Material balon nylon 
Presiune nominală (pentru diametrul balonului 4.00-8.00 mm) 6 atm
Acoperirea balonului POLIGRADE cu paclitaxel (2,5 μg/mm2) 
Timp de dezumflare scurt
Diametre disponibile 3,00-8,00 mm 
Lungimi ale balonului 20-250 mm 
Sistem de administrare Over The Wire (OTW)
Presiune nominală (pentru baloane cu diametrul de 3,00 mm) 10 atm 
Presiune nominală (pentru baloane cu diametrul de 4,00 mm-8.00mm) 6 atm 
Lungimi ale sistemului de livrare 80, 100, 110, 120, 135 cm
Compatibilitate ghid: 0.018”, 0.025”, 0.035”
</t>
  </si>
  <si>
    <t>Balon farmacologic activ pentru interventii periferice femoropopliteale si AV</t>
  </si>
  <si>
    <t xml:space="preserve">Balon farmacologic activ pentru interventii periferice femoropopliteale si AV
Balon OTW
- diametere; 4,5,6,7,8,9,10,12 mm
- lungimi necesare: 40, 60, 80, 120, 150, 200, 250 mm
- presiune nominala; 8 atm
- RPB: unica pentru toate diametrele si lungimile ale balonului 9-14 atm
- compatibilitate pentru teci introductoare de 5Fr, 6Fr,7 Fr si 9Fr (in functie de diametrele balonului)
- markeri radioopaci (platina-iridiu) pentru vizualizarea si pozitionarea balonului in zona de leziune sub control fluoroscopic
Lungimi necesare pentru cateter: 40cm - 130 cm
Compatibilcu ghid 0,035
Substanta activa pentru inhibitie neointimala:  Paclitaxel in concentratie recomandat de peste 3,5 μg/mm² 
Excipient natural pur in proportie de 100%, hidrofilic si netoxic 
Distributie uniforma a substantei active si a excipientului pe balon care sa confere eliberarea uniforma a dozei terapeutice in peretele vasului 
Doza terapeutica se mentina pe o durata de peste 6 luni si este nedetectabila dupa 11-12 luni
Produsul beneficiaza de studii clinice de nivel 1, care demonstreaza eficacitatea si cost beneficiile terapiei pe o perioda de 2 ani
</t>
  </si>
  <si>
    <t>Stent arterial autoexpandabil periferic, marimi mari</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</si>
  <si>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</si>
  <si>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Stent arterial/venos autoexpandabil periferic, marimi mari</t>
  </si>
  <si>
    <t>Stent autoexpandabil periferic cu celulă închisă,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</si>
  <si>
    <t>Cateter pentru recanalizarea lumenului arterial</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</si>
  <si>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</si>
  <si>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Torquer</t>
  </si>
  <si>
    <t xml:space="preserve">Torquer pentru ghiduri metalice, luminiscent, compatibil cu toate diameterele până la 0,022”.  Steril, jetabil. </t>
  </si>
  <si>
    <t xml:space="preserve">Baloane PCI semicompliante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</si>
  <si>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</si>
  <si>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STENT GRAFT pentru periferie</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</si>
  <si>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80-130 cm
Diametru până la 5-10 mm, 
Lungime până la 58 mm. 
(suplimentar la cele obligatorii se  accepta si alte dimensiuni).
</t>
  </si>
  <si>
    <t xml:space="preserve">Stenturi periferice autoexpandabile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</si>
  <si>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</si>
  <si>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Ghid pentru suport cu virf flexibil</t>
  </si>
  <si>
    <t xml:space="preserve">Acoperit SLX™ si PTFE. Configurația vîrfului : angled, modified J, and straight tip . Diametrul nu mai mare de 0.035”.  Tip flexibilitate vărfului : soft, super soft, standart, lungimea vărfului flexible 10,13 si 25 cm.
Cerințe minime obligatorii: (oferta poate conține suplimentare la cerințele minime obligatorii și alte dimensiuni): 
Lungimi cuprinse intre obligatorii: 180cm si 300cm 
</t>
  </si>
  <si>
    <t xml:space="preserve">Cantitatea </t>
  </si>
  <si>
    <t xml:space="preserve">Suma estimativă fără 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</si>
</sst>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charset val="204"/>
    </font>
    <font>
      <sz val="10"/>
      <name val="Arial"/>
      <family val="2"/>
      <charset val="204"/>
    </font>
    <font>
      <sz val="10"/>
      <name val="Times New Roman"/>
      <family val="1"/>
      <charset val="204"/>
    </font>
    <font>
      <sz val="9"/>
      <color indexed="8"/>
      <name val="Times New Roman"/>
      <family val="1"/>
      <charset val="204"/>
    </font>
    <font>
      <sz val="10"/>
      <color indexed="8"/>
      <name val="Times New Roman"/>
      <family val="1"/>
      <charset val="204"/>
    </font>
    <font>
      <sz val="9"/>
      <color theme="1"/>
      <name val="Times New Roman"/>
      <family val="1"/>
      <charset val="204"/>
    </font>
    <font>
      <sz val="10"/>
      <name val="Arial"/>
      <family val="2"/>
    </font>
    <font>
      <sz val="9"/>
      <name val="Times New Roman"/>
      <family val="1"/>
      <charset val="204"/>
    </font>
    <font>
      <sz val="10"/>
      <color rgb="FFFF0000"/>
      <name val="Times New Roman"/>
      <family val="1"/>
      <charset val="204"/>
    </font>
    <font>
      <b/>
      <sz val="10"/>
      <color indexed="8"/>
      <name val="Times New Roman"/>
      <family val="1"/>
      <charset val="204"/>
    </font>
    <font>
      <sz val="10"/>
      <color indexed="12"/>
      <name val="Times New Roman"/>
      <family val="1"/>
      <charset val="204"/>
    </font>
    <font>
      <sz val="11"/>
      <color indexed="8"/>
      <name val="Times New Roman"/>
      <family val="1"/>
      <charset val="204"/>
    </font>
    <font>
      <sz val="10"/>
      <color theme="1"/>
      <name val="Times New Roman"/>
      <family val="1"/>
      <charset val="204"/>
    </font>
    <font>
      <sz val="10"/>
      <color rgb="FF000000"/>
      <name val="Times New Roman"/>
      <family val="1"/>
      <charset val="204"/>
    </font>
    <font>
      <sz val="9"/>
      <color rgb="FFFF0000"/>
      <name val="Times New Roman"/>
      <family val="1"/>
      <charset val="204"/>
    </font>
    <font>
      <b/>
      <sz val="9"/>
      <color theme="1"/>
      <name val="Times New Roman"/>
      <family val="1"/>
      <charset val="204"/>
    </font>
    <fon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6" fillId="0" borderId="0"/>
    <xf numFmtId="0" fontId="1" fillId="0" borderId="0"/>
    <xf numFmtId="0" fontId="16" fillId="0" borderId="0"/>
    <xf numFmtId="0" fontId="16" fillId="0" borderId="0"/>
  </cellStyleXfs>
  <cellXfs count="58">
    <xf numFmtId="0" fontId="0" fillId="0" borderId="0" xfId="0"/>
    <xf numFmtId="0" fontId="2" fillId="3" borderId="5" xfId="0" applyFont="1" applyFill="1" applyBorder="1" applyAlignment="1">
      <alignment horizontal="center" vertical="top" wrapText="1"/>
    </xf>
    <xf numFmtId="1" fontId="3" fillId="3" borderId="5" xfId="0" applyNumberFormat="1" applyFont="1" applyFill="1" applyBorder="1" applyAlignment="1">
      <alignment horizontal="center" vertical="top" wrapText="1"/>
    </xf>
    <xf numFmtId="0" fontId="2" fillId="4" borderId="3" xfId="0" applyFont="1" applyFill="1" applyBorder="1" applyAlignment="1">
      <alignment vertical="top" wrapText="1"/>
    </xf>
    <xf numFmtId="0" fontId="2" fillId="3" borderId="3" xfId="0" applyFont="1" applyFill="1" applyBorder="1" applyAlignment="1">
      <alignment vertical="top" wrapText="1"/>
    </xf>
    <xf numFmtId="0" fontId="12" fillId="3" borderId="3" xfId="0" applyFont="1" applyFill="1" applyBorder="1" applyAlignment="1">
      <alignment horizontal="left" vertical="top" wrapText="1"/>
    </xf>
    <xf numFmtId="0" fontId="2" fillId="3" borderId="8"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0" fontId="2" fillId="3" borderId="0" xfId="0" applyFont="1" applyFill="1" applyAlignment="1">
      <alignment horizontal="center" vertical="top" wrapText="1"/>
    </xf>
    <xf numFmtId="0" fontId="2" fillId="3" borderId="3" xfId="0" applyFont="1" applyFill="1" applyBorder="1" applyAlignment="1">
      <alignment horizontal="center"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center" vertical="top" wrapText="1"/>
    </xf>
    <xf numFmtId="1" fontId="2" fillId="3" borderId="5" xfId="0" applyNumberFormat="1" applyFont="1" applyFill="1" applyBorder="1" applyAlignment="1">
      <alignment horizontal="center" vertical="top" wrapText="1"/>
    </xf>
    <xf numFmtId="0" fontId="2" fillId="3" borderId="5" xfId="0" applyFont="1" applyFill="1" applyBorder="1" applyAlignment="1">
      <alignment vertical="top" wrapText="1"/>
    </xf>
    <xf numFmtId="1" fontId="2" fillId="3" borderId="3" xfId="0" applyNumberFormat="1" applyFont="1" applyFill="1" applyBorder="1" applyAlignment="1">
      <alignment vertical="top" wrapText="1"/>
    </xf>
    <xf numFmtId="4" fontId="2" fillId="3" borderId="4" xfId="0" applyNumberFormat="1" applyFont="1" applyFill="1" applyBorder="1" applyAlignment="1">
      <alignment horizontal="center" vertical="top" wrapText="1"/>
    </xf>
    <xf numFmtId="49" fontId="4" fillId="3" borderId="3" xfId="0" applyNumberFormat="1" applyFont="1" applyFill="1" applyBorder="1" applyAlignment="1">
      <alignment vertical="top" wrapText="1"/>
    </xf>
    <xf numFmtId="0" fontId="4" fillId="3" borderId="4" xfId="0" applyFont="1" applyFill="1" applyBorder="1" applyAlignment="1">
      <alignment horizontal="center" vertical="top" wrapText="1"/>
    </xf>
    <xf numFmtId="2" fontId="2" fillId="3" borderId="3" xfId="2" applyNumberFormat="1" applyFont="1" applyFill="1" applyBorder="1" applyAlignment="1" applyProtection="1">
      <alignment horizontal="left" vertical="top" wrapText="1"/>
      <protection locked="0"/>
    </xf>
    <xf numFmtId="1" fontId="5" fillId="3" borderId="3"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6" xfId="0" applyFont="1" applyFill="1" applyBorder="1" applyAlignment="1">
      <alignment horizontal="center" vertical="top" wrapText="1"/>
    </xf>
    <xf numFmtId="1" fontId="7" fillId="3" borderId="3" xfId="0" applyNumberFormat="1" applyFont="1" applyFill="1" applyBorder="1" applyAlignment="1">
      <alignment horizontal="left" vertical="top" wrapText="1"/>
    </xf>
    <xf numFmtId="49" fontId="4" fillId="3" borderId="3" xfId="0" applyNumberFormat="1" applyFont="1" applyFill="1" applyBorder="1" applyAlignment="1">
      <alignment horizontal="left" vertical="top" wrapText="1"/>
    </xf>
    <xf numFmtId="49" fontId="11" fillId="3" borderId="3" xfId="0" applyNumberFormat="1" applyFont="1" applyFill="1" applyBorder="1" applyAlignment="1">
      <alignment horizontal="left" vertical="top" wrapText="1"/>
    </xf>
    <xf numFmtId="49" fontId="11" fillId="3" borderId="3" xfId="0" applyNumberFormat="1" applyFont="1" applyFill="1" applyBorder="1" applyAlignment="1">
      <alignment vertical="top" wrapText="1"/>
    </xf>
    <xf numFmtId="0" fontId="7" fillId="3" borderId="6" xfId="0" applyFont="1" applyFill="1" applyBorder="1" applyAlignment="1">
      <alignment horizontal="center" vertical="top" wrapText="1"/>
    </xf>
    <xf numFmtId="49" fontId="3" fillId="3" borderId="3" xfId="0" applyNumberFormat="1" applyFont="1" applyFill="1" applyBorder="1" applyAlignment="1">
      <alignment horizontal="left" vertical="top" wrapText="1"/>
    </xf>
    <xf numFmtId="0" fontId="5" fillId="3" borderId="4" xfId="0" applyFont="1" applyFill="1" applyBorder="1" applyAlignment="1">
      <alignment horizontal="center" vertical="top" wrapText="1"/>
    </xf>
    <xf numFmtId="1" fontId="2" fillId="3" borderId="3" xfId="2" applyNumberFormat="1" applyFont="1" applyFill="1" applyBorder="1" applyAlignment="1">
      <alignment horizontal="left" vertical="top" wrapText="1"/>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center" vertical="top" wrapText="1"/>
      <protection locked="0"/>
    </xf>
    <xf numFmtId="0" fontId="13" fillId="3" borderId="3" xfId="0" applyFont="1" applyFill="1" applyBorder="1" applyAlignment="1">
      <alignment horizontal="left" vertical="top" wrapText="1"/>
    </xf>
    <xf numFmtId="1" fontId="3" fillId="3" borderId="3" xfId="0" applyNumberFormat="1" applyFont="1" applyFill="1" applyBorder="1" applyAlignment="1">
      <alignment horizontal="left" vertical="top" wrapText="1"/>
    </xf>
    <xf numFmtId="0" fontId="7" fillId="3" borderId="4" xfId="0" applyFont="1" applyFill="1" applyBorder="1" applyAlignment="1">
      <alignment horizontal="center" vertical="top" wrapText="1"/>
    </xf>
    <xf numFmtId="0" fontId="7" fillId="3" borderId="3" xfId="0" applyFont="1" applyFill="1" applyBorder="1" applyAlignment="1">
      <alignment horizontal="left" vertical="top" wrapText="1"/>
    </xf>
    <xf numFmtId="2" fontId="7" fillId="3" borderId="4" xfId="0" applyNumberFormat="1" applyFont="1" applyFill="1" applyBorder="1" applyAlignment="1">
      <alignment horizontal="center" vertical="top" wrapText="1" shrinkToFit="1"/>
    </xf>
    <xf numFmtId="1" fontId="7" fillId="3" borderId="4" xfId="0" applyNumberFormat="1" applyFont="1" applyFill="1" applyBorder="1" applyAlignment="1">
      <alignment horizontal="center" vertical="top" wrapText="1"/>
    </xf>
    <xf numFmtId="0" fontId="12" fillId="3" borderId="4" xfId="0" applyFont="1" applyFill="1" applyBorder="1" applyAlignment="1">
      <alignment horizontal="center" vertical="top" wrapText="1"/>
    </xf>
    <xf numFmtId="0" fontId="5" fillId="3" borderId="4" xfId="3" applyFont="1" applyFill="1" applyBorder="1" applyAlignment="1">
      <alignment horizontal="center" vertical="top" wrapText="1"/>
    </xf>
    <xf numFmtId="0" fontId="12" fillId="3" borderId="3" xfId="0" applyFont="1" applyFill="1" applyBorder="1" applyAlignment="1">
      <alignment horizontal="center" vertical="top" wrapText="1"/>
    </xf>
    <xf numFmtId="0" fontId="2" fillId="3" borderId="3" xfId="0" applyFont="1" applyFill="1" applyBorder="1" applyAlignment="1" applyProtection="1">
      <alignment vertical="top" wrapText="1"/>
      <protection locked="0"/>
    </xf>
    <xf numFmtId="0" fontId="2" fillId="3" borderId="3" xfId="1" applyFont="1" applyFill="1" applyBorder="1" applyAlignment="1" applyProtection="1">
      <alignment horizontal="left" vertical="top" wrapText="1"/>
      <protection locked="0"/>
    </xf>
    <xf numFmtId="2" fontId="12" fillId="3" borderId="3" xfId="2" applyNumberFormat="1" applyFont="1" applyFill="1" applyBorder="1" applyAlignment="1" applyProtection="1">
      <alignment horizontal="left" vertical="top" wrapText="1"/>
      <protection locked="0"/>
    </xf>
    <xf numFmtId="1" fontId="4" fillId="3" borderId="3" xfId="0" applyNumberFormat="1" applyFont="1" applyFill="1" applyBorder="1" applyAlignment="1">
      <alignment horizontal="left" vertical="top" wrapText="1"/>
    </xf>
    <xf numFmtId="4" fontId="12" fillId="3" borderId="3" xfId="4" applyNumberFormat="1" applyFont="1" applyFill="1" applyBorder="1" applyAlignment="1">
      <alignment horizontal="center" vertical="top" wrapText="1"/>
    </xf>
    <xf numFmtId="0" fontId="2" fillId="3" borderId="7" xfId="0" applyFont="1" applyFill="1" applyBorder="1" applyAlignment="1">
      <alignment vertical="top" wrapText="1"/>
    </xf>
    <xf numFmtId="0" fontId="12" fillId="3" borderId="7"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6" xfId="0" applyFont="1" applyFill="1" applyBorder="1" applyAlignment="1">
      <alignment horizontal="center" vertical="top" wrapText="1"/>
    </xf>
    <xf numFmtId="1" fontId="2" fillId="3" borderId="8" xfId="0" applyNumberFormat="1" applyFont="1" applyFill="1" applyBorder="1" applyAlignment="1">
      <alignment horizontal="center" vertical="top" wrapText="1"/>
    </xf>
    <xf numFmtId="4" fontId="2" fillId="3" borderId="0" xfId="0" applyNumberFormat="1" applyFont="1" applyFill="1" applyAlignment="1">
      <alignment vertical="top" wrapText="1"/>
    </xf>
    <xf numFmtId="0" fontId="2" fillId="3" borderId="10" xfId="0" applyFont="1" applyFill="1" applyBorder="1" applyAlignment="1">
      <alignment horizontal="center" vertical="top" wrapText="1"/>
    </xf>
    <xf numFmtId="0" fontId="2" fillId="5" borderId="3" xfId="0" applyFont="1" applyFill="1" applyBorder="1" applyAlignment="1">
      <alignment vertical="top" wrapText="1"/>
    </xf>
    <xf numFmtId="0" fontId="2" fillId="2" borderId="9" xfId="0" applyFont="1" applyFill="1" applyBorder="1" applyAlignment="1">
      <alignment horizontal="center" vertical="top" wrapText="1"/>
    </xf>
  </cellXfs>
  <cellStyles count="5">
    <cellStyle name="Normal" xfId="0" builtinId="0"/>
    <cellStyle name="Normal 2" xfId="1" xr:uid="{FC9FCF51-766B-4454-A08C-10C925FFE2A7}"/>
    <cellStyle name="Normal 2 2" xfId="4" xr:uid="{279AA62A-5782-4409-A773-174D0C91CDCA}"/>
    <cellStyle name="Normal 2 2 3" xfId="2" xr:uid="{D0BE5DFF-5B05-4EDA-9C88-32F6A90196DF}"/>
    <cellStyle name="Обычный 2 4" xfId="3" xr:uid="{AFECCF7F-3381-4617-B59C-438112CBAA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B9D4-17F5-4142-A93C-A7E7F84D004B}">
  <dimension ref="A1:N312"/>
  <sheetViews>
    <sheetView tabSelected="1" zoomScale="115" zoomScaleNormal="115" workbookViewId="0">
      <pane xSplit="1" ySplit="2" topLeftCell="B294" activePane="bottomRight" state="frozen"/>
      <selection pane="topRight" activeCell="B1" sqref="B1"/>
      <selection pane="bottomLeft" activeCell="A3" sqref="A3"/>
      <selection pane="bottomRight" activeCell="N312" sqref="N312"/>
    </sheetView>
  </sheetViews>
  <sheetFormatPr defaultColWidth="9.140625" defaultRowHeight="30" customHeight="1" x14ac:dyDescent="0.2"/>
  <cols>
    <col min="1" max="1" width="4.85546875" style="9" customWidth="1"/>
    <col min="2" max="2" width="5.85546875" style="9" customWidth="1"/>
    <col min="3" max="3" width="29.42578125" style="10" customWidth="1"/>
    <col min="4" max="4" width="12.28515625" style="10" customWidth="1"/>
    <col min="5" max="5" width="0.140625" style="9" customWidth="1"/>
    <col min="6" max="6" width="33.28515625" style="9" customWidth="1"/>
    <col min="7" max="7" width="10.28515625" style="11" hidden="1" customWidth="1"/>
    <col min="8" max="8" width="14.28515625" style="53" hidden="1" customWidth="1"/>
    <col min="9" max="9" width="15" style="6" hidden="1" customWidth="1"/>
    <col min="10" max="10" width="15.42578125" style="6" hidden="1" customWidth="1"/>
    <col min="11" max="11" width="11.28515625" style="6" hidden="1" customWidth="1"/>
    <col min="12" max="12" width="13.85546875" style="6" hidden="1" customWidth="1"/>
    <col min="13" max="13" width="11.42578125" style="9" customWidth="1"/>
    <col min="14" max="14" width="20.85546875" style="9" customWidth="1"/>
    <col min="15" max="16384" width="9.140625" style="9"/>
  </cols>
  <sheetData>
    <row r="1" spans="1:14" ht="20.100000000000001" customHeight="1" thickBot="1" x14ac:dyDescent="0.25">
      <c r="H1" s="7" t="s">
        <v>0</v>
      </c>
      <c r="I1" s="8" t="s">
        <v>1</v>
      </c>
      <c r="J1" s="8" t="s">
        <v>2</v>
      </c>
      <c r="K1" s="8" t="s">
        <v>3</v>
      </c>
      <c r="L1" s="57" t="s">
        <v>4</v>
      </c>
    </row>
    <row r="2" spans="1:14" ht="20.100000000000001" customHeight="1" x14ac:dyDescent="0.2">
      <c r="A2" s="12" t="s">
        <v>5</v>
      </c>
      <c r="B2" s="12" t="s">
        <v>5</v>
      </c>
      <c r="C2" s="13" t="s">
        <v>6</v>
      </c>
      <c r="D2" s="13" t="s">
        <v>7</v>
      </c>
      <c r="E2" s="12" t="s">
        <v>8</v>
      </c>
      <c r="F2" s="12" t="s">
        <v>9</v>
      </c>
      <c r="G2" s="14" t="s">
        <v>10</v>
      </c>
      <c r="H2" s="15" t="s">
        <v>11</v>
      </c>
      <c r="I2" s="1" t="s">
        <v>11</v>
      </c>
      <c r="J2" s="1" t="s">
        <v>11</v>
      </c>
      <c r="K2" s="1" t="s">
        <v>11</v>
      </c>
      <c r="L2" s="55" t="s">
        <v>11</v>
      </c>
      <c r="M2" s="12" t="s">
        <v>656</v>
      </c>
      <c r="N2" s="12" t="s">
        <v>657</v>
      </c>
    </row>
    <row r="3" spans="1:14" ht="20.100000000000001" customHeight="1" x14ac:dyDescent="0.2">
      <c r="A3" s="4">
        <v>1</v>
      </c>
      <c r="B3" s="4">
        <v>1</v>
      </c>
      <c r="C3" s="13" t="s">
        <v>14</v>
      </c>
      <c r="D3" s="13" t="s">
        <v>14</v>
      </c>
      <c r="E3" s="4" t="s">
        <v>15</v>
      </c>
      <c r="F3" s="4" t="s">
        <v>16</v>
      </c>
      <c r="G3" s="14">
        <v>283</v>
      </c>
      <c r="H3" s="15">
        <v>900</v>
      </c>
      <c r="I3" s="16">
        <v>400</v>
      </c>
      <c r="J3" s="2">
        <v>697</v>
      </c>
      <c r="K3" s="1">
        <v>1000</v>
      </c>
      <c r="L3" s="16">
        <v>1000</v>
      </c>
      <c r="M3" s="17">
        <v>3997</v>
      </c>
      <c r="N3" s="17">
        <f>G3*M3</f>
        <v>1131151</v>
      </c>
    </row>
    <row r="4" spans="1:14" ht="20.100000000000001" customHeight="1" x14ac:dyDescent="0.2">
      <c r="A4" s="4">
        <v>2</v>
      </c>
      <c r="B4" s="4">
        <v>2</v>
      </c>
      <c r="C4" s="13" t="s">
        <v>17</v>
      </c>
      <c r="D4" s="13" t="s">
        <v>17</v>
      </c>
      <c r="E4" s="4" t="s">
        <v>15</v>
      </c>
      <c r="F4" s="4" t="s">
        <v>18</v>
      </c>
      <c r="G4" s="14">
        <v>283</v>
      </c>
      <c r="H4" s="15">
        <v>700</v>
      </c>
      <c r="I4" s="16">
        <v>0</v>
      </c>
      <c r="J4" s="2">
        <v>100</v>
      </c>
      <c r="K4" s="1">
        <v>234</v>
      </c>
      <c r="L4" s="16">
        <v>167</v>
      </c>
      <c r="M4" s="17">
        <v>1201</v>
      </c>
      <c r="N4" s="17">
        <f t="shared" ref="N4:N64" si="0">G4*M4</f>
        <v>339883</v>
      </c>
    </row>
    <row r="5" spans="1:14" ht="20.100000000000001" customHeight="1" x14ac:dyDescent="0.2">
      <c r="A5" s="4">
        <v>3</v>
      </c>
      <c r="B5" s="4">
        <v>3</v>
      </c>
      <c r="C5" s="13" t="s">
        <v>19</v>
      </c>
      <c r="D5" s="13" t="s">
        <v>19</v>
      </c>
      <c r="E5" s="4" t="s">
        <v>15</v>
      </c>
      <c r="F5" s="4" t="s">
        <v>20</v>
      </c>
      <c r="G5" s="14">
        <v>720</v>
      </c>
      <c r="H5" s="15">
        <v>27</v>
      </c>
      <c r="I5" s="16">
        <v>0</v>
      </c>
      <c r="J5" s="2">
        <v>534</v>
      </c>
      <c r="K5" s="1">
        <v>1000</v>
      </c>
      <c r="L5" s="16">
        <v>500</v>
      </c>
      <c r="M5" s="17">
        <v>2061</v>
      </c>
      <c r="N5" s="17">
        <f t="shared" si="0"/>
        <v>1483920</v>
      </c>
    </row>
    <row r="6" spans="1:14" ht="20.100000000000001" customHeight="1" x14ac:dyDescent="0.2">
      <c r="A6" s="4">
        <v>4</v>
      </c>
      <c r="B6" s="4">
        <v>4</v>
      </c>
      <c r="C6" s="13" t="s">
        <v>21</v>
      </c>
      <c r="D6" s="13" t="s">
        <v>21</v>
      </c>
      <c r="E6" s="4" t="s">
        <v>15</v>
      </c>
      <c r="F6" s="4" t="s">
        <v>22</v>
      </c>
      <c r="G6" s="14">
        <v>2690</v>
      </c>
      <c r="H6" s="15">
        <v>400</v>
      </c>
      <c r="I6" s="16">
        <v>0</v>
      </c>
      <c r="J6" s="2">
        <v>0</v>
      </c>
      <c r="K6" s="1">
        <v>0</v>
      </c>
      <c r="L6" s="16">
        <v>500</v>
      </c>
      <c r="M6" s="17">
        <v>900</v>
      </c>
      <c r="N6" s="17">
        <f t="shared" si="0"/>
        <v>2421000</v>
      </c>
    </row>
    <row r="7" spans="1:14" ht="20.100000000000001" customHeight="1" x14ac:dyDescent="0.2">
      <c r="A7" s="4">
        <v>5</v>
      </c>
      <c r="B7" s="4">
        <v>5</v>
      </c>
      <c r="C7" s="13" t="s">
        <v>23</v>
      </c>
      <c r="D7" s="13" t="s">
        <v>23</v>
      </c>
      <c r="E7" s="4" t="s">
        <v>15</v>
      </c>
      <c r="F7" s="4" t="s">
        <v>24</v>
      </c>
      <c r="G7" s="14">
        <v>233.8</v>
      </c>
      <c r="H7" s="15">
        <v>300</v>
      </c>
      <c r="I7" s="16">
        <v>0</v>
      </c>
      <c r="J7" s="2">
        <v>177</v>
      </c>
      <c r="K7" s="1">
        <v>500</v>
      </c>
      <c r="L7" s="16">
        <v>0</v>
      </c>
      <c r="M7" s="17">
        <v>977</v>
      </c>
      <c r="N7" s="17">
        <f t="shared" si="0"/>
        <v>228422.6</v>
      </c>
    </row>
    <row r="8" spans="1:14" ht="20.100000000000001" customHeight="1" x14ac:dyDescent="0.2">
      <c r="A8" s="4">
        <v>6</v>
      </c>
      <c r="B8" s="4">
        <v>6</v>
      </c>
      <c r="C8" s="13" t="s">
        <v>25</v>
      </c>
      <c r="D8" s="13" t="s">
        <v>25</v>
      </c>
      <c r="E8" s="4" t="s">
        <v>15</v>
      </c>
      <c r="F8" s="4" t="s">
        <v>26</v>
      </c>
      <c r="G8" s="14">
        <v>12427.8</v>
      </c>
      <c r="H8" s="15">
        <v>5</v>
      </c>
      <c r="I8" s="16">
        <v>5</v>
      </c>
      <c r="J8" s="2">
        <v>5</v>
      </c>
      <c r="K8" s="1">
        <v>0</v>
      </c>
      <c r="L8" s="16">
        <v>7</v>
      </c>
      <c r="M8" s="17">
        <v>22</v>
      </c>
      <c r="N8" s="17">
        <f t="shared" si="0"/>
        <v>273411.59999999998</v>
      </c>
    </row>
    <row r="9" spans="1:14" ht="20.100000000000001" customHeight="1" x14ac:dyDescent="0.2">
      <c r="A9" s="4">
        <v>7</v>
      </c>
      <c r="B9" s="4">
        <v>7</v>
      </c>
      <c r="C9" s="13" t="s">
        <v>27</v>
      </c>
      <c r="D9" s="13" t="s">
        <v>27</v>
      </c>
      <c r="E9" s="4" t="s">
        <v>15</v>
      </c>
      <c r="F9" s="4" t="s">
        <v>28</v>
      </c>
      <c r="G9" s="14">
        <v>219</v>
      </c>
      <c r="H9" s="15">
        <v>400</v>
      </c>
      <c r="I9" s="16">
        <v>0</v>
      </c>
      <c r="J9" s="2">
        <v>167</v>
      </c>
      <c r="K9" s="1">
        <v>0</v>
      </c>
      <c r="L9" s="16">
        <v>0</v>
      </c>
      <c r="M9" s="17">
        <v>567</v>
      </c>
      <c r="N9" s="17">
        <f t="shared" si="0"/>
        <v>124173</v>
      </c>
    </row>
    <row r="10" spans="1:14" ht="20.100000000000001" customHeight="1" x14ac:dyDescent="0.2">
      <c r="A10" s="4">
        <v>8</v>
      </c>
      <c r="B10" s="4">
        <v>8</v>
      </c>
      <c r="C10" s="13" t="s">
        <v>29</v>
      </c>
      <c r="D10" s="13" t="s">
        <v>29</v>
      </c>
      <c r="E10" s="4" t="s">
        <v>15</v>
      </c>
      <c r="F10" s="4" t="s">
        <v>30</v>
      </c>
      <c r="G10" s="14">
        <v>200</v>
      </c>
      <c r="H10" s="15">
        <v>100</v>
      </c>
      <c r="I10" s="16">
        <v>0</v>
      </c>
      <c r="J10" s="2">
        <v>2000</v>
      </c>
      <c r="K10" s="1">
        <v>0</v>
      </c>
      <c r="L10" s="16">
        <v>1</v>
      </c>
      <c r="M10" s="17">
        <v>2101</v>
      </c>
      <c r="N10" s="17">
        <f t="shared" si="0"/>
        <v>420200</v>
      </c>
    </row>
    <row r="11" spans="1:14" ht="20.100000000000001" customHeight="1" x14ac:dyDescent="0.2">
      <c r="A11" s="4">
        <v>9</v>
      </c>
      <c r="B11" s="4">
        <v>9</v>
      </c>
      <c r="C11" s="13" t="s">
        <v>31</v>
      </c>
      <c r="D11" s="13" t="s">
        <v>31</v>
      </c>
      <c r="E11" s="4" t="s">
        <v>15</v>
      </c>
      <c r="F11" s="4" t="s">
        <v>32</v>
      </c>
      <c r="G11" s="14">
        <v>370</v>
      </c>
      <c r="H11" s="15">
        <v>0</v>
      </c>
      <c r="I11" s="16">
        <v>100</v>
      </c>
      <c r="J11" s="2">
        <v>0</v>
      </c>
      <c r="K11" s="1">
        <v>0</v>
      </c>
      <c r="L11" s="16">
        <v>34</v>
      </c>
      <c r="M11" s="17">
        <v>134</v>
      </c>
      <c r="N11" s="17">
        <f t="shared" si="0"/>
        <v>49580</v>
      </c>
    </row>
    <row r="12" spans="1:14" ht="20.100000000000001" customHeight="1" x14ac:dyDescent="0.2">
      <c r="A12" s="4">
        <v>10</v>
      </c>
      <c r="B12" s="4">
        <v>10</v>
      </c>
      <c r="C12" s="13" t="s">
        <v>33</v>
      </c>
      <c r="D12" s="13" t="s">
        <v>33</v>
      </c>
      <c r="E12" s="4" t="s">
        <v>15</v>
      </c>
      <c r="F12" s="4" t="s">
        <v>34</v>
      </c>
      <c r="G12" s="14">
        <v>980</v>
      </c>
      <c r="H12" s="15">
        <v>0</v>
      </c>
      <c r="I12" s="16">
        <v>667</v>
      </c>
      <c r="J12" s="2">
        <v>34</v>
      </c>
      <c r="K12" s="1">
        <v>0</v>
      </c>
      <c r="L12" s="16">
        <v>334</v>
      </c>
      <c r="M12" s="17">
        <v>1035</v>
      </c>
      <c r="N12" s="17">
        <f t="shared" si="0"/>
        <v>1014300</v>
      </c>
    </row>
    <row r="13" spans="1:14" ht="20.100000000000001" customHeight="1" x14ac:dyDescent="0.2">
      <c r="A13" s="4">
        <v>11</v>
      </c>
      <c r="B13" s="4">
        <v>11</v>
      </c>
      <c r="C13" s="13" t="s">
        <v>35</v>
      </c>
      <c r="D13" s="13" t="s">
        <v>35</v>
      </c>
      <c r="E13" s="4" t="s">
        <v>15</v>
      </c>
      <c r="F13" s="4" t="s">
        <v>36</v>
      </c>
      <c r="G13" s="14">
        <v>6830</v>
      </c>
      <c r="H13" s="15">
        <v>0</v>
      </c>
      <c r="I13" s="16">
        <v>200</v>
      </c>
      <c r="J13" s="2">
        <v>0</v>
      </c>
      <c r="K13" s="1">
        <v>0</v>
      </c>
      <c r="L13" s="16">
        <v>84</v>
      </c>
      <c r="M13" s="17">
        <v>284</v>
      </c>
      <c r="N13" s="17">
        <f t="shared" si="0"/>
        <v>1939720</v>
      </c>
    </row>
    <row r="14" spans="1:14" ht="20.100000000000001" customHeight="1" x14ac:dyDescent="0.2">
      <c r="A14" s="4">
        <v>12</v>
      </c>
      <c r="B14" s="4">
        <v>12</v>
      </c>
      <c r="C14" s="13" t="s">
        <v>37</v>
      </c>
      <c r="D14" s="13" t="s">
        <v>37</v>
      </c>
      <c r="E14" s="4" t="s">
        <v>15</v>
      </c>
      <c r="F14" s="4" t="s">
        <v>38</v>
      </c>
      <c r="G14" s="14">
        <v>287</v>
      </c>
      <c r="H14" s="15">
        <v>1200</v>
      </c>
      <c r="I14" s="16">
        <v>0</v>
      </c>
      <c r="J14" s="2">
        <v>500</v>
      </c>
      <c r="K14" s="1">
        <v>0</v>
      </c>
      <c r="L14" s="16">
        <v>1000</v>
      </c>
      <c r="M14" s="17">
        <v>2700</v>
      </c>
      <c r="N14" s="17">
        <f t="shared" si="0"/>
        <v>774900</v>
      </c>
    </row>
    <row r="15" spans="1:14" ht="20.100000000000001" customHeight="1" x14ac:dyDescent="0.2">
      <c r="A15" s="4">
        <v>13</v>
      </c>
      <c r="B15" s="4">
        <v>13</v>
      </c>
      <c r="C15" s="13" t="s">
        <v>39</v>
      </c>
      <c r="D15" s="13" t="s">
        <v>39</v>
      </c>
      <c r="E15" s="4" t="s">
        <v>15</v>
      </c>
      <c r="F15" s="4" t="s">
        <v>40</v>
      </c>
      <c r="G15" s="14">
        <v>1977.78</v>
      </c>
      <c r="H15" s="15">
        <v>400</v>
      </c>
      <c r="I15" s="16">
        <v>0</v>
      </c>
      <c r="J15" s="2">
        <v>300</v>
      </c>
      <c r="K15" s="1">
        <v>0</v>
      </c>
      <c r="L15" s="16">
        <v>834</v>
      </c>
      <c r="M15" s="17">
        <v>1534</v>
      </c>
      <c r="N15" s="17">
        <f t="shared" si="0"/>
        <v>3033914.52</v>
      </c>
    </row>
    <row r="16" spans="1:14" ht="20.100000000000001" customHeight="1" x14ac:dyDescent="0.2">
      <c r="A16" s="4">
        <v>14</v>
      </c>
      <c r="B16" s="4">
        <v>14</v>
      </c>
      <c r="C16" s="13" t="s">
        <v>41</v>
      </c>
      <c r="D16" s="13" t="s">
        <v>41</v>
      </c>
      <c r="E16" s="4" t="s">
        <v>15</v>
      </c>
      <c r="F16" s="4" t="s">
        <v>42</v>
      </c>
      <c r="G16" s="14">
        <v>2430</v>
      </c>
      <c r="H16" s="15">
        <v>200</v>
      </c>
      <c r="I16" s="16">
        <v>0</v>
      </c>
      <c r="J16" s="2">
        <v>0</v>
      </c>
      <c r="K16" s="1">
        <v>0</v>
      </c>
      <c r="L16" s="16">
        <v>500</v>
      </c>
      <c r="M16" s="17">
        <v>700</v>
      </c>
      <c r="N16" s="17">
        <f t="shared" si="0"/>
        <v>1701000</v>
      </c>
    </row>
    <row r="17" spans="1:14" ht="20.100000000000001" customHeight="1" x14ac:dyDescent="0.2">
      <c r="A17" s="4">
        <v>15</v>
      </c>
      <c r="B17" s="4">
        <v>15</v>
      </c>
      <c r="C17" s="13" t="s">
        <v>43</v>
      </c>
      <c r="D17" s="13" t="s">
        <v>43</v>
      </c>
      <c r="E17" s="4" t="s">
        <v>15</v>
      </c>
      <c r="F17" s="4" t="s">
        <v>44</v>
      </c>
      <c r="G17" s="14">
        <v>8720</v>
      </c>
      <c r="H17" s="15">
        <v>0</v>
      </c>
      <c r="I17" s="16">
        <v>0</v>
      </c>
      <c r="J17" s="2">
        <v>0</v>
      </c>
      <c r="K17" s="1">
        <v>0</v>
      </c>
      <c r="L17" s="16">
        <v>134</v>
      </c>
      <c r="M17" s="17">
        <v>134</v>
      </c>
      <c r="N17" s="17">
        <f t="shared" si="0"/>
        <v>1168480</v>
      </c>
    </row>
    <row r="18" spans="1:14" ht="20.100000000000001" customHeight="1" x14ac:dyDescent="0.2">
      <c r="A18" s="4">
        <v>16</v>
      </c>
      <c r="B18" s="4">
        <v>16</v>
      </c>
      <c r="C18" s="13" t="s">
        <v>45</v>
      </c>
      <c r="D18" s="13" t="s">
        <v>45</v>
      </c>
      <c r="E18" s="4" t="s">
        <v>15</v>
      </c>
      <c r="F18" s="4" t="s">
        <v>46</v>
      </c>
      <c r="G18" s="14">
        <v>6120</v>
      </c>
      <c r="H18" s="15">
        <v>30</v>
      </c>
      <c r="I18" s="16">
        <v>0</v>
      </c>
      <c r="J18" s="2">
        <v>200</v>
      </c>
      <c r="K18" s="1">
        <v>200</v>
      </c>
      <c r="L18" s="16">
        <v>0</v>
      </c>
      <c r="M18" s="17">
        <v>430</v>
      </c>
      <c r="N18" s="17">
        <f t="shared" si="0"/>
        <v>2631600</v>
      </c>
    </row>
    <row r="19" spans="1:14" ht="20.100000000000001" customHeight="1" x14ac:dyDescent="0.2">
      <c r="A19" s="4">
        <v>17</v>
      </c>
      <c r="B19" s="4">
        <v>17</v>
      </c>
      <c r="C19" s="13" t="s">
        <v>47</v>
      </c>
      <c r="D19" s="13" t="s">
        <v>47</v>
      </c>
      <c r="E19" s="4" t="s">
        <v>15</v>
      </c>
      <c r="F19" s="4" t="s">
        <v>48</v>
      </c>
      <c r="G19" s="14">
        <v>5400</v>
      </c>
      <c r="H19" s="15">
        <v>24</v>
      </c>
      <c r="I19" s="16">
        <v>0</v>
      </c>
      <c r="J19" s="2">
        <v>100</v>
      </c>
      <c r="K19" s="1">
        <v>17</v>
      </c>
      <c r="L19" s="16">
        <v>17</v>
      </c>
      <c r="M19" s="17">
        <v>158</v>
      </c>
      <c r="N19" s="17">
        <f t="shared" si="0"/>
        <v>853200</v>
      </c>
    </row>
    <row r="20" spans="1:14" ht="20.100000000000001" customHeight="1" x14ac:dyDescent="0.2">
      <c r="A20" s="4">
        <v>18</v>
      </c>
      <c r="B20" s="4">
        <v>18</v>
      </c>
      <c r="C20" s="13" t="s">
        <v>49</v>
      </c>
      <c r="D20" s="13" t="s">
        <v>49</v>
      </c>
      <c r="E20" s="4" t="s">
        <v>15</v>
      </c>
      <c r="F20" s="4" t="s">
        <v>50</v>
      </c>
      <c r="G20" s="14">
        <v>820.38</v>
      </c>
      <c r="H20" s="15">
        <v>100</v>
      </c>
      <c r="I20" s="16">
        <v>0</v>
      </c>
      <c r="J20" s="2">
        <v>200</v>
      </c>
      <c r="K20" s="1">
        <v>334</v>
      </c>
      <c r="L20" s="16">
        <v>167</v>
      </c>
      <c r="M20" s="17">
        <v>801</v>
      </c>
      <c r="N20" s="17">
        <f t="shared" si="0"/>
        <v>657124.38</v>
      </c>
    </row>
    <row r="21" spans="1:14" ht="20.100000000000001" customHeight="1" x14ac:dyDescent="0.2">
      <c r="A21" s="4">
        <v>19</v>
      </c>
      <c r="B21" s="4">
        <v>19</v>
      </c>
      <c r="C21" s="13" t="s">
        <v>51</v>
      </c>
      <c r="D21" s="13" t="s">
        <v>51</v>
      </c>
      <c r="E21" s="4" t="s">
        <v>15</v>
      </c>
      <c r="F21" s="4" t="s">
        <v>52</v>
      </c>
      <c r="G21" s="14">
        <v>980</v>
      </c>
      <c r="H21" s="15">
        <v>600</v>
      </c>
      <c r="I21" s="16">
        <v>0</v>
      </c>
      <c r="J21" s="2">
        <v>534</v>
      </c>
      <c r="K21" s="1">
        <v>100</v>
      </c>
      <c r="L21" s="16">
        <v>500</v>
      </c>
      <c r="M21" s="17">
        <v>1734</v>
      </c>
      <c r="N21" s="17">
        <f t="shared" si="0"/>
        <v>1699320</v>
      </c>
    </row>
    <row r="22" spans="1:14" ht="20.100000000000001" customHeight="1" x14ac:dyDescent="0.2">
      <c r="A22" s="4">
        <v>20</v>
      </c>
      <c r="B22" s="4">
        <v>20</v>
      </c>
      <c r="C22" s="13" t="s">
        <v>53</v>
      </c>
      <c r="D22" s="13" t="s">
        <v>53</v>
      </c>
      <c r="E22" s="4" t="s">
        <v>15</v>
      </c>
      <c r="F22" s="4" t="s">
        <v>54</v>
      </c>
      <c r="G22" s="14">
        <v>3245</v>
      </c>
      <c r="H22" s="15">
        <v>400</v>
      </c>
      <c r="I22" s="16">
        <v>0</v>
      </c>
      <c r="J22" s="2">
        <v>167</v>
      </c>
      <c r="K22" s="1">
        <v>0</v>
      </c>
      <c r="L22" s="16">
        <v>517</v>
      </c>
      <c r="M22" s="17">
        <v>1084</v>
      </c>
      <c r="N22" s="17">
        <f t="shared" si="0"/>
        <v>3517580</v>
      </c>
    </row>
    <row r="23" spans="1:14" ht="20.100000000000001" customHeight="1" x14ac:dyDescent="0.2">
      <c r="A23" s="4">
        <v>21</v>
      </c>
      <c r="B23" s="4">
        <v>21</v>
      </c>
      <c r="C23" s="13" t="s">
        <v>55</v>
      </c>
      <c r="D23" s="13" t="s">
        <v>55</v>
      </c>
      <c r="E23" s="4" t="s">
        <v>15</v>
      </c>
      <c r="F23" s="4" t="s">
        <v>56</v>
      </c>
      <c r="G23" s="18">
        <v>5620</v>
      </c>
      <c r="H23" s="15">
        <v>27</v>
      </c>
      <c r="I23" s="16">
        <v>0</v>
      </c>
      <c r="J23" s="2">
        <v>0</v>
      </c>
      <c r="K23" s="1">
        <v>0</v>
      </c>
      <c r="L23" s="16">
        <v>27</v>
      </c>
      <c r="M23" s="17">
        <v>54</v>
      </c>
      <c r="N23" s="17">
        <f t="shared" si="0"/>
        <v>303480</v>
      </c>
    </row>
    <row r="24" spans="1:14" ht="20.100000000000001" customHeight="1" x14ac:dyDescent="0.2">
      <c r="A24" s="4">
        <v>22</v>
      </c>
      <c r="B24" s="4">
        <v>22</v>
      </c>
      <c r="C24" s="13" t="s">
        <v>57</v>
      </c>
      <c r="D24" s="13" t="s">
        <v>57</v>
      </c>
      <c r="E24" s="4" t="s">
        <v>15</v>
      </c>
      <c r="F24" s="4" t="s">
        <v>58</v>
      </c>
      <c r="G24" s="14">
        <v>2550</v>
      </c>
      <c r="H24" s="15">
        <v>100</v>
      </c>
      <c r="I24" s="16">
        <v>0</v>
      </c>
      <c r="J24" s="2">
        <v>34</v>
      </c>
      <c r="K24" s="1">
        <v>0</v>
      </c>
      <c r="L24" s="16">
        <v>167</v>
      </c>
      <c r="M24" s="17">
        <v>301</v>
      </c>
      <c r="N24" s="17">
        <f t="shared" si="0"/>
        <v>767550</v>
      </c>
    </row>
    <row r="25" spans="1:14" ht="20.100000000000001" customHeight="1" x14ac:dyDescent="0.2">
      <c r="A25" s="4">
        <v>23</v>
      </c>
      <c r="B25" s="4">
        <v>23</v>
      </c>
      <c r="C25" s="13" t="s">
        <v>59</v>
      </c>
      <c r="D25" s="13" t="s">
        <v>59</v>
      </c>
      <c r="E25" s="4" t="s">
        <v>15</v>
      </c>
      <c r="F25" s="4" t="s">
        <v>60</v>
      </c>
      <c r="G25" s="14">
        <v>3450</v>
      </c>
      <c r="H25" s="15">
        <v>400</v>
      </c>
      <c r="I25" s="16">
        <v>0</v>
      </c>
      <c r="J25" s="2">
        <v>87</v>
      </c>
      <c r="K25" s="1">
        <v>0</v>
      </c>
      <c r="L25" s="16">
        <v>167</v>
      </c>
      <c r="M25" s="17">
        <v>654</v>
      </c>
      <c r="N25" s="17">
        <f t="shared" si="0"/>
        <v>2256300</v>
      </c>
    </row>
    <row r="26" spans="1:14" ht="20.100000000000001" customHeight="1" x14ac:dyDescent="0.2">
      <c r="A26" s="4">
        <v>24</v>
      </c>
      <c r="B26" s="4">
        <v>24</v>
      </c>
      <c r="C26" s="13" t="s">
        <v>61</v>
      </c>
      <c r="D26" s="13" t="s">
        <v>61</v>
      </c>
      <c r="E26" s="4" t="s">
        <v>15</v>
      </c>
      <c r="F26" s="4" t="s">
        <v>62</v>
      </c>
      <c r="G26" s="14">
        <v>2875</v>
      </c>
      <c r="H26" s="15">
        <v>400</v>
      </c>
      <c r="I26" s="16">
        <v>0</v>
      </c>
      <c r="J26" s="2">
        <v>50</v>
      </c>
      <c r="K26" s="1">
        <v>0</v>
      </c>
      <c r="L26" s="16">
        <v>0</v>
      </c>
      <c r="M26" s="17">
        <v>450</v>
      </c>
      <c r="N26" s="17">
        <f t="shared" si="0"/>
        <v>1293750</v>
      </c>
    </row>
    <row r="27" spans="1:14" ht="20.100000000000001" customHeight="1" x14ac:dyDescent="0.2">
      <c r="A27" s="4">
        <v>25</v>
      </c>
      <c r="B27" s="4">
        <v>25</v>
      </c>
      <c r="C27" s="13" t="s">
        <v>63</v>
      </c>
      <c r="D27" s="13" t="s">
        <v>63</v>
      </c>
      <c r="E27" s="4" t="s">
        <v>15</v>
      </c>
      <c r="F27" s="4" t="s">
        <v>64</v>
      </c>
      <c r="G27" s="14">
        <v>2012.5</v>
      </c>
      <c r="H27" s="15">
        <v>600</v>
      </c>
      <c r="I27" s="16">
        <v>0</v>
      </c>
      <c r="J27" s="2">
        <v>70</v>
      </c>
      <c r="K27" s="1">
        <v>0</v>
      </c>
      <c r="L27" s="16">
        <v>167</v>
      </c>
      <c r="M27" s="17">
        <v>837</v>
      </c>
      <c r="N27" s="17">
        <f t="shared" si="0"/>
        <v>1684462.5</v>
      </c>
    </row>
    <row r="28" spans="1:14" ht="20.100000000000001" customHeight="1" x14ac:dyDescent="0.2">
      <c r="A28" s="4">
        <v>26</v>
      </c>
      <c r="B28" s="4">
        <v>26</v>
      </c>
      <c r="C28" s="13" t="s">
        <v>65</v>
      </c>
      <c r="D28" s="13" t="s">
        <v>65</v>
      </c>
      <c r="E28" s="4" t="s">
        <v>15</v>
      </c>
      <c r="F28" s="4" t="s">
        <v>66</v>
      </c>
      <c r="G28" s="14">
        <v>1625</v>
      </c>
      <c r="H28" s="15">
        <v>267</v>
      </c>
      <c r="I28" s="16">
        <v>0</v>
      </c>
      <c r="J28" s="2">
        <v>20</v>
      </c>
      <c r="K28" s="1">
        <v>0</v>
      </c>
      <c r="L28" s="16">
        <v>167</v>
      </c>
      <c r="M28" s="17">
        <v>454</v>
      </c>
      <c r="N28" s="17">
        <f t="shared" si="0"/>
        <v>737750</v>
      </c>
    </row>
    <row r="29" spans="1:14" ht="20.100000000000001" customHeight="1" x14ac:dyDescent="0.2">
      <c r="A29" s="4">
        <v>27</v>
      </c>
      <c r="B29" s="4">
        <v>27</v>
      </c>
      <c r="C29" s="13" t="s">
        <v>67</v>
      </c>
      <c r="D29" s="13" t="s">
        <v>67</v>
      </c>
      <c r="E29" s="4" t="s">
        <v>15</v>
      </c>
      <c r="F29" s="4" t="s">
        <v>68</v>
      </c>
      <c r="G29" s="14">
        <v>5000</v>
      </c>
      <c r="H29" s="15">
        <v>67</v>
      </c>
      <c r="I29" s="16">
        <v>0</v>
      </c>
      <c r="J29" s="2">
        <v>30</v>
      </c>
      <c r="K29" s="1">
        <v>67</v>
      </c>
      <c r="L29" s="16">
        <v>17</v>
      </c>
      <c r="M29" s="17">
        <v>181</v>
      </c>
      <c r="N29" s="17">
        <f t="shared" si="0"/>
        <v>905000</v>
      </c>
    </row>
    <row r="30" spans="1:14" ht="20.100000000000001" customHeight="1" x14ac:dyDescent="0.2">
      <c r="A30" s="4">
        <v>28</v>
      </c>
      <c r="B30" s="4">
        <v>28</v>
      </c>
      <c r="C30" s="13" t="s">
        <v>69</v>
      </c>
      <c r="D30" s="13" t="s">
        <v>69</v>
      </c>
      <c r="E30" s="4" t="s">
        <v>15</v>
      </c>
      <c r="F30" s="4" t="s">
        <v>70</v>
      </c>
      <c r="G30" s="14">
        <v>14520</v>
      </c>
      <c r="H30" s="15">
        <v>9</v>
      </c>
      <c r="I30" s="16">
        <v>0</v>
      </c>
      <c r="J30" s="2">
        <v>0</v>
      </c>
      <c r="K30" s="1">
        <v>0</v>
      </c>
      <c r="L30" s="16">
        <v>0</v>
      </c>
      <c r="M30" s="17">
        <v>9</v>
      </c>
      <c r="N30" s="17">
        <f t="shared" si="0"/>
        <v>130680</v>
      </c>
    </row>
    <row r="31" spans="1:14" ht="20.100000000000001" customHeight="1" x14ac:dyDescent="0.2">
      <c r="A31" s="4">
        <v>29</v>
      </c>
      <c r="B31" s="4">
        <v>29</v>
      </c>
      <c r="C31" s="13" t="s">
        <v>71</v>
      </c>
      <c r="D31" s="13" t="s">
        <v>71</v>
      </c>
      <c r="E31" s="4" t="s">
        <v>15</v>
      </c>
      <c r="F31" s="4" t="s">
        <v>72</v>
      </c>
      <c r="G31" s="14">
        <v>10210</v>
      </c>
      <c r="H31" s="15">
        <v>24</v>
      </c>
      <c r="I31" s="16">
        <v>100</v>
      </c>
      <c r="J31" s="2">
        <v>0</v>
      </c>
      <c r="K31" s="1">
        <v>0</v>
      </c>
      <c r="L31" s="16">
        <v>0</v>
      </c>
      <c r="M31" s="17">
        <v>124</v>
      </c>
      <c r="N31" s="17">
        <f t="shared" si="0"/>
        <v>1266040</v>
      </c>
    </row>
    <row r="32" spans="1:14" ht="20.100000000000001" customHeight="1" x14ac:dyDescent="0.2">
      <c r="A32" s="4">
        <v>30</v>
      </c>
      <c r="B32" s="4">
        <v>30</v>
      </c>
      <c r="C32" s="13" t="s">
        <v>73</v>
      </c>
      <c r="D32" s="13" t="s">
        <v>73</v>
      </c>
      <c r="E32" s="4" t="s">
        <v>15</v>
      </c>
      <c r="F32" s="4" t="s">
        <v>74</v>
      </c>
      <c r="G32" s="14">
        <v>8400</v>
      </c>
      <c r="H32" s="15">
        <v>0</v>
      </c>
      <c r="I32" s="16">
        <v>0</v>
      </c>
      <c r="J32" s="2">
        <v>30</v>
      </c>
      <c r="K32" s="1">
        <v>0</v>
      </c>
      <c r="L32" s="16">
        <v>17</v>
      </c>
      <c r="M32" s="17">
        <v>47</v>
      </c>
      <c r="N32" s="17">
        <f t="shared" si="0"/>
        <v>394800</v>
      </c>
    </row>
    <row r="33" spans="1:14" ht="20.100000000000001" customHeight="1" x14ac:dyDescent="0.2">
      <c r="A33" s="4">
        <v>31</v>
      </c>
      <c r="B33" s="4">
        <v>31</v>
      </c>
      <c r="C33" s="13" t="s">
        <v>75</v>
      </c>
      <c r="D33" s="13" t="s">
        <v>75</v>
      </c>
      <c r="E33" s="4" t="s">
        <v>15</v>
      </c>
      <c r="F33" s="4" t="s">
        <v>76</v>
      </c>
      <c r="G33" s="14">
        <v>7777.77</v>
      </c>
      <c r="H33" s="15">
        <v>200</v>
      </c>
      <c r="I33" s="16">
        <v>5</v>
      </c>
      <c r="J33" s="2">
        <v>0</v>
      </c>
      <c r="K33" s="1">
        <v>0</v>
      </c>
      <c r="L33" s="16">
        <v>34</v>
      </c>
      <c r="M33" s="17">
        <v>239</v>
      </c>
      <c r="N33" s="17">
        <f t="shared" si="0"/>
        <v>1858887.03</v>
      </c>
    </row>
    <row r="34" spans="1:14" ht="20.100000000000001" customHeight="1" x14ac:dyDescent="0.2">
      <c r="A34" s="4">
        <v>32</v>
      </c>
      <c r="B34" s="4">
        <v>32</v>
      </c>
      <c r="C34" s="13" t="s">
        <v>77</v>
      </c>
      <c r="D34" s="13" t="s">
        <v>77</v>
      </c>
      <c r="E34" s="4" t="s">
        <v>15</v>
      </c>
      <c r="F34" s="4" t="s">
        <v>78</v>
      </c>
      <c r="G34" s="14">
        <v>9500.4</v>
      </c>
      <c r="H34" s="15">
        <v>334</v>
      </c>
      <c r="I34" s="16">
        <v>0</v>
      </c>
      <c r="J34" s="2">
        <v>34</v>
      </c>
      <c r="K34" s="1">
        <v>0</v>
      </c>
      <c r="L34" s="16">
        <v>100</v>
      </c>
      <c r="M34" s="17">
        <v>468</v>
      </c>
      <c r="N34" s="17">
        <f t="shared" si="0"/>
        <v>4446187.2</v>
      </c>
    </row>
    <row r="35" spans="1:14" ht="20.100000000000001" customHeight="1" x14ac:dyDescent="0.2">
      <c r="A35" s="4">
        <v>33</v>
      </c>
      <c r="B35" s="4">
        <v>33</v>
      </c>
      <c r="C35" s="13" t="s">
        <v>79</v>
      </c>
      <c r="D35" s="13" t="s">
        <v>79</v>
      </c>
      <c r="E35" s="4" t="s">
        <v>15</v>
      </c>
      <c r="F35" s="4" t="s">
        <v>80</v>
      </c>
      <c r="G35" s="14">
        <v>8177.77</v>
      </c>
      <c r="H35" s="15">
        <v>334</v>
      </c>
      <c r="I35" s="16">
        <v>0</v>
      </c>
      <c r="J35" s="2">
        <v>34</v>
      </c>
      <c r="K35" s="1">
        <v>0</v>
      </c>
      <c r="L35" s="16">
        <v>100</v>
      </c>
      <c r="M35" s="17">
        <v>468</v>
      </c>
      <c r="N35" s="17">
        <f t="shared" si="0"/>
        <v>3827196.3600000003</v>
      </c>
    </row>
    <row r="36" spans="1:14" ht="20.100000000000001" customHeight="1" x14ac:dyDescent="0.2">
      <c r="A36" s="4">
        <v>34</v>
      </c>
      <c r="B36" s="4">
        <v>34</v>
      </c>
      <c r="C36" s="13" t="s">
        <v>81</v>
      </c>
      <c r="D36" s="13" t="s">
        <v>81</v>
      </c>
      <c r="E36" s="4" t="s">
        <v>15</v>
      </c>
      <c r="F36" s="4" t="s">
        <v>82</v>
      </c>
      <c r="G36" s="14">
        <v>10370.4</v>
      </c>
      <c r="H36" s="15">
        <v>167</v>
      </c>
      <c r="I36" s="16">
        <v>0</v>
      </c>
      <c r="J36" s="2">
        <v>40</v>
      </c>
      <c r="K36" s="1">
        <v>0</v>
      </c>
      <c r="L36" s="16">
        <v>0</v>
      </c>
      <c r="M36" s="17">
        <v>207</v>
      </c>
      <c r="N36" s="17">
        <f t="shared" si="0"/>
        <v>2146672.7999999998</v>
      </c>
    </row>
    <row r="37" spans="1:14" ht="20.100000000000001" customHeight="1" x14ac:dyDescent="0.2">
      <c r="A37" s="4">
        <v>35</v>
      </c>
      <c r="B37" s="4">
        <v>35</v>
      </c>
      <c r="C37" s="13" t="s">
        <v>83</v>
      </c>
      <c r="D37" s="13" t="s">
        <v>83</v>
      </c>
      <c r="E37" s="4" t="s">
        <v>15</v>
      </c>
      <c r="F37" s="4" t="s">
        <v>84</v>
      </c>
      <c r="G37" s="14">
        <v>18181.5</v>
      </c>
      <c r="H37" s="15">
        <v>107</v>
      </c>
      <c r="I37" s="16">
        <v>20</v>
      </c>
      <c r="J37" s="2">
        <v>10</v>
      </c>
      <c r="K37" s="1">
        <v>217</v>
      </c>
      <c r="L37" s="16">
        <v>0</v>
      </c>
      <c r="M37" s="17">
        <v>354</v>
      </c>
      <c r="N37" s="17">
        <f t="shared" si="0"/>
        <v>6436251</v>
      </c>
    </row>
    <row r="38" spans="1:14" ht="20.100000000000001" customHeight="1" x14ac:dyDescent="0.2">
      <c r="A38" s="4">
        <v>36</v>
      </c>
      <c r="B38" s="4">
        <v>36</v>
      </c>
      <c r="C38" s="13" t="s">
        <v>85</v>
      </c>
      <c r="D38" s="13" t="s">
        <v>85</v>
      </c>
      <c r="E38" s="4" t="s">
        <v>15</v>
      </c>
      <c r="F38" s="4" t="s">
        <v>86</v>
      </c>
      <c r="G38" s="14">
        <v>4416.6899999999996</v>
      </c>
      <c r="H38" s="15">
        <v>24</v>
      </c>
      <c r="I38" s="16">
        <v>0</v>
      </c>
      <c r="J38" s="2">
        <v>0</v>
      </c>
      <c r="K38" s="1">
        <v>0</v>
      </c>
      <c r="L38" s="16">
        <v>0</v>
      </c>
      <c r="M38" s="17">
        <v>24</v>
      </c>
      <c r="N38" s="17">
        <f t="shared" si="0"/>
        <v>106000.56</v>
      </c>
    </row>
    <row r="39" spans="1:14" ht="20.100000000000001" customHeight="1" x14ac:dyDescent="0.2">
      <c r="A39" s="4">
        <v>37</v>
      </c>
      <c r="B39" s="4">
        <v>37</v>
      </c>
      <c r="C39" s="13" t="s">
        <v>87</v>
      </c>
      <c r="D39" s="13" t="s">
        <v>87</v>
      </c>
      <c r="E39" s="4" t="s">
        <v>15</v>
      </c>
      <c r="F39" s="4" t="s">
        <v>88</v>
      </c>
      <c r="G39" s="14">
        <v>9500</v>
      </c>
      <c r="H39" s="15">
        <v>0</v>
      </c>
      <c r="I39" s="16">
        <v>17</v>
      </c>
      <c r="J39" s="2">
        <v>0</v>
      </c>
      <c r="K39" s="1">
        <v>0</v>
      </c>
      <c r="L39" s="16">
        <v>17</v>
      </c>
      <c r="M39" s="17">
        <v>34</v>
      </c>
      <c r="N39" s="17">
        <f t="shared" si="0"/>
        <v>323000</v>
      </c>
    </row>
    <row r="40" spans="1:14" ht="20.100000000000001" customHeight="1" x14ac:dyDescent="0.2">
      <c r="A40" s="4">
        <v>38</v>
      </c>
      <c r="B40" s="4">
        <v>38</v>
      </c>
      <c r="C40" s="13" t="s">
        <v>89</v>
      </c>
      <c r="D40" s="13" t="s">
        <v>89</v>
      </c>
      <c r="E40" s="4" t="s">
        <v>15</v>
      </c>
      <c r="F40" s="19" t="s">
        <v>90</v>
      </c>
      <c r="G40" s="14">
        <v>1845</v>
      </c>
      <c r="H40" s="15">
        <v>400</v>
      </c>
      <c r="I40" s="16">
        <v>200</v>
      </c>
      <c r="J40" s="2">
        <v>334</v>
      </c>
      <c r="K40" s="1">
        <v>834</v>
      </c>
      <c r="L40" s="16">
        <v>334</v>
      </c>
      <c r="M40" s="17">
        <v>2102</v>
      </c>
      <c r="N40" s="17">
        <f t="shared" si="0"/>
        <v>3878190</v>
      </c>
    </row>
    <row r="41" spans="1:14" ht="20.100000000000001" customHeight="1" x14ac:dyDescent="0.2">
      <c r="A41" s="4">
        <v>39</v>
      </c>
      <c r="B41" s="4">
        <v>39</v>
      </c>
      <c r="C41" s="13" t="s">
        <v>91</v>
      </c>
      <c r="D41" s="13" t="s">
        <v>91</v>
      </c>
      <c r="E41" s="4" t="s">
        <v>15</v>
      </c>
      <c r="F41" s="4" t="s">
        <v>92</v>
      </c>
      <c r="G41" s="14">
        <v>37833.340000000004</v>
      </c>
      <c r="H41" s="15">
        <v>7</v>
      </c>
      <c r="I41" s="16">
        <v>0</v>
      </c>
      <c r="J41" s="2">
        <v>2</v>
      </c>
      <c r="K41" s="1">
        <v>0</v>
      </c>
      <c r="L41" s="16">
        <v>3</v>
      </c>
      <c r="M41" s="17">
        <v>12</v>
      </c>
      <c r="N41" s="17">
        <f t="shared" si="0"/>
        <v>454000.08000000007</v>
      </c>
    </row>
    <row r="42" spans="1:14" ht="20.100000000000001" customHeight="1" x14ac:dyDescent="0.2">
      <c r="A42" s="4">
        <v>40</v>
      </c>
      <c r="B42" s="4">
        <v>40</v>
      </c>
      <c r="C42" s="13" t="s">
        <v>93</v>
      </c>
      <c r="D42" s="13" t="s">
        <v>93</v>
      </c>
      <c r="E42" s="4" t="s">
        <v>15</v>
      </c>
      <c r="F42" s="4" t="s">
        <v>94</v>
      </c>
      <c r="G42" s="14">
        <v>222.22</v>
      </c>
      <c r="H42" s="15">
        <v>500</v>
      </c>
      <c r="I42" s="16">
        <v>0</v>
      </c>
      <c r="J42" s="2">
        <v>1134</v>
      </c>
      <c r="K42" s="1">
        <v>0</v>
      </c>
      <c r="L42" s="16">
        <v>0</v>
      </c>
      <c r="M42" s="17">
        <v>1634</v>
      </c>
      <c r="N42" s="17">
        <f t="shared" si="0"/>
        <v>363107.48</v>
      </c>
    </row>
    <row r="43" spans="1:14" ht="20.100000000000001" customHeight="1" x14ac:dyDescent="0.2">
      <c r="A43" s="4">
        <v>41</v>
      </c>
      <c r="B43" s="4">
        <v>41</v>
      </c>
      <c r="C43" s="13" t="s">
        <v>95</v>
      </c>
      <c r="D43" s="13" t="s">
        <v>95</v>
      </c>
      <c r="E43" s="4" t="s">
        <v>15</v>
      </c>
      <c r="F43" s="4" t="s">
        <v>96</v>
      </c>
      <c r="G43" s="14">
        <v>950</v>
      </c>
      <c r="H43" s="15">
        <v>234</v>
      </c>
      <c r="I43" s="16">
        <v>0</v>
      </c>
      <c r="J43" s="2">
        <v>100</v>
      </c>
      <c r="K43" s="1">
        <v>0</v>
      </c>
      <c r="L43" s="16">
        <v>200</v>
      </c>
      <c r="M43" s="17">
        <v>534</v>
      </c>
      <c r="N43" s="17">
        <f t="shared" si="0"/>
        <v>507300</v>
      </c>
    </row>
    <row r="44" spans="1:14" ht="20.100000000000001" customHeight="1" x14ac:dyDescent="0.2">
      <c r="A44" s="4">
        <v>42</v>
      </c>
      <c r="B44" s="4">
        <v>42</v>
      </c>
      <c r="C44" s="13" t="s">
        <v>97</v>
      </c>
      <c r="D44" s="13" t="s">
        <v>97</v>
      </c>
      <c r="E44" s="4" t="s">
        <v>15</v>
      </c>
      <c r="F44" s="4" t="s">
        <v>98</v>
      </c>
      <c r="G44" s="14">
        <v>229.62</v>
      </c>
      <c r="H44" s="15">
        <v>67</v>
      </c>
      <c r="I44" s="16">
        <v>0</v>
      </c>
      <c r="J44" s="2">
        <v>1666.6666666666667</v>
      </c>
      <c r="K44" s="1">
        <v>667</v>
      </c>
      <c r="L44" s="16">
        <v>67</v>
      </c>
      <c r="M44" s="17">
        <v>2468</v>
      </c>
      <c r="N44" s="17">
        <f t="shared" si="0"/>
        <v>566702.16</v>
      </c>
    </row>
    <row r="45" spans="1:14" ht="20.100000000000001" customHeight="1" x14ac:dyDescent="0.2">
      <c r="A45" s="4">
        <v>43</v>
      </c>
      <c r="B45" s="4">
        <v>43</v>
      </c>
      <c r="C45" s="13" t="s">
        <v>99</v>
      </c>
      <c r="D45" s="13" t="s">
        <v>99</v>
      </c>
      <c r="E45" s="4" t="s">
        <v>15</v>
      </c>
      <c r="F45" s="4" t="s">
        <v>100</v>
      </c>
      <c r="G45" s="14">
        <v>433.33</v>
      </c>
      <c r="H45" s="15">
        <v>24</v>
      </c>
      <c r="I45" s="16">
        <v>0</v>
      </c>
      <c r="J45" s="2">
        <v>1000</v>
      </c>
      <c r="K45" s="1">
        <v>100</v>
      </c>
      <c r="L45" s="16">
        <v>100</v>
      </c>
      <c r="M45" s="17">
        <v>1224</v>
      </c>
      <c r="N45" s="17">
        <f t="shared" si="0"/>
        <v>530395.91999999993</v>
      </c>
    </row>
    <row r="46" spans="1:14" ht="20.100000000000001" customHeight="1" x14ac:dyDescent="0.2">
      <c r="A46" s="4">
        <v>44</v>
      </c>
      <c r="B46" s="4">
        <v>44</v>
      </c>
      <c r="C46" s="13" t="s">
        <v>101</v>
      </c>
      <c r="D46" s="13" t="s">
        <v>101</v>
      </c>
      <c r="E46" s="4" t="s">
        <v>15</v>
      </c>
      <c r="F46" s="4" t="s">
        <v>102</v>
      </c>
      <c r="G46" s="14">
        <v>346</v>
      </c>
      <c r="H46" s="15">
        <v>7</v>
      </c>
      <c r="I46" s="16">
        <v>0</v>
      </c>
      <c r="J46" s="2">
        <v>0</v>
      </c>
      <c r="K46" s="1">
        <v>0</v>
      </c>
      <c r="L46" s="16">
        <v>0</v>
      </c>
      <c r="M46" s="17">
        <f>H46+I46+J46+K46+L46</f>
        <v>7</v>
      </c>
      <c r="N46" s="17">
        <f t="shared" si="0"/>
        <v>2422</v>
      </c>
    </row>
    <row r="47" spans="1:14" ht="20.100000000000001" customHeight="1" x14ac:dyDescent="0.2">
      <c r="A47" s="4">
        <v>45</v>
      </c>
      <c r="B47" s="4">
        <v>45</v>
      </c>
      <c r="C47" s="13" t="s">
        <v>103</v>
      </c>
      <c r="D47" s="13" t="s">
        <v>103</v>
      </c>
      <c r="E47" s="4" t="s">
        <v>15</v>
      </c>
      <c r="F47" s="4" t="s">
        <v>104</v>
      </c>
      <c r="G47" s="14">
        <v>230</v>
      </c>
      <c r="H47" s="15">
        <v>167</v>
      </c>
      <c r="I47" s="16">
        <v>0</v>
      </c>
      <c r="J47" s="2">
        <v>100</v>
      </c>
      <c r="K47" s="1">
        <v>0</v>
      </c>
      <c r="L47" s="16">
        <v>0</v>
      </c>
      <c r="M47" s="17">
        <v>267</v>
      </c>
      <c r="N47" s="17">
        <f t="shared" si="0"/>
        <v>61410</v>
      </c>
    </row>
    <row r="48" spans="1:14" ht="20.100000000000001" customHeight="1" x14ac:dyDescent="0.2">
      <c r="A48" s="4">
        <v>46</v>
      </c>
      <c r="B48" s="4">
        <v>46</v>
      </c>
      <c r="C48" s="13" t="s">
        <v>105</v>
      </c>
      <c r="D48" s="13" t="s">
        <v>105</v>
      </c>
      <c r="E48" s="4" t="s">
        <v>15</v>
      </c>
      <c r="F48" s="4" t="s">
        <v>106</v>
      </c>
      <c r="G48" s="14">
        <v>356</v>
      </c>
      <c r="H48" s="15">
        <v>300</v>
      </c>
      <c r="I48" s="16">
        <v>0</v>
      </c>
      <c r="J48" s="2">
        <v>67</v>
      </c>
      <c r="K48" s="1">
        <v>0</v>
      </c>
      <c r="L48" s="16">
        <v>4</v>
      </c>
      <c r="M48" s="17">
        <v>371</v>
      </c>
      <c r="N48" s="17">
        <f t="shared" si="0"/>
        <v>132076</v>
      </c>
    </row>
    <row r="49" spans="1:14" ht="20.100000000000001" customHeight="1" x14ac:dyDescent="0.2">
      <c r="A49" s="4">
        <v>47</v>
      </c>
      <c r="B49" s="4">
        <v>47</v>
      </c>
      <c r="C49" s="13" t="s">
        <v>107</v>
      </c>
      <c r="D49" s="13" t="s">
        <v>107</v>
      </c>
      <c r="E49" s="4" t="s">
        <v>15</v>
      </c>
      <c r="F49" s="4" t="s">
        <v>108</v>
      </c>
      <c r="G49" s="14">
        <v>10800</v>
      </c>
      <c r="H49" s="15">
        <v>20</v>
      </c>
      <c r="I49" s="16">
        <v>0</v>
      </c>
      <c r="J49" s="2">
        <v>20</v>
      </c>
      <c r="K49" s="1">
        <v>0</v>
      </c>
      <c r="L49" s="16">
        <v>4</v>
      </c>
      <c r="M49" s="17">
        <v>44</v>
      </c>
      <c r="N49" s="17">
        <f t="shared" si="0"/>
        <v>475200</v>
      </c>
    </row>
    <row r="50" spans="1:14" ht="20.100000000000001" customHeight="1" x14ac:dyDescent="0.2">
      <c r="A50" s="4">
        <v>51</v>
      </c>
      <c r="B50" s="4">
        <v>48</v>
      </c>
      <c r="C50" s="13" t="s">
        <v>109</v>
      </c>
      <c r="D50" s="13" t="s">
        <v>109</v>
      </c>
      <c r="E50" s="4" t="s">
        <v>15</v>
      </c>
      <c r="F50" s="4" t="s">
        <v>110</v>
      </c>
      <c r="G50" s="20">
        <v>13500</v>
      </c>
      <c r="H50" s="15">
        <v>4</v>
      </c>
      <c r="I50" s="16">
        <v>0</v>
      </c>
      <c r="J50" s="2">
        <v>30</v>
      </c>
      <c r="K50" s="1">
        <v>0</v>
      </c>
      <c r="L50" s="16">
        <v>0</v>
      </c>
      <c r="M50" s="17">
        <v>34</v>
      </c>
      <c r="N50" s="17">
        <f t="shared" si="0"/>
        <v>459000</v>
      </c>
    </row>
    <row r="51" spans="1:14" ht="20.100000000000001" customHeight="1" x14ac:dyDescent="0.2">
      <c r="A51" s="4">
        <v>52</v>
      </c>
      <c r="B51" s="4">
        <v>49</v>
      </c>
      <c r="C51" s="13" t="s">
        <v>111</v>
      </c>
      <c r="D51" s="13" t="s">
        <v>111</v>
      </c>
      <c r="E51" s="4" t="s">
        <v>15</v>
      </c>
      <c r="F51" s="4" t="s">
        <v>112</v>
      </c>
      <c r="G51" s="14">
        <v>8200</v>
      </c>
      <c r="H51" s="15">
        <v>10</v>
      </c>
      <c r="I51" s="16">
        <v>0</v>
      </c>
      <c r="J51" s="2">
        <v>0</v>
      </c>
      <c r="K51" s="1">
        <v>0</v>
      </c>
      <c r="L51" s="16">
        <v>0</v>
      </c>
      <c r="M51" s="17">
        <v>10</v>
      </c>
      <c r="N51" s="17">
        <f t="shared" si="0"/>
        <v>82000</v>
      </c>
    </row>
    <row r="52" spans="1:14" ht="20.100000000000001" customHeight="1" x14ac:dyDescent="0.2">
      <c r="A52" s="4">
        <v>53</v>
      </c>
      <c r="B52" s="4">
        <v>50</v>
      </c>
      <c r="C52" s="13" t="s">
        <v>113</v>
      </c>
      <c r="D52" s="13" t="s">
        <v>113</v>
      </c>
      <c r="E52" s="4" t="s">
        <v>15</v>
      </c>
      <c r="F52" s="4" t="s">
        <v>114</v>
      </c>
      <c r="G52" s="14">
        <v>11209</v>
      </c>
      <c r="H52" s="15">
        <v>3</v>
      </c>
      <c r="I52" s="16">
        <v>0</v>
      </c>
      <c r="J52" s="2">
        <v>10</v>
      </c>
      <c r="K52" s="1">
        <v>4</v>
      </c>
      <c r="L52" s="16">
        <v>0</v>
      </c>
      <c r="M52" s="17">
        <v>17</v>
      </c>
      <c r="N52" s="17">
        <f t="shared" si="0"/>
        <v>190553</v>
      </c>
    </row>
    <row r="53" spans="1:14" ht="20.100000000000001" customHeight="1" x14ac:dyDescent="0.2">
      <c r="A53" s="4">
        <v>55</v>
      </c>
      <c r="B53" s="4">
        <v>51</v>
      </c>
      <c r="C53" s="13" t="s">
        <v>117</v>
      </c>
      <c r="D53" s="13" t="s">
        <v>117</v>
      </c>
      <c r="E53" s="4" t="s">
        <v>15</v>
      </c>
      <c r="F53" s="4" t="s">
        <v>118</v>
      </c>
      <c r="G53" s="14">
        <v>3611</v>
      </c>
      <c r="H53" s="15">
        <v>40</v>
      </c>
      <c r="I53" s="16">
        <v>0</v>
      </c>
      <c r="J53" s="2">
        <v>0</v>
      </c>
      <c r="K53" s="1">
        <v>0</v>
      </c>
      <c r="L53" s="16">
        <v>0</v>
      </c>
      <c r="M53" s="17">
        <v>40</v>
      </c>
      <c r="N53" s="17">
        <f t="shared" si="0"/>
        <v>144440</v>
      </c>
    </row>
    <row r="54" spans="1:14" ht="20.100000000000001" customHeight="1" x14ac:dyDescent="0.2">
      <c r="A54" s="4">
        <v>57</v>
      </c>
      <c r="B54" s="4">
        <v>52</v>
      </c>
      <c r="C54" s="13" t="s">
        <v>121</v>
      </c>
      <c r="D54" s="13" t="s">
        <v>121</v>
      </c>
      <c r="E54" s="4" t="s">
        <v>15</v>
      </c>
      <c r="F54" s="4" t="s">
        <v>122</v>
      </c>
      <c r="G54" s="14">
        <v>12800</v>
      </c>
      <c r="H54" s="15">
        <v>67</v>
      </c>
      <c r="I54" s="16">
        <v>0</v>
      </c>
      <c r="J54" s="2">
        <v>20</v>
      </c>
      <c r="K54" s="1">
        <v>0</v>
      </c>
      <c r="L54" s="16">
        <v>84</v>
      </c>
      <c r="M54" s="17">
        <v>171</v>
      </c>
      <c r="N54" s="17">
        <f t="shared" si="0"/>
        <v>2188800</v>
      </c>
    </row>
    <row r="55" spans="1:14" ht="20.100000000000001" customHeight="1" x14ac:dyDescent="0.2">
      <c r="A55" s="4">
        <v>58</v>
      </c>
      <c r="B55" s="4">
        <v>53</v>
      </c>
      <c r="C55" s="13" t="s">
        <v>123</v>
      </c>
      <c r="D55" s="13" t="s">
        <v>123</v>
      </c>
      <c r="E55" s="4" t="s">
        <v>15</v>
      </c>
      <c r="F55" s="4" t="s">
        <v>124</v>
      </c>
      <c r="G55" s="14">
        <v>433.33</v>
      </c>
      <c r="H55" s="15">
        <v>300</v>
      </c>
      <c r="I55" s="16">
        <v>0</v>
      </c>
      <c r="J55" s="2">
        <v>137</v>
      </c>
      <c r="K55" s="1">
        <v>0</v>
      </c>
      <c r="L55" s="16">
        <v>667</v>
      </c>
      <c r="M55" s="17">
        <v>1104</v>
      </c>
      <c r="N55" s="17">
        <f t="shared" si="0"/>
        <v>478396.32</v>
      </c>
    </row>
    <row r="56" spans="1:14" ht="20.100000000000001" customHeight="1" x14ac:dyDescent="0.2">
      <c r="A56" s="4">
        <v>59</v>
      </c>
      <c r="B56" s="4">
        <v>54</v>
      </c>
      <c r="C56" s="13" t="s">
        <v>125</v>
      </c>
      <c r="D56" s="13" t="s">
        <v>125</v>
      </c>
      <c r="E56" s="4" t="s">
        <v>15</v>
      </c>
      <c r="F56" s="4" t="s">
        <v>126</v>
      </c>
      <c r="G56" s="14">
        <v>5640</v>
      </c>
      <c r="H56" s="15">
        <v>24</v>
      </c>
      <c r="I56" s="16">
        <v>0</v>
      </c>
      <c r="J56" s="2">
        <v>20</v>
      </c>
      <c r="K56" s="1">
        <v>0</v>
      </c>
      <c r="L56" s="16">
        <v>17</v>
      </c>
      <c r="M56" s="17">
        <v>61</v>
      </c>
      <c r="N56" s="17">
        <f t="shared" si="0"/>
        <v>344040</v>
      </c>
    </row>
    <row r="57" spans="1:14" ht="20.100000000000001" customHeight="1" x14ac:dyDescent="0.2">
      <c r="A57" s="4">
        <v>60</v>
      </c>
      <c r="B57" s="4">
        <v>55</v>
      </c>
      <c r="C57" s="13" t="s">
        <v>127</v>
      </c>
      <c r="D57" s="13" t="s">
        <v>127</v>
      </c>
      <c r="E57" s="4" t="s">
        <v>15</v>
      </c>
      <c r="F57" s="4" t="s">
        <v>128</v>
      </c>
      <c r="G57" s="14">
        <v>210000</v>
      </c>
      <c r="H57" s="15">
        <v>20</v>
      </c>
      <c r="I57" s="16">
        <v>0</v>
      </c>
      <c r="J57" s="2">
        <v>10</v>
      </c>
      <c r="K57" s="1">
        <v>0</v>
      </c>
      <c r="L57" s="16">
        <v>0</v>
      </c>
      <c r="M57" s="17">
        <v>30</v>
      </c>
      <c r="N57" s="17">
        <f t="shared" si="0"/>
        <v>6300000</v>
      </c>
    </row>
    <row r="58" spans="1:14" ht="20.100000000000001" customHeight="1" x14ac:dyDescent="0.2">
      <c r="A58" s="4">
        <v>61</v>
      </c>
      <c r="B58" s="4">
        <v>56</v>
      </c>
      <c r="C58" s="13" t="s">
        <v>129</v>
      </c>
      <c r="D58" s="13" t="s">
        <v>129</v>
      </c>
      <c r="E58" s="4" t="s">
        <v>15</v>
      </c>
      <c r="F58" s="4" t="s">
        <v>130</v>
      </c>
      <c r="G58" s="14">
        <v>2716.56</v>
      </c>
      <c r="H58" s="15">
        <v>20</v>
      </c>
      <c r="I58" s="16">
        <v>0</v>
      </c>
      <c r="J58" s="2">
        <v>40</v>
      </c>
      <c r="K58" s="1">
        <v>0</v>
      </c>
      <c r="L58" s="16">
        <v>0</v>
      </c>
      <c r="M58" s="17">
        <v>60</v>
      </c>
      <c r="N58" s="17">
        <f t="shared" si="0"/>
        <v>162993.60000000001</v>
      </c>
    </row>
    <row r="59" spans="1:14" ht="20.100000000000001" customHeight="1" x14ac:dyDescent="0.2">
      <c r="A59" s="4">
        <v>63</v>
      </c>
      <c r="B59" s="4">
        <v>57</v>
      </c>
      <c r="C59" s="13" t="s">
        <v>133</v>
      </c>
      <c r="D59" s="13" t="s">
        <v>133</v>
      </c>
      <c r="E59" s="4" t="s">
        <v>15</v>
      </c>
      <c r="F59" s="4" t="s">
        <v>134</v>
      </c>
      <c r="G59" s="14">
        <v>645.35</v>
      </c>
      <c r="H59" s="15">
        <v>0</v>
      </c>
      <c r="I59" s="16">
        <v>0</v>
      </c>
      <c r="J59" s="2">
        <v>40</v>
      </c>
      <c r="K59" s="1">
        <v>100</v>
      </c>
      <c r="L59" s="16">
        <v>0</v>
      </c>
      <c r="M59" s="17">
        <v>140</v>
      </c>
      <c r="N59" s="17">
        <f t="shared" si="0"/>
        <v>90349</v>
      </c>
    </row>
    <row r="60" spans="1:14" ht="20.100000000000001" customHeight="1" x14ac:dyDescent="0.2">
      <c r="A60" s="4">
        <v>64</v>
      </c>
      <c r="B60" s="4">
        <v>58</v>
      </c>
      <c r="C60" s="13" t="s">
        <v>135</v>
      </c>
      <c r="D60" s="13" t="s">
        <v>135</v>
      </c>
      <c r="E60" s="4" t="s">
        <v>15</v>
      </c>
      <c r="F60" s="4" t="s">
        <v>136</v>
      </c>
      <c r="G60" s="14">
        <v>1987.2</v>
      </c>
      <c r="H60" s="15">
        <v>0</v>
      </c>
      <c r="I60" s="16">
        <v>0</v>
      </c>
      <c r="J60" s="2">
        <v>10</v>
      </c>
      <c r="K60" s="1">
        <v>0</v>
      </c>
      <c r="L60" s="16">
        <v>0</v>
      </c>
      <c r="M60" s="17">
        <v>10</v>
      </c>
      <c r="N60" s="17">
        <f t="shared" si="0"/>
        <v>19872</v>
      </c>
    </row>
    <row r="61" spans="1:14" ht="20.100000000000001" customHeight="1" x14ac:dyDescent="0.2">
      <c r="A61" s="4">
        <v>65</v>
      </c>
      <c r="B61" s="4">
        <v>59</v>
      </c>
      <c r="C61" s="13" t="s">
        <v>137</v>
      </c>
      <c r="D61" s="13" t="s">
        <v>137</v>
      </c>
      <c r="E61" s="4" t="s">
        <v>15</v>
      </c>
      <c r="F61" s="4" t="s">
        <v>138</v>
      </c>
      <c r="G61" s="14">
        <v>2744.33</v>
      </c>
      <c r="H61" s="15">
        <v>0</v>
      </c>
      <c r="I61" s="16">
        <v>0</v>
      </c>
      <c r="J61" s="2">
        <v>3</v>
      </c>
      <c r="K61" s="1">
        <v>0</v>
      </c>
      <c r="L61" s="16">
        <v>17</v>
      </c>
      <c r="M61" s="17">
        <v>20</v>
      </c>
      <c r="N61" s="17">
        <f t="shared" si="0"/>
        <v>54886.6</v>
      </c>
    </row>
    <row r="62" spans="1:14" ht="20.100000000000001" customHeight="1" x14ac:dyDescent="0.2">
      <c r="A62" s="4">
        <v>66</v>
      </c>
      <c r="B62" s="4">
        <v>60</v>
      </c>
      <c r="C62" s="13" t="s">
        <v>139</v>
      </c>
      <c r="D62" s="13" t="s">
        <v>139</v>
      </c>
      <c r="E62" s="4" t="s">
        <v>15</v>
      </c>
      <c r="F62" s="4" t="s">
        <v>140</v>
      </c>
      <c r="G62" s="14">
        <v>5500</v>
      </c>
      <c r="H62" s="15">
        <v>0</v>
      </c>
      <c r="I62" s="16">
        <v>0</v>
      </c>
      <c r="J62" s="2">
        <v>20</v>
      </c>
      <c r="K62" s="1">
        <v>0</v>
      </c>
      <c r="L62" s="16">
        <v>0</v>
      </c>
      <c r="M62" s="17">
        <v>20</v>
      </c>
      <c r="N62" s="17">
        <f t="shared" si="0"/>
        <v>110000</v>
      </c>
    </row>
    <row r="63" spans="1:14" ht="20.100000000000001" customHeight="1" x14ac:dyDescent="0.2">
      <c r="A63" s="4">
        <v>68</v>
      </c>
      <c r="B63" s="4">
        <v>61</v>
      </c>
      <c r="C63" s="13" t="s">
        <v>141</v>
      </c>
      <c r="D63" s="13" t="s">
        <v>141</v>
      </c>
      <c r="E63" s="4" t="s">
        <v>15</v>
      </c>
      <c r="F63" s="4" t="s">
        <v>142</v>
      </c>
      <c r="G63" s="14">
        <v>1200</v>
      </c>
      <c r="H63" s="15">
        <v>67</v>
      </c>
      <c r="I63" s="16">
        <v>0</v>
      </c>
      <c r="J63" s="2">
        <v>0</v>
      </c>
      <c r="K63" s="1">
        <v>0</v>
      </c>
      <c r="L63" s="16">
        <v>0</v>
      </c>
      <c r="M63" s="17">
        <v>67</v>
      </c>
      <c r="N63" s="17">
        <f t="shared" si="0"/>
        <v>80400</v>
      </c>
    </row>
    <row r="64" spans="1:14" ht="20.100000000000001" customHeight="1" x14ac:dyDescent="0.2">
      <c r="A64" s="4">
        <v>69</v>
      </c>
      <c r="B64" s="4">
        <v>62</v>
      </c>
      <c r="C64" s="13" t="s">
        <v>143</v>
      </c>
      <c r="D64" s="13" t="s">
        <v>143</v>
      </c>
      <c r="E64" s="4" t="s">
        <v>15</v>
      </c>
      <c r="F64" s="21" t="s">
        <v>144</v>
      </c>
      <c r="G64" s="14">
        <v>1998.14</v>
      </c>
      <c r="H64" s="15">
        <v>34</v>
      </c>
      <c r="I64" s="16">
        <v>0</v>
      </c>
      <c r="J64" s="2">
        <v>50</v>
      </c>
      <c r="K64" s="1">
        <v>0</v>
      </c>
      <c r="L64" s="16">
        <v>0</v>
      </c>
      <c r="M64" s="17">
        <v>84</v>
      </c>
      <c r="N64" s="17">
        <f t="shared" si="0"/>
        <v>167843.76</v>
      </c>
    </row>
    <row r="65" spans="1:14" ht="20.100000000000001" customHeight="1" x14ac:dyDescent="0.2">
      <c r="A65" s="4">
        <v>70</v>
      </c>
      <c r="B65" s="4">
        <v>63</v>
      </c>
      <c r="C65" s="13" t="s">
        <v>145</v>
      </c>
      <c r="D65" s="13" t="s">
        <v>145</v>
      </c>
      <c r="E65" s="4" t="s">
        <v>15</v>
      </c>
      <c r="F65" s="4" t="s">
        <v>146</v>
      </c>
      <c r="G65" s="14">
        <v>1322.2</v>
      </c>
      <c r="H65" s="15">
        <v>0</v>
      </c>
      <c r="I65" s="16">
        <v>167</v>
      </c>
      <c r="J65" s="2">
        <v>34</v>
      </c>
      <c r="K65" s="1">
        <v>0</v>
      </c>
      <c r="L65" s="16">
        <v>0</v>
      </c>
      <c r="M65" s="17">
        <v>201</v>
      </c>
      <c r="N65" s="17">
        <f t="shared" ref="N65:N126" si="1">G65*M65</f>
        <v>265762.2</v>
      </c>
    </row>
    <row r="66" spans="1:14" ht="20.100000000000001" customHeight="1" x14ac:dyDescent="0.2">
      <c r="A66" s="4">
        <v>71</v>
      </c>
      <c r="B66" s="4">
        <v>64</v>
      </c>
      <c r="C66" s="13" t="s">
        <v>147</v>
      </c>
      <c r="D66" s="13" t="s">
        <v>147</v>
      </c>
      <c r="E66" s="4" t="s">
        <v>15</v>
      </c>
      <c r="F66" s="4" t="s">
        <v>148</v>
      </c>
      <c r="G66" s="14">
        <v>11400</v>
      </c>
      <c r="H66" s="15">
        <v>94</v>
      </c>
      <c r="I66" s="16">
        <v>0</v>
      </c>
      <c r="J66" s="2">
        <v>100</v>
      </c>
      <c r="K66" s="1">
        <v>200</v>
      </c>
      <c r="L66" s="16">
        <v>50</v>
      </c>
      <c r="M66" s="17">
        <v>444</v>
      </c>
      <c r="N66" s="17">
        <f t="shared" si="1"/>
        <v>5061600</v>
      </c>
    </row>
    <row r="67" spans="1:14" ht="20.100000000000001" customHeight="1" x14ac:dyDescent="0.2">
      <c r="A67" s="4">
        <v>72</v>
      </c>
      <c r="B67" s="4">
        <v>65</v>
      </c>
      <c r="C67" s="13" t="s">
        <v>149</v>
      </c>
      <c r="D67" s="13" t="s">
        <v>149</v>
      </c>
      <c r="E67" s="4" t="s">
        <v>15</v>
      </c>
      <c r="F67" s="4" t="s">
        <v>150</v>
      </c>
      <c r="G67" s="14">
        <v>10632</v>
      </c>
      <c r="H67" s="15">
        <v>5</v>
      </c>
      <c r="I67" s="16">
        <v>0</v>
      </c>
      <c r="J67" s="2">
        <v>30</v>
      </c>
      <c r="K67" s="1">
        <v>84</v>
      </c>
      <c r="L67" s="16">
        <v>0</v>
      </c>
      <c r="M67" s="17">
        <v>119</v>
      </c>
      <c r="N67" s="17">
        <f t="shared" si="1"/>
        <v>1265208</v>
      </c>
    </row>
    <row r="68" spans="1:14" ht="20.100000000000001" customHeight="1" x14ac:dyDescent="0.2">
      <c r="A68" s="4">
        <v>73</v>
      </c>
      <c r="B68" s="4">
        <v>66</v>
      </c>
      <c r="C68" s="13" t="s">
        <v>151</v>
      </c>
      <c r="D68" s="13" t="s">
        <v>151</v>
      </c>
      <c r="E68" s="4" t="s">
        <v>15</v>
      </c>
      <c r="F68" s="4" t="s">
        <v>152</v>
      </c>
      <c r="G68" s="14">
        <v>7595</v>
      </c>
      <c r="H68" s="15">
        <v>20</v>
      </c>
      <c r="I68" s="16">
        <v>0</v>
      </c>
      <c r="J68" s="2">
        <v>0</v>
      </c>
      <c r="K68" s="1">
        <v>0</v>
      </c>
      <c r="L68" s="16">
        <v>17</v>
      </c>
      <c r="M68" s="17">
        <v>37</v>
      </c>
      <c r="N68" s="17">
        <f t="shared" si="1"/>
        <v>281015</v>
      </c>
    </row>
    <row r="69" spans="1:14" ht="20.100000000000001" customHeight="1" x14ac:dyDescent="0.2">
      <c r="A69" s="4">
        <v>74</v>
      </c>
      <c r="B69" s="4">
        <v>67</v>
      </c>
      <c r="C69" s="13" t="s">
        <v>151</v>
      </c>
      <c r="D69" s="13" t="s">
        <v>151</v>
      </c>
      <c r="E69" s="4" t="s">
        <v>15</v>
      </c>
      <c r="F69" s="4" t="s">
        <v>153</v>
      </c>
      <c r="G69" s="14">
        <v>7595</v>
      </c>
      <c r="H69" s="15">
        <v>20</v>
      </c>
      <c r="I69" s="16">
        <v>0</v>
      </c>
      <c r="J69" s="2">
        <v>0</v>
      </c>
      <c r="K69" s="1">
        <v>0</v>
      </c>
      <c r="L69" s="16">
        <v>0</v>
      </c>
      <c r="M69" s="17">
        <v>20</v>
      </c>
      <c r="N69" s="17">
        <f t="shared" si="1"/>
        <v>151900</v>
      </c>
    </row>
    <row r="70" spans="1:14" ht="20.100000000000001" customHeight="1" x14ac:dyDescent="0.2">
      <c r="A70" s="4">
        <v>75</v>
      </c>
      <c r="B70" s="4">
        <v>68</v>
      </c>
      <c r="C70" s="13" t="s">
        <v>154</v>
      </c>
      <c r="D70" s="13" t="s">
        <v>154</v>
      </c>
      <c r="E70" s="4" t="s">
        <v>15</v>
      </c>
      <c r="F70" s="4" t="s">
        <v>155</v>
      </c>
      <c r="G70" s="14">
        <v>7700</v>
      </c>
      <c r="H70" s="15">
        <v>0</v>
      </c>
      <c r="I70" s="16">
        <v>0</v>
      </c>
      <c r="J70" s="2">
        <v>134</v>
      </c>
      <c r="K70" s="1">
        <v>334</v>
      </c>
      <c r="L70" s="16">
        <v>0</v>
      </c>
      <c r="M70" s="17">
        <v>468</v>
      </c>
      <c r="N70" s="17">
        <f t="shared" si="1"/>
        <v>3603600</v>
      </c>
    </row>
    <row r="71" spans="1:14" ht="20.100000000000001" customHeight="1" x14ac:dyDescent="0.2">
      <c r="A71" s="4">
        <v>76</v>
      </c>
      <c r="B71" s="4">
        <v>69</v>
      </c>
      <c r="C71" s="13" t="s">
        <v>156</v>
      </c>
      <c r="D71" s="13" t="s">
        <v>156</v>
      </c>
      <c r="E71" s="4" t="s">
        <v>15</v>
      </c>
      <c r="F71" s="4" t="s">
        <v>157</v>
      </c>
      <c r="G71" s="14">
        <v>13500</v>
      </c>
      <c r="H71" s="15">
        <v>0</v>
      </c>
      <c r="I71" s="16">
        <v>0</v>
      </c>
      <c r="J71" s="2">
        <v>67</v>
      </c>
      <c r="K71" s="1">
        <v>134</v>
      </c>
      <c r="L71" s="16">
        <v>10</v>
      </c>
      <c r="M71" s="17">
        <v>211</v>
      </c>
      <c r="N71" s="17">
        <f t="shared" si="1"/>
        <v>2848500</v>
      </c>
    </row>
    <row r="72" spans="1:14" ht="20.100000000000001" customHeight="1" x14ac:dyDescent="0.2">
      <c r="A72" s="4">
        <v>77</v>
      </c>
      <c r="B72" s="4">
        <v>70</v>
      </c>
      <c r="C72" s="13" t="s">
        <v>158</v>
      </c>
      <c r="D72" s="13" t="s">
        <v>158</v>
      </c>
      <c r="E72" s="4" t="s">
        <v>15</v>
      </c>
      <c r="F72" s="4" t="s">
        <v>159</v>
      </c>
      <c r="G72" s="18">
        <v>18300</v>
      </c>
      <c r="H72" s="15">
        <v>0</v>
      </c>
      <c r="I72" s="16">
        <v>34</v>
      </c>
      <c r="J72" s="2">
        <v>0</v>
      </c>
      <c r="K72" s="1">
        <v>0</v>
      </c>
      <c r="L72" s="16">
        <v>17</v>
      </c>
      <c r="M72" s="17">
        <v>51</v>
      </c>
      <c r="N72" s="17">
        <f t="shared" si="1"/>
        <v>933300</v>
      </c>
    </row>
    <row r="73" spans="1:14" ht="20.100000000000001" customHeight="1" x14ac:dyDescent="0.2">
      <c r="A73" s="4">
        <v>78</v>
      </c>
      <c r="B73" s="4">
        <v>71</v>
      </c>
      <c r="C73" s="13" t="s">
        <v>160</v>
      </c>
      <c r="D73" s="13" t="s">
        <v>160</v>
      </c>
      <c r="E73" s="4" t="s">
        <v>15</v>
      </c>
      <c r="F73" s="4" t="s">
        <v>161</v>
      </c>
      <c r="G73" s="14">
        <v>11227</v>
      </c>
      <c r="H73" s="15">
        <v>0</v>
      </c>
      <c r="I73" s="16">
        <v>0</v>
      </c>
      <c r="J73" s="2">
        <v>0</v>
      </c>
      <c r="K73" s="1">
        <v>84</v>
      </c>
      <c r="L73" s="16">
        <v>0</v>
      </c>
      <c r="M73" s="17">
        <v>84</v>
      </c>
      <c r="N73" s="17">
        <f t="shared" si="1"/>
        <v>943068</v>
      </c>
    </row>
    <row r="74" spans="1:14" ht="20.100000000000001" customHeight="1" x14ac:dyDescent="0.2">
      <c r="A74" s="4">
        <v>79</v>
      </c>
      <c r="B74" s="4">
        <v>72</v>
      </c>
      <c r="C74" s="13" t="s">
        <v>162</v>
      </c>
      <c r="D74" s="13" t="s">
        <v>162</v>
      </c>
      <c r="E74" s="4" t="s">
        <v>15</v>
      </c>
      <c r="F74" s="4" t="s">
        <v>163</v>
      </c>
      <c r="G74" s="14">
        <v>13000</v>
      </c>
      <c r="H74" s="15">
        <v>0</v>
      </c>
      <c r="I74" s="16">
        <v>0</v>
      </c>
      <c r="J74" s="2">
        <v>84</v>
      </c>
      <c r="K74" s="1">
        <v>67</v>
      </c>
      <c r="L74" s="16">
        <v>0</v>
      </c>
      <c r="M74" s="17">
        <v>151</v>
      </c>
      <c r="N74" s="17">
        <f t="shared" si="1"/>
        <v>1963000</v>
      </c>
    </row>
    <row r="75" spans="1:14" ht="20.100000000000001" customHeight="1" x14ac:dyDescent="0.2">
      <c r="A75" s="4">
        <v>80</v>
      </c>
      <c r="B75" s="4">
        <v>73</v>
      </c>
      <c r="C75" s="13" t="s">
        <v>164</v>
      </c>
      <c r="D75" s="13" t="s">
        <v>164</v>
      </c>
      <c r="E75" s="4" t="s">
        <v>15</v>
      </c>
      <c r="F75" s="4" t="s">
        <v>165</v>
      </c>
      <c r="G75" s="14">
        <v>16667</v>
      </c>
      <c r="H75" s="15">
        <v>0</v>
      </c>
      <c r="I75" s="16">
        <v>17</v>
      </c>
      <c r="J75" s="2">
        <v>30</v>
      </c>
      <c r="K75" s="1">
        <v>134</v>
      </c>
      <c r="L75" s="16">
        <v>117</v>
      </c>
      <c r="M75" s="17">
        <v>298</v>
      </c>
      <c r="N75" s="17">
        <f t="shared" si="1"/>
        <v>4966766</v>
      </c>
    </row>
    <row r="76" spans="1:14" ht="20.100000000000001" customHeight="1" x14ac:dyDescent="0.2">
      <c r="A76" s="4">
        <v>81</v>
      </c>
      <c r="B76" s="4">
        <v>74</v>
      </c>
      <c r="C76" s="13" t="s">
        <v>166</v>
      </c>
      <c r="D76" s="13" t="s">
        <v>166</v>
      </c>
      <c r="E76" s="4" t="s">
        <v>15</v>
      </c>
      <c r="F76" s="4" t="s">
        <v>167</v>
      </c>
      <c r="G76" s="14">
        <v>874</v>
      </c>
      <c r="H76" s="15">
        <v>67</v>
      </c>
      <c r="I76" s="16">
        <v>0</v>
      </c>
      <c r="J76" s="2">
        <v>0</v>
      </c>
      <c r="K76" s="1">
        <v>534</v>
      </c>
      <c r="L76" s="16">
        <v>384</v>
      </c>
      <c r="M76" s="17">
        <v>985</v>
      </c>
      <c r="N76" s="17">
        <f t="shared" si="1"/>
        <v>860890</v>
      </c>
    </row>
    <row r="77" spans="1:14" ht="20.100000000000001" customHeight="1" x14ac:dyDescent="0.2">
      <c r="A77" s="4">
        <v>82</v>
      </c>
      <c r="B77" s="4">
        <v>75</v>
      </c>
      <c r="C77" s="13" t="s">
        <v>168</v>
      </c>
      <c r="D77" s="13" t="s">
        <v>168</v>
      </c>
      <c r="E77" s="4" t="s">
        <v>15</v>
      </c>
      <c r="F77" s="4" t="s">
        <v>169</v>
      </c>
      <c r="G77" s="14">
        <v>1000</v>
      </c>
      <c r="H77" s="15">
        <v>0</v>
      </c>
      <c r="I77" s="16">
        <v>334</v>
      </c>
      <c r="J77" s="2">
        <v>0</v>
      </c>
      <c r="K77" s="1">
        <v>0</v>
      </c>
      <c r="L77" s="16">
        <v>0</v>
      </c>
      <c r="M77" s="17">
        <v>334</v>
      </c>
      <c r="N77" s="17">
        <f t="shared" si="1"/>
        <v>334000</v>
      </c>
    </row>
    <row r="78" spans="1:14" ht="20.100000000000001" customHeight="1" x14ac:dyDescent="0.2">
      <c r="A78" s="4">
        <v>84</v>
      </c>
      <c r="B78" s="4">
        <v>76</v>
      </c>
      <c r="C78" s="13" t="s">
        <v>170</v>
      </c>
      <c r="D78" s="13" t="s">
        <v>170</v>
      </c>
      <c r="E78" s="4" t="s">
        <v>15</v>
      </c>
      <c r="F78" s="4" t="s">
        <v>171</v>
      </c>
      <c r="G78" s="14">
        <v>6200</v>
      </c>
      <c r="H78" s="15">
        <v>15</v>
      </c>
      <c r="I78" s="16">
        <v>0</v>
      </c>
      <c r="J78" s="2">
        <v>15</v>
      </c>
      <c r="K78" s="1">
        <v>167</v>
      </c>
      <c r="L78" s="16">
        <v>0</v>
      </c>
      <c r="M78" s="17">
        <v>197</v>
      </c>
      <c r="N78" s="17">
        <f t="shared" si="1"/>
        <v>1221400</v>
      </c>
    </row>
    <row r="79" spans="1:14" ht="20.100000000000001" customHeight="1" x14ac:dyDescent="0.2">
      <c r="A79" s="4">
        <v>85</v>
      </c>
      <c r="B79" s="4">
        <v>77</v>
      </c>
      <c r="C79" s="13" t="s">
        <v>172</v>
      </c>
      <c r="D79" s="13" t="s">
        <v>172</v>
      </c>
      <c r="E79" s="4" t="s">
        <v>15</v>
      </c>
      <c r="F79" s="4" t="s">
        <v>173</v>
      </c>
      <c r="G79" s="14">
        <v>5450</v>
      </c>
      <c r="H79" s="15">
        <v>20</v>
      </c>
      <c r="I79" s="16">
        <v>0</v>
      </c>
      <c r="J79" s="2">
        <v>300</v>
      </c>
      <c r="K79" s="1">
        <v>400</v>
      </c>
      <c r="L79" s="16">
        <v>0</v>
      </c>
      <c r="M79" s="17">
        <v>720</v>
      </c>
      <c r="N79" s="17">
        <f t="shared" si="1"/>
        <v>3924000</v>
      </c>
    </row>
    <row r="80" spans="1:14" ht="20.100000000000001" customHeight="1" x14ac:dyDescent="0.2">
      <c r="A80" s="4">
        <v>86</v>
      </c>
      <c r="B80" s="4">
        <v>78</v>
      </c>
      <c r="C80" s="13" t="s">
        <v>174</v>
      </c>
      <c r="D80" s="13" t="s">
        <v>174</v>
      </c>
      <c r="E80" s="4" t="s">
        <v>15</v>
      </c>
      <c r="F80" s="4" t="s">
        <v>175</v>
      </c>
      <c r="G80" s="14">
        <v>6744</v>
      </c>
      <c r="H80" s="15">
        <v>60</v>
      </c>
      <c r="I80" s="16">
        <v>0</v>
      </c>
      <c r="J80" s="2">
        <v>200</v>
      </c>
      <c r="K80" s="1">
        <v>200</v>
      </c>
      <c r="L80" s="16">
        <v>0</v>
      </c>
      <c r="M80" s="17">
        <v>460</v>
      </c>
      <c r="N80" s="17">
        <f t="shared" si="1"/>
        <v>3102240</v>
      </c>
    </row>
    <row r="81" spans="1:14" ht="20.100000000000001" customHeight="1" x14ac:dyDescent="0.2">
      <c r="A81" s="4">
        <v>87</v>
      </c>
      <c r="B81" s="4">
        <v>79</v>
      </c>
      <c r="C81" s="13" t="s">
        <v>176</v>
      </c>
      <c r="D81" s="13" t="s">
        <v>176</v>
      </c>
      <c r="E81" s="4" t="s">
        <v>15</v>
      </c>
      <c r="F81" s="4" t="s">
        <v>177</v>
      </c>
      <c r="G81" s="14">
        <v>5590</v>
      </c>
      <c r="H81" s="15">
        <v>17</v>
      </c>
      <c r="I81" s="16">
        <v>0</v>
      </c>
      <c r="J81" s="2">
        <v>67</v>
      </c>
      <c r="K81" s="1">
        <v>134</v>
      </c>
      <c r="L81" s="16">
        <v>0</v>
      </c>
      <c r="M81" s="17">
        <v>218</v>
      </c>
      <c r="N81" s="17">
        <f t="shared" si="1"/>
        <v>1218620</v>
      </c>
    </row>
    <row r="82" spans="1:14" ht="20.100000000000001" customHeight="1" x14ac:dyDescent="0.2">
      <c r="A82" s="4">
        <v>89</v>
      </c>
      <c r="B82" s="4">
        <v>80</v>
      </c>
      <c r="C82" s="13" t="s">
        <v>178</v>
      </c>
      <c r="D82" s="13" t="s">
        <v>178</v>
      </c>
      <c r="E82" s="4" t="s">
        <v>15</v>
      </c>
      <c r="F82" s="4" t="s">
        <v>179</v>
      </c>
      <c r="G82" s="14">
        <v>16200</v>
      </c>
      <c r="H82" s="15">
        <v>14</v>
      </c>
      <c r="I82" s="16">
        <v>0</v>
      </c>
      <c r="J82" s="2">
        <v>200</v>
      </c>
      <c r="K82" s="1">
        <v>234</v>
      </c>
      <c r="L82" s="16">
        <v>10</v>
      </c>
      <c r="M82" s="17">
        <v>458</v>
      </c>
      <c r="N82" s="17">
        <f t="shared" si="1"/>
        <v>7419600</v>
      </c>
    </row>
    <row r="83" spans="1:14" ht="20.100000000000001" customHeight="1" x14ac:dyDescent="0.2">
      <c r="A83" s="4">
        <v>90</v>
      </c>
      <c r="B83" s="4">
        <v>81</v>
      </c>
      <c r="C83" s="13" t="s">
        <v>180</v>
      </c>
      <c r="D83" s="13" t="s">
        <v>180</v>
      </c>
      <c r="E83" s="4" t="s">
        <v>15</v>
      </c>
      <c r="F83" s="4" t="s">
        <v>181</v>
      </c>
      <c r="G83" s="14">
        <v>14040</v>
      </c>
      <c r="H83" s="15">
        <v>20</v>
      </c>
      <c r="I83" s="16">
        <v>0</v>
      </c>
      <c r="J83" s="2">
        <v>50</v>
      </c>
      <c r="K83" s="1">
        <v>67</v>
      </c>
      <c r="L83" s="16">
        <v>10</v>
      </c>
      <c r="M83" s="17">
        <v>147</v>
      </c>
      <c r="N83" s="17">
        <f t="shared" si="1"/>
        <v>2063880</v>
      </c>
    </row>
    <row r="84" spans="1:14" ht="20.100000000000001" customHeight="1" x14ac:dyDescent="0.2">
      <c r="A84" s="4">
        <v>91</v>
      </c>
      <c r="B84" s="4">
        <v>82</v>
      </c>
      <c r="C84" s="13" t="s">
        <v>182</v>
      </c>
      <c r="D84" s="13" t="s">
        <v>182</v>
      </c>
      <c r="E84" s="4" t="s">
        <v>15</v>
      </c>
      <c r="F84" s="4" t="s">
        <v>183</v>
      </c>
      <c r="G84" s="14">
        <v>6575.4</v>
      </c>
      <c r="H84" s="15">
        <v>4</v>
      </c>
      <c r="I84" s="16">
        <v>0</v>
      </c>
      <c r="J84" s="2">
        <v>40</v>
      </c>
      <c r="K84" s="1">
        <v>100</v>
      </c>
      <c r="L84" s="16">
        <v>0</v>
      </c>
      <c r="M84" s="17">
        <v>144</v>
      </c>
      <c r="N84" s="17">
        <f t="shared" si="1"/>
        <v>946857.6</v>
      </c>
    </row>
    <row r="85" spans="1:14" ht="20.100000000000001" customHeight="1" x14ac:dyDescent="0.2">
      <c r="A85" s="4">
        <v>92</v>
      </c>
      <c r="B85" s="4">
        <v>83</v>
      </c>
      <c r="C85" s="13" t="s">
        <v>184</v>
      </c>
      <c r="D85" s="13" t="s">
        <v>184</v>
      </c>
      <c r="E85" s="4" t="s">
        <v>15</v>
      </c>
      <c r="F85" s="22" t="s">
        <v>185</v>
      </c>
      <c r="G85" s="14">
        <v>14765.4</v>
      </c>
      <c r="H85" s="15">
        <v>30</v>
      </c>
      <c r="I85" s="16">
        <v>0</v>
      </c>
      <c r="J85" s="2">
        <v>34</v>
      </c>
      <c r="K85" s="1">
        <v>117</v>
      </c>
      <c r="L85" s="16">
        <v>0</v>
      </c>
      <c r="M85" s="17">
        <v>181</v>
      </c>
      <c r="N85" s="17">
        <f t="shared" si="1"/>
        <v>2672537.4</v>
      </c>
    </row>
    <row r="86" spans="1:14" ht="20.100000000000001" customHeight="1" x14ac:dyDescent="0.2">
      <c r="A86" s="4">
        <v>93</v>
      </c>
      <c r="B86" s="4">
        <v>84</v>
      </c>
      <c r="C86" s="13" t="s">
        <v>186</v>
      </c>
      <c r="D86" s="13" t="s">
        <v>186</v>
      </c>
      <c r="E86" s="4" t="s">
        <v>15</v>
      </c>
      <c r="F86" s="22" t="s">
        <v>187</v>
      </c>
      <c r="G86" s="14">
        <v>11930</v>
      </c>
      <c r="H86" s="15">
        <v>0</v>
      </c>
      <c r="I86" s="16">
        <v>0</v>
      </c>
      <c r="J86" s="2">
        <v>7</v>
      </c>
      <c r="K86" s="1">
        <v>50</v>
      </c>
      <c r="L86" s="16">
        <v>0</v>
      </c>
      <c r="M86" s="17">
        <v>57</v>
      </c>
      <c r="N86" s="17">
        <f t="shared" si="1"/>
        <v>680010</v>
      </c>
    </row>
    <row r="87" spans="1:14" ht="20.100000000000001" customHeight="1" x14ac:dyDescent="0.2">
      <c r="A87" s="4">
        <v>94</v>
      </c>
      <c r="B87" s="4">
        <v>85</v>
      </c>
      <c r="C87" s="13" t="s">
        <v>188</v>
      </c>
      <c r="D87" s="13" t="s">
        <v>188</v>
      </c>
      <c r="E87" s="4" t="s">
        <v>15</v>
      </c>
      <c r="F87" s="4" t="s">
        <v>189</v>
      </c>
      <c r="G87" s="14">
        <v>15200</v>
      </c>
      <c r="H87" s="15">
        <v>4</v>
      </c>
      <c r="I87" s="16">
        <v>0</v>
      </c>
      <c r="J87" s="2">
        <v>20</v>
      </c>
      <c r="K87" s="1">
        <v>40</v>
      </c>
      <c r="L87" s="16">
        <v>0</v>
      </c>
      <c r="M87" s="17">
        <v>64</v>
      </c>
      <c r="N87" s="17">
        <f t="shared" si="1"/>
        <v>972800</v>
      </c>
    </row>
    <row r="88" spans="1:14" ht="20.100000000000001" customHeight="1" x14ac:dyDescent="0.2">
      <c r="A88" s="4">
        <v>95</v>
      </c>
      <c r="B88" s="4">
        <v>86</v>
      </c>
      <c r="C88" s="13" t="s">
        <v>190</v>
      </c>
      <c r="D88" s="13" t="s">
        <v>190</v>
      </c>
      <c r="E88" s="4" t="s">
        <v>15</v>
      </c>
      <c r="F88" s="4" t="s">
        <v>191</v>
      </c>
      <c r="G88" s="14">
        <v>9390</v>
      </c>
      <c r="H88" s="15">
        <v>0</v>
      </c>
      <c r="I88" s="16">
        <v>0</v>
      </c>
      <c r="J88" s="2">
        <v>200</v>
      </c>
      <c r="K88" s="1">
        <v>167</v>
      </c>
      <c r="L88" s="16">
        <v>17</v>
      </c>
      <c r="M88" s="17">
        <v>384</v>
      </c>
      <c r="N88" s="17">
        <f t="shared" si="1"/>
        <v>3605760</v>
      </c>
    </row>
    <row r="89" spans="1:14" ht="20.100000000000001" customHeight="1" x14ac:dyDescent="0.2">
      <c r="A89" s="4">
        <v>96</v>
      </c>
      <c r="B89" s="4">
        <v>87</v>
      </c>
      <c r="C89" s="13" t="s">
        <v>192</v>
      </c>
      <c r="D89" s="13" t="s">
        <v>192</v>
      </c>
      <c r="E89" s="4" t="s">
        <v>15</v>
      </c>
      <c r="F89" s="4" t="s">
        <v>193</v>
      </c>
      <c r="G89" s="14">
        <v>6120</v>
      </c>
      <c r="H89" s="15">
        <v>0</v>
      </c>
      <c r="I89" s="16">
        <v>0</v>
      </c>
      <c r="J89" s="2">
        <v>0</v>
      </c>
      <c r="K89" s="1">
        <v>0</v>
      </c>
      <c r="L89" s="16">
        <v>10</v>
      </c>
      <c r="M89" s="17">
        <v>10</v>
      </c>
      <c r="N89" s="17">
        <f t="shared" si="1"/>
        <v>61200</v>
      </c>
    </row>
    <row r="90" spans="1:14" ht="20.100000000000001" customHeight="1" x14ac:dyDescent="0.2">
      <c r="A90" s="4">
        <v>97</v>
      </c>
      <c r="B90" s="4">
        <v>88</v>
      </c>
      <c r="C90" s="13" t="s">
        <v>194</v>
      </c>
      <c r="D90" s="13" t="s">
        <v>194</v>
      </c>
      <c r="E90" s="4" t="s">
        <v>15</v>
      </c>
      <c r="F90" s="4" t="s">
        <v>195</v>
      </c>
      <c r="G90" s="14">
        <v>5400</v>
      </c>
      <c r="H90" s="15">
        <v>0</v>
      </c>
      <c r="I90" s="16">
        <v>0</v>
      </c>
      <c r="J90" s="2">
        <v>40</v>
      </c>
      <c r="K90" s="1">
        <v>34</v>
      </c>
      <c r="L90" s="16">
        <v>0</v>
      </c>
      <c r="M90" s="17">
        <v>74</v>
      </c>
      <c r="N90" s="17">
        <f t="shared" si="1"/>
        <v>399600</v>
      </c>
    </row>
    <row r="91" spans="1:14" ht="20.100000000000001" customHeight="1" x14ac:dyDescent="0.2">
      <c r="A91" s="4">
        <v>98</v>
      </c>
      <c r="B91" s="4">
        <v>89</v>
      </c>
      <c r="C91" s="13" t="s">
        <v>196</v>
      </c>
      <c r="D91" s="13" t="s">
        <v>196</v>
      </c>
      <c r="E91" s="4" t="s">
        <v>15</v>
      </c>
      <c r="F91" s="4" t="s">
        <v>197</v>
      </c>
      <c r="G91" s="14">
        <v>13200</v>
      </c>
      <c r="H91" s="15">
        <v>0</v>
      </c>
      <c r="I91" s="16">
        <v>0</v>
      </c>
      <c r="J91" s="2">
        <v>10</v>
      </c>
      <c r="K91" s="1">
        <v>34</v>
      </c>
      <c r="L91" s="16">
        <v>0</v>
      </c>
      <c r="M91" s="17">
        <v>44</v>
      </c>
      <c r="N91" s="17">
        <f t="shared" si="1"/>
        <v>580800</v>
      </c>
    </row>
    <row r="92" spans="1:14" ht="20.100000000000001" customHeight="1" x14ac:dyDescent="0.2">
      <c r="A92" s="4">
        <v>99</v>
      </c>
      <c r="B92" s="4">
        <v>90</v>
      </c>
      <c r="C92" s="13" t="s">
        <v>198</v>
      </c>
      <c r="D92" s="13" t="s">
        <v>198</v>
      </c>
      <c r="E92" s="4" t="s">
        <v>15</v>
      </c>
      <c r="F92" s="22" t="s">
        <v>199</v>
      </c>
      <c r="G92" s="14">
        <v>151203.70000000001</v>
      </c>
      <c r="H92" s="15">
        <v>0</v>
      </c>
      <c r="I92" s="16">
        <v>0</v>
      </c>
      <c r="J92" s="2">
        <v>10</v>
      </c>
      <c r="K92" s="1">
        <v>19</v>
      </c>
      <c r="L92" s="16">
        <v>0</v>
      </c>
      <c r="M92" s="17">
        <v>29</v>
      </c>
      <c r="N92" s="17">
        <f t="shared" si="1"/>
        <v>4384907.3000000007</v>
      </c>
    </row>
    <row r="93" spans="1:14" ht="20.100000000000001" customHeight="1" x14ac:dyDescent="0.2">
      <c r="A93" s="4">
        <v>100</v>
      </c>
      <c r="B93" s="4">
        <v>91</v>
      </c>
      <c r="C93" s="13" t="s">
        <v>200</v>
      </c>
      <c r="D93" s="13" t="s">
        <v>200</v>
      </c>
      <c r="E93" s="4" t="s">
        <v>15</v>
      </c>
      <c r="F93" s="22" t="s">
        <v>201</v>
      </c>
      <c r="G93" s="14">
        <v>180000</v>
      </c>
      <c r="H93" s="15">
        <v>0</v>
      </c>
      <c r="I93" s="16">
        <v>0</v>
      </c>
      <c r="J93" s="2">
        <v>4</v>
      </c>
      <c r="K93" s="1">
        <v>5</v>
      </c>
      <c r="L93" s="16">
        <v>0</v>
      </c>
      <c r="M93" s="17">
        <v>9</v>
      </c>
      <c r="N93" s="17">
        <f t="shared" si="1"/>
        <v>1620000</v>
      </c>
    </row>
    <row r="94" spans="1:14" ht="20.100000000000001" customHeight="1" x14ac:dyDescent="0.2">
      <c r="A94" s="4">
        <v>103</v>
      </c>
      <c r="B94" s="4">
        <v>92</v>
      </c>
      <c r="C94" s="23" t="s">
        <v>204</v>
      </c>
      <c r="D94" s="13" t="s">
        <v>204</v>
      </c>
      <c r="E94" s="4" t="s">
        <v>15</v>
      </c>
      <c r="F94" s="22" t="s">
        <v>205</v>
      </c>
      <c r="G94" s="14">
        <v>33000</v>
      </c>
      <c r="H94" s="15">
        <v>0</v>
      </c>
      <c r="I94" s="16">
        <v>0</v>
      </c>
      <c r="J94" s="2">
        <v>5</v>
      </c>
      <c r="K94" s="1">
        <v>4</v>
      </c>
      <c r="L94" s="16">
        <v>0</v>
      </c>
      <c r="M94" s="17">
        <v>9</v>
      </c>
      <c r="N94" s="17">
        <f t="shared" si="1"/>
        <v>297000</v>
      </c>
    </row>
    <row r="95" spans="1:14" ht="20.100000000000001" customHeight="1" x14ac:dyDescent="0.2">
      <c r="A95" s="4">
        <v>104</v>
      </c>
      <c r="B95" s="4">
        <v>93</v>
      </c>
      <c r="C95" s="13" t="s">
        <v>206</v>
      </c>
      <c r="D95" s="13" t="s">
        <v>206</v>
      </c>
      <c r="E95" s="4" t="s">
        <v>15</v>
      </c>
      <c r="F95" s="4" t="s">
        <v>207</v>
      </c>
      <c r="G95" s="18">
        <v>21800</v>
      </c>
      <c r="H95" s="15">
        <v>0</v>
      </c>
      <c r="I95" s="16">
        <v>0</v>
      </c>
      <c r="J95" s="2">
        <v>30</v>
      </c>
      <c r="K95" s="1">
        <v>20</v>
      </c>
      <c r="L95" s="16">
        <v>0</v>
      </c>
      <c r="M95" s="17">
        <v>50</v>
      </c>
      <c r="N95" s="17">
        <f t="shared" si="1"/>
        <v>1090000</v>
      </c>
    </row>
    <row r="96" spans="1:14" ht="20.100000000000001" customHeight="1" x14ac:dyDescent="0.2">
      <c r="A96" s="4">
        <v>105</v>
      </c>
      <c r="B96" s="4">
        <v>94</v>
      </c>
      <c r="C96" s="13" t="s">
        <v>208</v>
      </c>
      <c r="D96" s="13" t="s">
        <v>208</v>
      </c>
      <c r="E96" s="4" t="s">
        <v>15</v>
      </c>
      <c r="F96" s="4" t="s">
        <v>209</v>
      </c>
      <c r="G96" s="14">
        <v>11208</v>
      </c>
      <c r="H96" s="15">
        <v>0</v>
      </c>
      <c r="I96" s="16">
        <v>0</v>
      </c>
      <c r="J96" s="2">
        <v>12</v>
      </c>
      <c r="K96" s="1">
        <v>20</v>
      </c>
      <c r="L96" s="16">
        <v>0</v>
      </c>
      <c r="M96" s="17">
        <v>32</v>
      </c>
      <c r="N96" s="17">
        <f t="shared" si="1"/>
        <v>358656</v>
      </c>
    </row>
    <row r="97" spans="1:14" ht="20.100000000000001" customHeight="1" x14ac:dyDescent="0.2">
      <c r="A97" s="4">
        <v>106</v>
      </c>
      <c r="B97" s="4">
        <v>95</v>
      </c>
      <c r="C97" s="13" t="s">
        <v>210</v>
      </c>
      <c r="D97" s="13" t="s">
        <v>210</v>
      </c>
      <c r="E97" s="4" t="s">
        <v>15</v>
      </c>
      <c r="F97" s="4" t="s">
        <v>211</v>
      </c>
      <c r="G97" s="18">
        <v>44300</v>
      </c>
      <c r="H97" s="15">
        <v>0</v>
      </c>
      <c r="I97" s="16">
        <v>0</v>
      </c>
      <c r="J97" s="2">
        <v>9</v>
      </c>
      <c r="K97" s="1">
        <v>20</v>
      </c>
      <c r="L97" s="16">
        <v>0</v>
      </c>
      <c r="M97" s="17">
        <v>29</v>
      </c>
      <c r="N97" s="17">
        <f t="shared" si="1"/>
        <v>1284700</v>
      </c>
    </row>
    <row r="98" spans="1:14" ht="20.100000000000001" customHeight="1" x14ac:dyDescent="0.2">
      <c r="A98" s="4">
        <v>107</v>
      </c>
      <c r="B98" s="4">
        <v>96</v>
      </c>
      <c r="C98" s="13" t="s">
        <v>212</v>
      </c>
      <c r="D98" s="13" t="s">
        <v>212</v>
      </c>
      <c r="E98" s="4" t="s">
        <v>15</v>
      </c>
      <c r="F98" s="4" t="s">
        <v>213</v>
      </c>
      <c r="G98" s="24">
        <v>45000</v>
      </c>
      <c r="H98" s="15">
        <v>0</v>
      </c>
      <c r="I98" s="16">
        <v>0</v>
      </c>
      <c r="J98" s="2">
        <v>17</v>
      </c>
      <c r="K98" s="1">
        <v>4</v>
      </c>
      <c r="L98" s="16">
        <v>0</v>
      </c>
      <c r="M98" s="17">
        <v>21</v>
      </c>
      <c r="N98" s="17">
        <f t="shared" si="1"/>
        <v>945000</v>
      </c>
    </row>
    <row r="99" spans="1:14" ht="20.100000000000001" customHeight="1" x14ac:dyDescent="0.2">
      <c r="A99" s="4">
        <v>108</v>
      </c>
      <c r="B99" s="3">
        <v>97</v>
      </c>
      <c r="C99" s="13" t="s">
        <v>214</v>
      </c>
      <c r="D99" s="13" t="s">
        <v>214</v>
      </c>
      <c r="E99" s="4" t="s">
        <v>15</v>
      </c>
      <c r="F99" s="4" t="s">
        <v>215</v>
      </c>
      <c r="G99" s="14">
        <v>7560</v>
      </c>
      <c r="H99" s="15">
        <v>20</v>
      </c>
      <c r="I99" s="16">
        <v>0</v>
      </c>
      <c r="J99" s="2">
        <v>100</v>
      </c>
      <c r="K99" s="1">
        <v>267</v>
      </c>
      <c r="L99" s="16">
        <v>0</v>
      </c>
      <c r="M99" s="17">
        <v>387</v>
      </c>
      <c r="N99" s="17">
        <f t="shared" si="1"/>
        <v>2925720</v>
      </c>
    </row>
    <row r="100" spans="1:14" ht="20.100000000000001" customHeight="1" x14ac:dyDescent="0.2">
      <c r="A100" s="4">
        <v>108</v>
      </c>
      <c r="B100" s="3">
        <v>97</v>
      </c>
      <c r="C100" s="13" t="s">
        <v>216</v>
      </c>
      <c r="D100" s="13" t="s">
        <v>214</v>
      </c>
      <c r="E100" s="4" t="s">
        <v>15</v>
      </c>
      <c r="F100" s="4" t="s">
        <v>217</v>
      </c>
      <c r="G100" s="14">
        <v>971</v>
      </c>
      <c r="H100" s="15">
        <v>0</v>
      </c>
      <c r="I100" s="16">
        <v>0</v>
      </c>
      <c r="J100" s="2">
        <v>0</v>
      </c>
      <c r="K100" s="1">
        <v>10</v>
      </c>
      <c r="L100" s="16">
        <v>0</v>
      </c>
      <c r="M100" s="17">
        <v>10</v>
      </c>
      <c r="N100" s="17">
        <f t="shared" si="1"/>
        <v>9710</v>
      </c>
    </row>
    <row r="101" spans="1:14" ht="20.100000000000001" customHeight="1" x14ac:dyDescent="0.2">
      <c r="A101" s="4">
        <v>109</v>
      </c>
      <c r="B101" s="4">
        <v>98</v>
      </c>
      <c r="C101" s="13" t="s">
        <v>218</v>
      </c>
      <c r="D101" s="13" t="s">
        <v>218</v>
      </c>
      <c r="E101" s="4" t="s">
        <v>15</v>
      </c>
      <c r="F101" s="4" t="s">
        <v>219</v>
      </c>
      <c r="G101" s="14">
        <v>12777.77</v>
      </c>
      <c r="H101" s="15">
        <v>0</v>
      </c>
      <c r="I101" s="16">
        <v>0</v>
      </c>
      <c r="J101" s="2">
        <v>134</v>
      </c>
      <c r="K101" s="1">
        <v>267</v>
      </c>
      <c r="L101" s="16">
        <v>0</v>
      </c>
      <c r="M101" s="17">
        <v>401</v>
      </c>
      <c r="N101" s="17">
        <f t="shared" si="1"/>
        <v>5123885.7700000005</v>
      </c>
    </row>
    <row r="102" spans="1:14" ht="20.100000000000001" customHeight="1" x14ac:dyDescent="0.2">
      <c r="A102" s="4">
        <v>109</v>
      </c>
      <c r="B102" s="4">
        <v>99</v>
      </c>
      <c r="C102" s="22" t="s">
        <v>220</v>
      </c>
      <c r="D102" s="13" t="s">
        <v>220</v>
      </c>
      <c r="E102" s="4" t="s">
        <v>15</v>
      </c>
      <c r="F102" s="4" t="s">
        <v>221</v>
      </c>
      <c r="G102" s="24">
        <v>1500</v>
      </c>
      <c r="H102" s="15">
        <v>0</v>
      </c>
      <c r="I102" s="16">
        <v>0</v>
      </c>
      <c r="J102" s="2">
        <v>17</v>
      </c>
      <c r="K102" s="1">
        <v>14</v>
      </c>
      <c r="L102" s="16">
        <v>0</v>
      </c>
      <c r="M102" s="17">
        <v>31</v>
      </c>
      <c r="N102" s="17">
        <f t="shared" si="1"/>
        <v>46500</v>
      </c>
    </row>
    <row r="103" spans="1:14" ht="20.100000000000001" customHeight="1" x14ac:dyDescent="0.2">
      <c r="A103" s="4">
        <v>111</v>
      </c>
      <c r="B103" s="4">
        <v>100</v>
      </c>
      <c r="C103" s="13" t="s">
        <v>222</v>
      </c>
      <c r="D103" s="13" t="s">
        <v>222</v>
      </c>
      <c r="E103" s="4" t="s">
        <v>15</v>
      </c>
      <c r="F103" s="4" t="s">
        <v>223</v>
      </c>
      <c r="G103" s="14">
        <v>13075</v>
      </c>
      <c r="H103" s="15">
        <v>12</v>
      </c>
      <c r="I103" s="16">
        <v>0</v>
      </c>
      <c r="J103" s="2">
        <v>100</v>
      </c>
      <c r="K103" s="1">
        <v>117</v>
      </c>
      <c r="L103" s="16">
        <v>10</v>
      </c>
      <c r="M103" s="17">
        <v>239</v>
      </c>
      <c r="N103" s="17">
        <f t="shared" si="1"/>
        <v>3124925</v>
      </c>
    </row>
    <row r="104" spans="1:14" ht="20.100000000000001" customHeight="1" x14ac:dyDescent="0.2">
      <c r="A104" s="4">
        <v>112</v>
      </c>
      <c r="B104" s="4">
        <v>101</v>
      </c>
      <c r="C104" s="13" t="s">
        <v>224</v>
      </c>
      <c r="D104" s="13" t="s">
        <v>224</v>
      </c>
      <c r="E104" s="4" t="s">
        <v>15</v>
      </c>
      <c r="F104" s="4" t="s">
        <v>225</v>
      </c>
      <c r="G104" s="14">
        <v>28973.1</v>
      </c>
      <c r="H104" s="15">
        <v>0</v>
      </c>
      <c r="I104" s="16">
        <v>0</v>
      </c>
      <c r="J104" s="2">
        <v>84</v>
      </c>
      <c r="K104" s="1">
        <v>117</v>
      </c>
      <c r="L104" s="16">
        <v>10</v>
      </c>
      <c r="M104" s="17">
        <v>211</v>
      </c>
      <c r="N104" s="17">
        <f t="shared" si="1"/>
        <v>6113324.0999999996</v>
      </c>
    </row>
    <row r="105" spans="1:14" ht="20.100000000000001" customHeight="1" x14ac:dyDescent="0.2">
      <c r="A105" s="4">
        <v>114</v>
      </c>
      <c r="B105" s="4">
        <v>102</v>
      </c>
      <c r="C105" s="13" t="s">
        <v>228</v>
      </c>
      <c r="D105" s="13" t="s">
        <v>228</v>
      </c>
      <c r="E105" s="4" t="s">
        <v>15</v>
      </c>
      <c r="F105" s="4" t="s">
        <v>229</v>
      </c>
      <c r="G105" s="14">
        <v>40280</v>
      </c>
      <c r="H105" s="15">
        <v>0</v>
      </c>
      <c r="I105" s="16">
        <v>0</v>
      </c>
      <c r="J105" s="2">
        <v>20</v>
      </c>
      <c r="K105" s="1">
        <v>27</v>
      </c>
      <c r="L105" s="16">
        <v>4</v>
      </c>
      <c r="M105" s="17">
        <v>51</v>
      </c>
      <c r="N105" s="17">
        <f t="shared" si="1"/>
        <v>2054280</v>
      </c>
    </row>
    <row r="106" spans="1:14" ht="20.100000000000001" customHeight="1" x14ac:dyDescent="0.2">
      <c r="A106" s="4">
        <v>115</v>
      </c>
      <c r="B106" s="4">
        <v>103</v>
      </c>
      <c r="C106" s="13" t="s">
        <v>230</v>
      </c>
      <c r="D106" s="13" t="s">
        <v>230</v>
      </c>
      <c r="E106" s="4" t="s">
        <v>15</v>
      </c>
      <c r="F106" s="4" t="s">
        <v>231</v>
      </c>
      <c r="G106" s="14">
        <v>40000</v>
      </c>
      <c r="H106" s="15">
        <v>0</v>
      </c>
      <c r="I106" s="16">
        <v>0</v>
      </c>
      <c r="J106" s="2">
        <v>30</v>
      </c>
      <c r="K106" s="1">
        <v>14</v>
      </c>
      <c r="L106" s="16">
        <v>3</v>
      </c>
      <c r="M106" s="17">
        <v>47</v>
      </c>
      <c r="N106" s="17">
        <f t="shared" si="1"/>
        <v>1880000</v>
      </c>
    </row>
    <row r="107" spans="1:14" ht="20.100000000000001" customHeight="1" x14ac:dyDescent="0.2">
      <c r="A107" s="4">
        <v>116</v>
      </c>
      <c r="B107" s="4">
        <v>104</v>
      </c>
      <c r="C107" s="13" t="s">
        <v>232</v>
      </c>
      <c r="D107" s="13" t="s">
        <v>232</v>
      </c>
      <c r="E107" s="4" t="s">
        <v>15</v>
      </c>
      <c r="F107" s="4" t="s">
        <v>233</v>
      </c>
      <c r="G107" s="14">
        <v>20167</v>
      </c>
      <c r="H107" s="15">
        <v>10</v>
      </c>
      <c r="I107" s="16">
        <v>4</v>
      </c>
      <c r="J107" s="2">
        <v>20</v>
      </c>
      <c r="K107" s="1">
        <v>0</v>
      </c>
      <c r="L107" s="16">
        <v>17</v>
      </c>
      <c r="M107" s="17">
        <v>51</v>
      </c>
      <c r="N107" s="17">
        <f t="shared" si="1"/>
        <v>1028517</v>
      </c>
    </row>
    <row r="108" spans="1:14" ht="20.100000000000001" customHeight="1" x14ac:dyDescent="0.2">
      <c r="A108" s="4">
        <v>118</v>
      </c>
      <c r="B108" s="4">
        <v>105</v>
      </c>
      <c r="C108" s="13" t="s">
        <v>234</v>
      </c>
      <c r="D108" s="13" t="s">
        <v>234</v>
      </c>
      <c r="E108" s="4" t="s">
        <v>15</v>
      </c>
      <c r="F108" s="22" t="s">
        <v>235</v>
      </c>
      <c r="G108" s="14">
        <v>210</v>
      </c>
      <c r="H108" s="15">
        <v>0</v>
      </c>
      <c r="I108" s="16">
        <v>0</v>
      </c>
      <c r="J108" s="2">
        <v>34</v>
      </c>
      <c r="K108" s="1">
        <v>17</v>
      </c>
      <c r="L108" s="16">
        <v>0</v>
      </c>
      <c r="M108" s="17">
        <v>51</v>
      </c>
      <c r="N108" s="17">
        <f t="shared" si="1"/>
        <v>10710</v>
      </c>
    </row>
    <row r="109" spans="1:14" ht="20.100000000000001" customHeight="1" x14ac:dyDescent="0.2">
      <c r="A109" s="4">
        <v>119</v>
      </c>
      <c r="B109" s="4">
        <v>106</v>
      </c>
      <c r="C109" s="13" t="s">
        <v>236</v>
      </c>
      <c r="D109" s="13" t="s">
        <v>236</v>
      </c>
      <c r="E109" s="4" t="s">
        <v>15</v>
      </c>
      <c r="F109" s="4" t="s">
        <v>237</v>
      </c>
      <c r="G109" s="14">
        <v>280</v>
      </c>
      <c r="H109" s="15">
        <v>0</v>
      </c>
      <c r="I109" s="16">
        <v>1667</v>
      </c>
      <c r="J109" s="2">
        <v>0</v>
      </c>
      <c r="K109" s="1">
        <v>0</v>
      </c>
      <c r="L109" s="16">
        <v>667</v>
      </c>
      <c r="M109" s="17">
        <v>2334</v>
      </c>
      <c r="N109" s="17">
        <f t="shared" si="1"/>
        <v>653520</v>
      </c>
    </row>
    <row r="110" spans="1:14" ht="20.100000000000001" customHeight="1" x14ac:dyDescent="0.2">
      <c r="A110" s="4">
        <v>120</v>
      </c>
      <c r="B110" s="4">
        <v>107</v>
      </c>
      <c r="C110" s="13" t="s">
        <v>238</v>
      </c>
      <c r="D110" s="13" t="s">
        <v>238</v>
      </c>
      <c r="E110" s="4" t="s">
        <v>15</v>
      </c>
      <c r="F110" s="4" t="s">
        <v>239</v>
      </c>
      <c r="G110" s="14">
        <v>343</v>
      </c>
      <c r="H110" s="15">
        <v>0</v>
      </c>
      <c r="I110" s="16">
        <v>1667</v>
      </c>
      <c r="J110" s="2">
        <v>0</v>
      </c>
      <c r="K110" s="1">
        <v>0</v>
      </c>
      <c r="L110" s="16">
        <v>667</v>
      </c>
      <c r="M110" s="17">
        <v>2334</v>
      </c>
      <c r="N110" s="17">
        <f t="shared" si="1"/>
        <v>800562</v>
      </c>
    </row>
    <row r="111" spans="1:14" ht="20.100000000000001" customHeight="1" x14ac:dyDescent="0.2">
      <c r="A111" s="4">
        <v>121</v>
      </c>
      <c r="B111" s="4">
        <v>108</v>
      </c>
      <c r="C111" s="13" t="s">
        <v>240</v>
      </c>
      <c r="D111" s="13" t="s">
        <v>240</v>
      </c>
      <c r="E111" s="4" t="s">
        <v>15</v>
      </c>
      <c r="F111" s="4" t="s">
        <v>241</v>
      </c>
      <c r="G111" s="14">
        <v>4351.8599999999997</v>
      </c>
      <c r="H111" s="15">
        <v>5</v>
      </c>
      <c r="I111" s="16">
        <v>67</v>
      </c>
      <c r="J111" s="2">
        <v>0</v>
      </c>
      <c r="K111" s="1">
        <v>0</v>
      </c>
      <c r="L111" s="16">
        <v>0</v>
      </c>
      <c r="M111" s="17">
        <v>72</v>
      </c>
      <c r="N111" s="17">
        <f t="shared" si="1"/>
        <v>313333.92</v>
      </c>
    </row>
    <row r="112" spans="1:14" ht="20.100000000000001" customHeight="1" x14ac:dyDescent="0.2">
      <c r="A112" s="4">
        <v>122</v>
      </c>
      <c r="B112" s="4">
        <v>109</v>
      </c>
      <c r="C112" s="13" t="s">
        <v>242</v>
      </c>
      <c r="D112" s="13" t="s">
        <v>242</v>
      </c>
      <c r="E112" s="4" t="s">
        <v>15</v>
      </c>
      <c r="F112" s="4" t="s">
        <v>243</v>
      </c>
      <c r="G112" s="14">
        <v>330</v>
      </c>
      <c r="H112" s="15">
        <v>0</v>
      </c>
      <c r="I112" s="16">
        <v>334</v>
      </c>
      <c r="J112" s="2">
        <v>67</v>
      </c>
      <c r="K112" s="1">
        <v>0</v>
      </c>
      <c r="L112" s="16">
        <v>334</v>
      </c>
      <c r="M112" s="17">
        <v>735</v>
      </c>
      <c r="N112" s="17">
        <f t="shared" si="1"/>
        <v>242550</v>
      </c>
    </row>
    <row r="113" spans="1:14" ht="20.100000000000001" customHeight="1" x14ac:dyDescent="0.2">
      <c r="A113" s="4">
        <v>124</v>
      </c>
      <c r="B113" s="4">
        <v>110</v>
      </c>
      <c r="C113" s="13" t="s">
        <v>244</v>
      </c>
      <c r="D113" s="13" t="s">
        <v>244</v>
      </c>
      <c r="E113" s="4" t="s">
        <v>15</v>
      </c>
      <c r="F113" s="4" t="s">
        <v>245</v>
      </c>
      <c r="G113" s="14">
        <v>2320</v>
      </c>
      <c r="H113" s="15">
        <v>0</v>
      </c>
      <c r="I113" s="16">
        <v>17</v>
      </c>
      <c r="J113" s="2">
        <v>97</v>
      </c>
      <c r="K113" s="1">
        <v>34</v>
      </c>
      <c r="L113" s="16">
        <v>10</v>
      </c>
      <c r="M113" s="17">
        <v>158</v>
      </c>
      <c r="N113" s="17">
        <f t="shared" si="1"/>
        <v>366560</v>
      </c>
    </row>
    <row r="114" spans="1:14" ht="20.100000000000001" customHeight="1" x14ac:dyDescent="0.2">
      <c r="A114" s="4">
        <v>125</v>
      </c>
      <c r="B114" s="4">
        <v>111</v>
      </c>
      <c r="C114" s="13" t="s">
        <v>246</v>
      </c>
      <c r="D114" s="13" t="s">
        <v>246</v>
      </c>
      <c r="E114" s="4" t="s">
        <v>15</v>
      </c>
      <c r="F114" s="4" t="s">
        <v>247</v>
      </c>
      <c r="G114" s="14">
        <v>248</v>
      </c>
      <c r="H114" s="15">
        <v>0</v>
      </c>
      <c r="I114" s="16">
        <v>3667</v>
      </c>
      <c r="J114" s="2">
        <v>0</v>
      </c>
      <c r="K114" s="1">
        <v>1000</v>
      </c>
      <c r="L114" s="16">
        <v>1000</v>
      </c>
      <c r="M114" s="17">
        <v>5667</v>
      </c>
      <c r="N114" s="17">
        <f t="shared" si="1"/>
        <v>1405416</v>
      </c>
    </row>
    <row r="115" spans="1:14" ht="20.100000000000001" customHeight="1" x14ac:dyDescent="0.2">
      <c r="A115" s="4">
        <v>126</v>
      </c>
      <c r="B115" s="4">
        <v>112</v>
      </c>
      <c r="C115" s="13" t="s">
        <v>248</v>
      </c>
      <c r="D115" s="13" t="s">
        <v>248</v>
      </c>
      <c r="E115" s="4" t="s">
        <v>15</v>
      </c>
      <c r="F115" s="4" t="s">
        <v>249</v>
      </c>
      <c r="G115" s="14">
        <v>250</v>
      </c>
      <c r="H115" s="15">
        <v>0</v>
      </c>
      <c r="I115" s="16">
        <v>3667</v>
      </c>
      <c r="J115" s="2">
        <v>200</v>
      </c>
      <c r="K115" s="1">
        <v>0</v>
      </c>
      <c r="L115" s="16">
        <v>2667</v>
      </c>
      <c r="M115" s="17">
        <v>6534</v>
      </c>
      <c r="N115" s="17">
        <f t="shared" si="1"/>
        <v>1633500</v>
      </c>
    </row>
    <row r="116" spans="1:14" ht="20.100000000000001" customHeight="1" x14ac:dyDescent="0.2">
      <c r="A116" s="4">
        <v>127</v>
      </c>
      <c r="B116" s="4">
        <v>113</v>
      </c>
      <c r="C116" s="13" t="s">
        <v>250</v>
      </c>
      <c r="D116" s="13" t="s">
        <v>250</v>
      </c>
      <c r="E116" s="4" t="s">
        <v>15</v>
      </c>
      <c r="F116" s="4" t="s">
        <v>251</v>
      </c>
      <c r="G116" s="14">
        <v>780</v>
      </c>
      <c r="H116" s="15">
        <v>0</v>
      </c>
      <c r="I116" s="16">
        <v>400</v>
      </c>
      <c r="J116" s="2">
        <v>0</v>
      </c>
      <c r="K116" s="1">
        <v>0</v>
      </c>
      <c r="L116" s="16">
        <v>100</v>
      </c>
      <c r="M116" s="17">
        <v>500</v>
      </c>
      <c r="N116" s="17">
        <f t="shared" si="1"/>
        <v>390000</v>
      </c>
    </row>
    <row r="117" spans="1:14" ht="20.100000000000001" customHeight="1" x14ac:dyDescent="0.2">
      <c r="A117" s="4">
        <v>128</v>
      </c>
      <c r="B117" s="4">
        <v>114</v>
      </c>
      <c r="C117" s="13" t="s">
        <v>252</v>
      </c>
      <c r="D117" s="13" t="s">
        <v>252</v>
      </c>
      <c r="E117" s="4" t="s">
        <v>15</v>
      </c>
      <c r="F117" s="4" t="s">
        <v>253</v>
      </c>
      <c r="G117" s="14">
        <v>787</v>
      </c>
      <c r="H117" s="15">
        <v>0</v>
      </c>
      <c r="I117" s="16">
        <v>100</v>
      </c>
      <c r="J117" s="2">
        <v>0</v>
      </c>
      <c r="K117" s="1">
        <v>0</v>
      </c>
      <c r="L117" s="16">
        <v>0</v>
      </c>
      <c r="M117" s="17">
        <v>100</v>
      </c>
      <c r="N117" s="17">
        <f t="shared" si="1"/>
        <v>78700</v>
      </c>
    </row>
    <row r="118" spans="1:14" ht="20.100000000000001" customHeight="1" x14ac:dyDescent="0.2">
      <c r="A118" s="4">
        <v>129</v>
      </c>
      <c r="B118" s="4">
        <v>115</v>
      </c>
      <c r="C118" s="13" t="s">
        <v>254</v>
      </c>
      <c r="D118" s="13" t="s">
        <v>254</v>
      </c>
      <c r="E118" s="4" t="s">
        <v>15</v>
      </c>
      <c r="F118" s="4" t="s">
        <v>255</v>
      </c>
      <c r="G118" s="14">
        <v>750</v>
      </c>
      <c r="H118" s="15">
        <v>0</v>
      </c>
      <c r="I118" s="16">
        <v>500</v>
      </c>
      <c r="J118" s="2">
        <v>0</v>
      </c>
      <c r="K118" s="1">
        <v>0</v>
      </c>
      <c r="L118" s="16">
        <v>334</v>
      </c>
      <c r="M118" s="17">
        <v>834</v>
      </c>
      <c r="N118" s="17">
        <f t="shared" si="1"/>
        <v>625500</v>
      </c>
    </row>
    <row r="119" spans="1:14" ht="20.100000000000001" customHeight="1" x14ac:dyDescent="0.2">
      <c r="A119" s="4">
        <v>130</v>
      </c>
      <c r="B119" s="4">
        <v>116</v>
      </c>
      <c r="C119" s="13" t="s">
        <v>256</v>
      </c>
      <c r="D119" s="13" t="s">
        <v>256</v>
      </c>
      <c r="E119" s="4" t="s">
        <v>15</v>
      </c>
      <c r="F119" s="4" t="s">
        <v>257</v>
      </c>
      <c r="G119" s="14">
        <v>750</v>
      </c>
      <c r="H119" s="15">
        <v>0</v>
      </c>
      <c r="I119" s="16">
        <v>1000</v>
      </c>
      <c r="J119" s="2">
        <v>67</v>
      </c>
      <c r="K119" s="1">
        <v>67</v>
      </c>
      <c r="L119" s="16">
        <v>667</v>
      </c>
      <c r="M119" s="17">
        <v>1801</v>
      </c>
      <c r="N119" s="17">
        <f t="shared" si="1"/>
        <v>1350750</v>
      </c>
    </row>
    <row r="120" spans="1:14" ht="20.100000000000001" customHeight="1" x14ac:dyDescent="0.2">
      <c r="A120" s="4">
        <v>131</v>
      </c>
      <c r="B120" s="4">
        <v>117</v>
      </c>
      <c r="C120" s="13" t="s">
        <v>258</v>
      </c>
      <c r="D120" s="13" t="s">
        <v>258</v>
      </c>
      <c r="E120" s="4" t="s">
        <v>15</v>
      </c>
      <c r="F120" s="4" t="s">
        <v>259</v>
      </c>
      <c r="G120" s="14">
        <v>1018</v>
      </c>
      <c r="H120" s="15">
        <v>0</v>
      </c>
      <c r="I120" s="16">
        <v>500</v>
      </c>
      <c r="J120" s="2">
        <v>0</v>
      </c>
      <c r="K120" s="1">
        <v>0</v>
      </c>
      <c r="L120" s="16">
        <v>67</v>
      </c>
      <c r="M120" s="17">
        <v>567</v>
      </c>
      <c r="N120" s="17">
        <f t="shared" si="1"/>
        <v>577206</v>
      </c>
    </row>
    <row r="121" spans="1:14" ht="20.100000000000001" customHeight="1" x14ac:dyDescent="0.2">
      <c r="A121" s="4">
        <v>133</v>
      </c>
      <c r="B121" s="4">
        <v>118</v>
      </c>
      <c r="C121" s="13" t="s">
        <v>260</v>
      </c>
      <c r="D121" s="13" t="s">
        <v>260</v>
      </c>
      <c r="E121" s="4" t="s">
        <v>15</v>
      </c>
      <c r="F121" s="4" t="s">
        <v>261</v>
      </c>
      <c r="G121" s="14">
        <v>11316.68</v>
      </c>
      <c r="H121" s="15">
        <v>0</v>
      </c>
      <c r="I121" s="16">
        <v>834</v>
      </c>
      <c r="J121" s="2">
        <v>0</v>
      </c>
      <c r="K121" s="1">
        <v>0</v>
      </c>
      <c r="L121" s="16">
        <v>667</v>
      </c>
      <c r="M121" s="17">
        <v>1501</v>
      </c>
      <c r="N121" s="17">
        <f t="shared" si="1"/>
        <v>16986336.68</v>
      </c>
    </row>
    <row r="122" spans="1:14" ht="20.100000000000001" customHeight="1" x14ac:dyDescent="0.2">
      <c r="A122" s="4">
        <v>134</v>
      </c>
      <c r="B122" s="4">
        <v>119</v>
      </c>
      <c r="C122" s="13" t="s">
        <v>262</v>
      </c>
      <c r="D122" s="13" t="s">
        <v>262</v>
      </c>
      <c r="E122" s="4" t="s">
        <v>15</v>
      </c>
      <c r="F122" s="4" t="s">
        <v>263</v>
      </c>
      <c r="G122" s="14">
        <v>1300</v>
      </c>
      <c r="H122" s="15">
        <v>0</v>
      </c>
      <c r="I122" s="16">
        <v>200</v>
      </c>
      <c r="J122" s="2">
        <v>0</v>
      </c>
      <c r="K122" s="1">
        <v>0</v>
      </c>
      <c r="L122" s="16">
        <v>100</v>
      </c>
      <c r="M122" s="17">
        <v>300</v>
      </c>
      <c r="N122" s="17">
        <f t="shared" si="1"/>
        <v>390000</v>
      </c>
    </row>
    <row r="123" spans="1:14" ht="20.100000000000001" customHeight="1" x14ac:dyDescent="0.2">
      <c r="A123" s="4">
        <v>135</v>
      </c>
      <c r="B123" s="4">
        <v>120</v>
      </c>
      <c r="C123" s="13" t="s">
        <v>264</v>
      </c>
      <c r="D123" s="13" t="s">
        <v>264</v>
      </c>
      <c r="E123" s="4" t="s">
        <v>15</v>
      </c>
      <c r="F123" s="4" t="s">
        <v>265</v>
      </c>
      <c r="G123" s="14">
        <v>1040</v>
      </c>
      <c r="H123" s="15">
        <v>0</v>
      </c>
      <c r="I123" s="16">
        <v>134</v>
      </c>
      <c r="J123" s="2">
        <v>0</v>
      </c>
      <c r="K123" s="1">
        <v>0</v>
      </c>
      <c r="L123" s="16">
        <v>100</v>
      </c>
      <c r="M123" s="17">
        <v>234</v>
      </c>
      <c r="N123" s="17">
        <f t="shared" si="1"/>
        <v>243360</v>
      </c>
    </row>
    <row r="124" spans="1:14" ht="20.100000000000001" customHeight="1" x14ac:dyDescent="0.2">
      <c r="A124" s="4">
        <v>136</v>
      </c>
      <c r="B124" s="4">
        <v>121</v>
      </c>
      <c r="C124" s="13" t="s">
        <v>266</v>
      </c>
      <c r="D124" s="13" t="s">
        <v>266</v>
      </c>
      <c r="E124" s="4" t="s">
        <v>15</v>
      </c>
      <c r="F124" s="4" t="s">
        <v>267</v>
      </c>
      <c r="G124" s="14">
        <v>2668</v>
      </c>
      <c r="H124" s="15">
        <v>0</v>
      </c>
      <c r="I124" s="16">
        <v>167</v>
      </c>
      <c r="J124" s="2">
        <v>0</v>
      </c>
      <c r="K124" s="1">
        <v>0</v>
      </c>
      <c r="L124" s="16">
        <v>100</v>
      </c>
      <c r="M124" s="17">
        <v>267</v>
      </c>
      <c r="N124" s="17">
        <f t="shared" si="1"/>
        <v>712356</v>
      </c>
    </row>
    <row r="125" spans="1:14" ht="20.100000000000001" customHeight="1" x14ac:dyDescent="0.2">
      <c r="A125" s="4">
        <v>137</v>
      </c>
      <c r="B125" s="4">
        <v>122</v>
      </c>
      <c r="C125" s="13" t="s">
        <v>268</v>
      </c>
      <c r="D125" s="13" t="s">
        <v>268</v>
      </c>
      <c r="E125" s="4" t="s">
        <v>15</v>
      </c>
      <c r="F125" s="4" t="s">
        <v>269</v>
      </c>
      <c r="G125" s="14">
        <v>2320</v>
      </c>
      <c r="H125" s="15">
        <v>0</v>
      </c>
      <c r="I125" s="16">
        <v>167</v>
      </c>
      <c r="J125" s="2">
        <v>0</v>
      </c>
      <c r="K125" s="1">
        <v>0</v>
      </c>
      <c r="L125" s="16">
        <v>100</v>
      </c>
      <c r="M125" s="17">
        <v>267</v>
      </c>
      <c r="N125" s="17">
        <f t="shared" si="1"/>
        <v>619440</v>
      </c>
    </row>
    <row r="126" spans="1:14" ht="20.100000000000001" customHeight="1" x14ac:dyDescent="0.2">
      <c r="A126" s="4">
        <v>138</v>
      </c>
      <c r="B126" s="4">
        <v>123</v>
      </c>
      <c r="C126" s="13" t="s">
        <v>270</v>
      </c>
      <c r="D126" s="13" t="s">
        <v>270</v>
      </c>
      <c r="E126" s="4" t="s">
        <v>15</v>
      </c>
      <c r="F126" s="4" t="s">
        <v>271</v>
      </c>
      <c r="G126" s="14">
        <v>1200</v>
      </c>
      <c r="H126" s="15">
        <v>0</v>
      </c>
      <c r="I126" s="16">
        <v>500</v>
      </c>
      <c r="J126" s="2">
        <v>0</v>
      </c>
      <c r="K126" s="1">
        <v>0</v>
      </c>
      <c r="L126" s="16">
        <v>167</v>
      </c>
      <c r="M126" s="17">
        <v>667</v>
      </c>
      <c r="N126" s="17">
        <f t="shared" si="1"/>
        <v>800400</v>
      </c>
    </row>
    <row r="127" spans="1:14" ht="20.100000000000001" customHeight="1" x14ac:dyDescent="0.2">
      <c r="A127" s="4">
        <v>139</v>
      </c>
      <c r="B127" s="4">
        <v>124</v>
      </c>
      <c r="C127" s="13" t="s">
        <v>272</v>
      </c>
      <c r="D127" s="13" t="s">
        <v>272</v>
      </c>
      <c r="E127" s="4" t="s">
        <v>15</v>
      </c>
      <c r="F127" s="4" t="s">
        <v>273</v>
      </c>
      <c r="G127" s="14">
        <v>1200</v>
      </c>
      <c r="H127" s="15">
        <v>0</v>
      </c>
      <c r="I127" s="16">
        <v>100</v>
      </c>
      <c r="J127" s="2">
        <v>0</v>
      </c>
      <c r="K127" s="1">
        <v>0</v>
      </c>
      <c r="L127" s="16">
        <v>67</v>
      </c>
      <c r="M127" s="17">
        <v>167</v>
      </c>
      <c r="N127" s="17">
        <f t="shared" ref="N127:N186" si="2">G127*M127</f>
        <v>200400</v>
      </c>
    </row>
    <row r="128" spans="1:14" ht="20.100000000000001" customHeight="1" x14ac:dyDescent="0.2">
      <c r="A128" s="4">
        <v>140</v>
      </c>
      <c r="B128" s="4">
        <v>125</v>
      </c>
      <c r="C128" s="13" t="s">
        <v>274</v>
      </c>
      <c r="D128" s="13" t="s">
        <v>274</v>
      </c>
      <c r="E128" s="4" t="s">
        <v>15</v>
      </c>
      <c r="F128" s="4" t="s">
        <v>275</v>
      </c>
      <c r="G128" s="14">
        <v>12300</v>
      </c>
      <c r="H128" s="15">
        <v>0</v>
      </c>
      <c r="I128" s="16">
        <v>167</v>
      </c>
      <c r="J128" s="2">
        <v>0</v>
      </c>
      <c r="K128" s="1">
        <v>0</v>
      </c>
      <c r="L128" s="16">
        <v>67</v>
      </c>
      <c r="M128" s="17">
        <v>234</v>
      </c>
      <c r="N128" s="17">
        <f t="shared" si="2"/>
        <v>2878200</v>
      </c>
    </row>
    <row r="129" spans="1:14" ht="20.100000000000001" customHeight="1" x14ac:dyDescent="0.2">
      <c r="A129" s="4">
        <v>141</v>
      </c>
      <c r="B129" s="4">
        <v>126</v>
      </c>
      <c r="C129" s="13" t="s">
        <v>276</v>
      </c>
      <c r="D129" s="13" t="s">
        <v>276</v>
      </c>
      <c r="E129" s="4" t="s">
        <v>15</v>
      </c>
      <c r="F129" s="4" t="s">
        <v>277</v>
      </c>
      <c r="G129" s="14">
        <v>8100</v>
      </c>
      <c r="H129" s="15">
        <v>0</v>
      </c>
      <c r="I129" s="16">
        <v>50</v>
      </c>
      <c r="J129" s="2">
        <v>0</v>
      </c>
      <c r="K129" s="1">
        <v>0</v>
      </c>
      <c r="L129" s="16">
        <v>3</v>
      </c>
      <c r="M129" s="17">
        <v>53</v>
      </c>
      <c r="N129" s="17">
        <f t="shared" si="2"/>
        <v>429300</v>
      </c>
    </row>
    <row r="130" spans="1:14" ht="20.100000000000001" customHeight="1" x14ac:dyDescent="0.2">
      <c r="A130" s="4">
        <v>142</v>
      </c>
      <c r="B130" s="4">
        <v>127</v>
      </c>
      <c r="C130" s="13" t="s">
        <v>278</v>
      </c>
      <c r="D130" s="13" t="s">
        <v>278</v>
      </c>
      <c r="E130" s="4" t="s">
        <v>15</v>
      </c>
      <c r="F130" s="4" t="s">
        <v>279</v>
      </c>
      <c r="G130" s="14">
        <v>1000</v>
      </c>
      <c r="H130" s="15">
        <v>0</v>
      </c>
      <c r="I130" s="16">
        <v>750</v>
      </c>
      <c r="J130" s="2">
        <v>30</v>
      </c>
      <c r="K130" s="1">
        <v>0</v>
      </c>
      <c r="L130" s="16">
        <v>667</v>
      </c>
      <c r="M130" s="17">
        <v>1447</v>
      </c>
      <c r="N130" s="17">
        <f t="shared" si="2"/>
        <v>1447000</v>
      </c>
    </row>
    <row r="131" spans="1:14" ht="20.100000000000001" customHeight="1" x14ac:dyDescent="0.2">
      <c r="A131" s="4">
        <v>143</v>
      </c>
      <c r="B131" s="4">
        <v>128</v>
      </c>
      <c r="C131" s="13" t="s">
        <v>280</v>
      </c>
      <c r="D131" s="13" t="s">
        <v>280</v>
      </c>
      <c r="E131" s="4" t="s">
        <v>15</v>
      </c>
      <c r="F131" s="4" t="s">
        <v>281</v>
      </c>
      <c r="G131" s="14">
        <v>860</v>
      </c>
      <c r="H131" s="15">
        <v>0</v>
      </c>
      <c r="I131" s="16">
        <v>750</v>
      </c>
      <c r="J131" s="2">
        <v>30</v>
      </c>
      <c r="K131" s="1">
        <v>0</v>
      </c>
      <c r="L131" s="16">
        <v>667</v>
      </c>
      <c r="M131" s="17">
        <v>1447</v>
      </c>
      <c r="N131" s="17">
        <f t="shared" si="2"/>
        <v>1244420</v>
      </c>
    </row>
    <row r="132" spans="1:14" ht="20.100000000000001" customHeight="1" x14ac:dyDescent="0.2">
      <c r="A132" s="4">
        <v>144</v>
      </c>
      <c r="B132" s="4">
        <v>129</v>
      </c>
      <c r="C132" s="13" t="s">
        <v>282</v>
      </c>
      <c r="D132" s="13" t="s">
        <v>282</v>
      </c>
      <c r="E132" s="4" t="s">
        <v>15</v>
      </c>
      <c r="F132" s="4" t="s">
        <v>283</v>
      </c>
      <c r="G132" s="14">
        <v>874</v>
      </c>
      <c r="H132" s="15">
        <v>67</v>
      </c>
      <c r="I132" s="16">
        <v>0</v>
      </c>
      <c r="J132" s="2">
        <v>0</v>
      </c>
      <c r="K132" s="1">
        <v>0</v>
      </c>
      <c r="L132" s="16">
        <v>0</v>
      </c>
      <c r="M132" s="17">
        <v>67</v>
      </c>
      <c r="N132" s="17">
        <f t="shared" si="2"/>
        <v>58558</v>
      </c>
    </row>
    <row r="133" spans="1:14" ht="20.100000000000001" customHeight="1" x14ac:dyDescent="0.2">
      <c r="A133" s="4">
        <v>145</v>
      </c>
      <c r="B133" s="4">
        <v>130</v>
      </c>
      <c r="C133" s="13" t="s">
        <v>284</v>
      </c>
      <c r="D133" s="13" t="s">
        <v>284</v>
      </c>
      <c r="E133" s="4" t="s">
        <v>15</v>
      </c>
      <c r="F133" s="4" t="s">
        <v>285</v>
      </c>
      <c r="G133" s="14">
        <v>1000</v>
      </c>
      <c r="H133" s="15">
        <v>0</v>
      </c>
      <c r="I133" s="16">
        <v>834</v>
      </c>
      <c r="J133" s="2">
        <v>200</v>
      </c>
      <c r="K133" s="1">
        <v>67</v>
      </c>
      <c r="L133" s="16">
        <v>334</v>
      </c>
      <c r="M133" s="17">
        <v>1435</v>
      </c>
      <c r="N133" s="17">
        <f t="shared" si="2"/>
        <v>1435000</v>
      </c>
    </row>
    <row r="134" spans="1:14" ht="20.100000000000001" customHeight="1" x14ac:dyDescent="0.2">
      <c r="A134" s="4">
        <v>146</v>
      </c>
      <c r="B134" s="4">
        <v>131</v>
      </c>
      <c r="C134" s="13" t="s">
        <v>286</v>
      </c>
      <c r="D134" s="13" t="s">
        <v>286</v>
      </c>
      <c r="E134" s="4" t="s">
        <v>15</v>
      </c>
      <c r="F134" s="4" t="s">
        <v>287</v>
      </c>
      <c r="G134" s="14">
        <v>5658.42</v>
      </c>
      <c r="H134" s="15">
        <v>0</v>
      </c>
      <c r="I134" s="16">
        <v>167</v>
      </c>
      <c r="J134" s="2">
        <v>0</v>
      </c>
      <c r="K134" s="1">
        <v>0</v>
      </c>
      <c r="L134" s="16">
        <v>100</v>
      </c>
      <c r="M134" s="17">
        <v>267</v>
      </c>
      <c r="N134" s="17">
        <f t="shared" si="2"/>
        <v>1510798.1400000001</v>
      </c>
    </row>
    <row r="135" spans="1:14" ht="20.100000000000001" customHeight="1" x14ac:dyDescent="0.2">
      <c r="A135" s="4">
        <v>147</v>
      </c>
      <c r="B135" s="4">
        <v>132</v>
      </c>
      <c r="C135" s="13" t="s">
        <v>288</v>
      </c>
      <c r="D135" s="13" t="s">
        <v>288</v>
      </c>
      <c r="E135" s="4" t="s">
        <v>15</v>
      </c>
      <c r="F135" s="4" t="s">
        <v>289</v>
      </c>
      <c r="G135" s="14">
        <v>8000</v>
      </c>
      <c r="H135" s="15">
        <v>0</v>
      </c>
      <c r="I135" s="16">
        <v>334</v>
      </c>
      <c r="J135" s="2">
        <v>0</v>
      </c>
      <c r="K135" s="1">
        <v>0</v>
      </c>
      <c r="L135" s="16">
        <v>167</v>
      </c>
      <c r="M135" s="17">
        <v>501</v>
      </c>
      <c r="N135" s="17">
        <f t="shared" si="2"/>
        <v>4008000</v>
      </c>
    </row>
    <row r="136" spans="1:14" ht="20.100000000000001" customHeight="1" x14ac:dyDescent="0.2">
      <c r="A136" s="4">
        <v>148</v>
      </c>
      <c r="B136" s="4">
        <v>133</v>
      </c>
      <c r="C136" s="13" t="s">
        <v>290</v>
      </c>
      <c r="D136" s="13" t="s">
        <v>290</v>
      </c>
      <c r="E136" s="4" t="s">
        <v>15</v>
      </c>
      <c r="F136" s="4" t="s">
        <v>291</v>
      </c>
      <c r="G136" s="14">
        <v>8850</v>
      </c>
      <c r="H136" s="15">
        <v>0</v>
      </c>
      <c r="I136" s="16">
        <v>834</v>
      </c>
      <c r="J136" s="2">
        <v>0</v>
      </c>
      <c r="K136" s="1">
        <v>0</v>
      </c>
      <c r="L136" s="16">
        <v>200</v>
      </c>
      <c r="M136" s="17">
        <v>1034</v>
      </c>
      <c r="N136" s="17">
        <f t="shared" si="2"/>
        <v>9150900</v>
      </c>
    </row>
    <row r="137" spans="1:14" ht="20.100000000000001" customHeight="1" x14ac:dyDescent="0.2">
      <c r="A137" s="4">
        <v>150</v>
      </c>
      <c r="B137" s="4">
        <v>134</v>
      </c>
      <c r="C137" s="13" t="s">
        <v>292</v>
      </c>
      <c r="D137" s="13" t="s">
        <v>292</v>
      </c>
      <c r="E137" s="4" t="s">
        <v>15</v>
      </c>
      <c r="F137" s="4" t="s">
        <v>293</v>
      </c>
      <c r="G137" s="14">
        <v>11150</v>
      </c>
      <c r="H137" s="15">
        <v>0</v>
      </c>
      <c r="I137" s="16">
        <v>500</v>
      </c>
      <c r="J137" s="2">
        <v>0</v>
      </c>
      <c r="K137" s="1">
        <v>0</v>
      </c>
      <c r="L137" s="16">
        <v>0</v>
      </c>
      <c r="M137" s="17">
        <v>500</v>
      </c>
      <c r="N137" s="17">
        <f t="shared" si="2"/>
        <v>5575000</v>
      </c>
    </row>
    <row r="138" spans="1:14" ht="20.100000000000001" customHeight="1" x14ac:dyDescent="0.2">
      <c r="A138" s="4">
        <v>151</v>
      </c>
      <c r="B138" s="4">
        <v>135</v>
      </c>
      <c r="C138" s="13" t="s">
        <v>294</v>
      </c>
      <c r="D138" s="13" t="s">
        <v>294</v>
      </c>
      <c r="E138" s="4" t="s">
        <v>15</v>
      </c>
      <c r="F138" s="4" t="s">
        <v>295</v>
      </c>
      <c r="G138" s="14">
        <v>6018.51</v>
      </c>
      <c r="H138" s="15">
        <v>0</v>
      </c>
      <c r="I138" s="16">
        <v>500</v>
      </c>
      <c r="J138" s="2">
        <v>0</v>
      </c>
      <c r="K138" s="1">
        <v>0</v>
      </c>
      <c r="L138" s="16">
        <v>167</v>
      </c>
      <c r="M138" s="17">
        <v>667</v>
      </c>
      <c r="N138" s="17">
        <f t="shared" si="2"/>
        <v>4014346.17</v>
      </c>
    </row>
    <row r="139" spans="1:14" ht="20.100000000000001" customHeight="1" x14ac:dyDescent="0.2">
      <c r="A139" s="4">
        <v>153</v>
      </c>
      <c r="B139" s="4">
        <v>136</v>
      </c>
      <c r="C139" s="13" t="s">
        <v>298</v>
      </c>
      <c r="D139" s="13" t="s">
        <v>298</v>
      </c>
      <c r="E139" s="4" t="s">
        <v>15</v>
      </c>
      <c r="F139" s="4" t="s">
        <v>299</v>
      </c>
      <c r="G139" s="14">
        <v>2484</v>
      </c>
      <c r="H139" s="15">
        <v>0</v>
      </c>
      <c r="I139" s="16">
        <v>134</v>
      </c>
      <c r="J139" s="2">
        <v>0</v>
      </c>
      <c r="K139" s="1">
        <v>0</v>
      </c>
      <c r="L139" s="16">
        <v>34</v>
      </c>
      <c r="M139" s="17">
        <v>168</v>
      </c>
      <c r="N139" s="17">
        <f t="shared" si="2"/>
        <v>417312</v>
      </c>
    </row>
    <row r="140" spans="1:14" ht="20.100000000000001" customHeight="1" x14ac:dyDescent="0.2">
      <c r="A140" s="4">
        <v>154</v>
      </c>
      <c r="B140" s="4">
        <v>137</v>
      </c>
      <c r="C140" s="13" t="s">
        <v>300</v>
      </c>
      <c r="D140" s="13" t="s">
        <v>300</v>
      </c>
      <c r="E140" s="4" t="s">
        <v>15</v>
      </c>
      <c r="F140" s="4" t="s">
        <v>301</v>
      </c>
      <c r="G140" s="14">
        <v>2350</v>
      </c>
      <c r="H140" s="15">
        <v>0</v>
      </c>
      <c r="I140" s="16">
        <v>334</v>
      </c>
      <c r="J140" s="2">
        <v>0</v>
      </c>
      <c r="K140" s="1">
        <v>17</v>
      </c>
      <c r="L140" s="16">
        <v>334</v>
      </c>
      <c r="M140" s="17">
        <v>685</v>
      </c>
      <c r="N140" s="17">
        <f t="shared" si="2"/>
        <v>1609750</v>
      </c>
    </row>
    <row r="141" spans="1:14" ht="20.100000000000001" customHeight="1" x14ac:dyDescent="0.2">
      <c r="A141" s="4">
        <v>155</v>
      </c>
      <c r="B141" s="4">
        <v>138</v>
      </c>
      <c r="C141" s="13" t="s">
        <v>302</v>
      </c>
      <c r="D141" s="13" t="s">
        <v>302</v>
      </c>
      <c r="E141" s="4" t="s">
        <v>15</v>
      </c>
      <c r="F141" s="4" t="s">
        <v>303</v>
      </c>
      <c r="G141" s="14">
        <v>244</v>
      </c>
      <c r="H141" s="15">
        <v>0</v>
      </c>
      <c r="I141" s="16">
        <v>750</v>
      </c>
      <c r="J141" s="2">
        <v>0</v>
      </c>
      <c r="K141" s="1">
        <v>0</v>
      </c>
      <c r="L141" s="16">
        <v>334</v>
      </c>
      <c r="M141" s="17">
        <v>1084</v>
      </c>
      <c r="N141" s="17">
        <f t="shared" si="2"/>
        <v>264496</v>
      </c>
    </row>
    <row r="142" spans="1:14" ht="20.100000000000001" customHeight="1" x14ac:dyDescent="0.2">
      <c r="A142" s="4">
        <v>156</v>
      </c>
      <c r="B142" s="4">
        <v>139</v>
      </c>
      <c r="C142" s="13" t="s">
        <v>304</v>
      </c>
      <c r="D142" s="13" t="s">
        <v>304</v>
      </c>
      <c r="E142" s="4" t="s">
        <v>15</v>
      </c>
      <c r="F142" s="4" t="s">
        <v>305</v>
      </c>
      <c r="G142" s="14">
        <v>221</v>
      </c>
      <c r="H142" s="15">
        <v>0</v>
      </c>
      <c r="I142" s="16">
        <v>750</v>
      </c>
      <c r="J142" s="2">
        <v>0</v>
      </c>
      <c r="K142" s="1">
        <v>0</v>
      </c>
      <c r="L142" s="16">
        <v>334</v>
      </c>
      <c r="M142" s="17">
        <v>1084</v>
      </c>
      <c r="N142" s="17">
        <f t="shared" si="2"/>
        <v>239564</v>
      </c>
    </row>
    <row r="143" spans="1:14" ht="20.100000000000001" customHeight="1" x14ac:dyDescent="0.2">
      <c r="A143" s="4">
        <v>157</v>
      </c>
      <c r="B143" s="4">
        <v>140</v>
      </c>
      <c r="C143" s="13" t="s">
        <v>306</v>
      </c>
      <c r="D143" s="13" t="s">
        <v>306</v>
      </c>
      <c r="E143" s="4" t="s">
        <v>15</v>
      </c>
      <c r="F143" s="4" t="s">
        <v>307</v>
      </c>
      <c r="G143" s="14">
        <v>64</v>
      </c>
      <c r="H143" s="15">
        <v>0</v>
      </c>
      <c r="I143" s="16">
        <v>17</v>
      </c>
      <c r="J143" s="2">
        <v>0</v>
      </c>
      <c r="K143" s="1">
        <v>334</v>
      </c>
      <c r="L143" s="16">
        <v>17</v>
      </c>
      <c r="M143" s="17">
        <v>368</v>
      </c>
      <c r="N143" s="17">
        <f t="shared" si="2"/>
        <v>23552</v>
      </c>
    </row>
    <row r="144" spans="1:14" ht="20.100000000000001" customHeight="1" x14ac:dyDescent="0.2">
      <c r="A144" s="4">
        <v>159</v>
      </c>
      <c r="B144" s="4">
        <v>141</v>
      </c>
      <c r="C144" s="13" t="s">
        <v>308</v>
      </c>
      <c r="D144" s="13" t="s">
        <v>308</v>
      </c>
      <c r="E144" s="4" t="s">
        <v>15</v>
      </c>
      <c r="F144" s="4" t="s">
        <v>309</v>
      </c>
      <c r="G144" s="14">
        <v>155</v>
      </c>
      <c r="H144" s="15">
        <v>0</v>
      </c>
      <c r="I144" s="16">
        <v>10</v>
      </c>
      <c r="J144" s="2">
        <v>0</v>
      </c>
      <c r="K144" s="1">
        <v>0</v>
      </c>
      <c r="L144" s="16">
        <v>17</v>
      </c>
      <c r="M144" s="17">
        <v>27</v>
      </c>
      <c r="N144" s="17">
        <f t="shared" si="2"/>
        <v>4185</v>
      </c>
    </row>
    <row r="145" spans="1:14" ht="20.100000000000001" customHeight="1" x14ac:dyDescent="0.2">
      <c r="A145" s="4">
        <v>160</v>
      </c>
      <c r="B145" s="4">
        <v>142</v>
      </c>
      <c r="C145" s="13" t="s">
        <v>310</v>
      </c>
      <c r="D145" s="13" t="s">
        <v>310</v>
      </c>
      <c r="E145" s="4" t="s">
        <v>15</v>
      </c>
      <c r="F145" s="4" t="s">
        <v>311</v>
      </c>
      <c r="G145" s="14">
        <v>155</v>
      </c>
      <c r="H145" s="15">
        <v>0</v>
      </c>
      <c r="I145" s="16">
        <v>100</v>
      </c>
      <c r="J145" s="2">
        <v>1667</v>
      </c>
      <c r="K145" s="1">
        <v>0</v>
      </c>
      <c r="L145" s="16">
        <v>0</v>
      </c>
      <c r="M145" s="17">
        <v>1767</v>
      </c>
      <c r="N145" s="17">
        <f t="shared" si="2"/>
        <v>273885</v>
      </c>
    </row>
    <row r="146" spans="1:14" ht="20.100000000000001" customHeight="1" x14ac:dyDescent="0.2">
      <c r="A146" s="4">
        <v>161</v>
      </c>
      <c r="B146" s="4">
        <v>143</v>
      </c>
      <c r="C146" s="13" t="s">
        <v>312</v>
      </c>
      <c r="D146" s="13" t="s">
        <v>312</v>
      </c>
      <c r="E146" s="4" t="s">
        <v>15</v>
      </c>
      <c r="F146" s="4" t="s">
        <v>313</v>
      </c>
      <c r="G146" s="14">
        <v>96</v>
      </c>
      <c r="H146" s="15">
        <v>0</v>
      </c>
      <c r="I146" s="16">
        <v>100</v>
      </c>
      <c r="J146" s="2">
        <v>0</v>
      </c>
      <c r="K146" s="1">
        <v>0</v>
      </c>
      <c r="L146" s="16">
        <v>50</v>
      </c>
      <c r="M146" s="17">
        <v>150</v>
      </c>
      <c r="N146" s="17">
        <f t="shared" si="2"/>
        <v>14400</v>
      </c>
    </row>
    <row r="147" spans="1:14" ht="20.100000000000001" customHeight="1" x14ac:dyDescent="0.2">
      <c r="A147" s="4">
        <v>162</v>
      </c>
      <c r="B147" s="4">
        <v>144</v>
      </c>
      <c r="C147" s="13" t="s">
        <v>314</v>
      </c>
      <c r="D147" s="13" t="s">
        <v>314</v>
      </c>
      <c r="E147" s="4" t="s">
        <v>15</v>
      </c>
      <c r="F147" s="4" t="s">
        <v>315</v>
      </c>
      <c r="G147" s="14">
        <v>4445</v>
      </c>
      <c r="H147" s="15">
        <v>0</v>
      </c>
      <c r="I147" s="16">
        <v>200</v>
      </c>
      <c r="J147" s="2">
        <v>7</v>
      </c>
      <c r="K147" s="1">
        <v>0</v>
      </c>
      <c r="L147" s="16">
        <v>0</v>
      </c>
      <c r="M147" s="17">
        <v>207</v>
      </c>
      <c r="N147" s="17">
        <f t="shared" si="2"/>
        <v>920115</v>
      </c>
    </row>
    <row r="148" spans="1:14" ht="20.100000000000001" customHeight="1" x14ac:dyDescent="0.2">
      <c r="A148" s="4">
        <v>163</v>
      </c>
      <c r="B148" s="4">
        <v>145</v>
      </c>
      <c r="C148" s="13" t="s">
        <v>316</v>
      </c>
      <c r="D148" s="13" t="s">
        <v>316</v>
      </c>
      <c r="E148" s="4" t="s">
        <v>15</v>
      </c>
      <c r="F148" s="4" t="s">
        <v>317</v>
      </c>
      <c r="G148" s="14">
        <v>89.85</v>
      </c>
      <c r="H148" s="15">
        <v>0</v>
      </c>
      <c r="I148" s="16">
        <v>1000</v>
      </c>
      <c r="J148" s="2">
        <v>34</v>
      </c>
      <c r="K148" s="1">
        <v>267</v>
      </c>
      <c r="L148" s="16">
        <v>0</v>
      </c>
      <c r="M148" s="17">
        <v>1301</v>
      </c>
      <c r="N148" s="17">
        <f t="shared" si="2"/>
        <v>116894.84999999999</v>
      </c>
    </row>
    <row r="149" spans="1:14" ht="20.100000000000001" customHeight="1" x14ac:dyDescent="0.2">
      <c r="A149" s="4">
        <v>164</v>
      </c>
      <c r="B149" s="4">
        <v>146</v>
      </c>
      <c r="C149" s="13" t="s">
        <v>318</v>
      </c>
      <c r="D149" s="13" t="s">
        <v>318</v>
      </c>
      <c r="E149" s="4" t="s">
        <v>15</v>
      </c>
      <c r="F149" s="4" t="s">
        <v>319</v>
      </c>
      <c r="G149" s="14">
        <v>29899</v>
      </c>
      <c r="H149" s="15">
        <v>0</v>
      </c>
      <c r="I149" s="16">
        <v>50</v>
      </c>
      <c r="J149" s="2">
        <v>0</v>
      </c>
      <c r="K149" s="1">
        <v>0</v>
      </c>
      <c r="L149" s="16">
        <v>0</v>
      </c>
      <c r="M149" s="17">
        <v>50</v>
      </c>
      <c r="N149" s="17">
        <f t="shared" si="2"/>
        <v>1494950</v>
      </c>
    </row>
    <row r="150" spans="1:14" ht="20.100000000000001" customHeight="1" x14ac:dyDescent="0.2">
      <c r="A150" s="4">
        <v>165</v>
      </c>
      <c r="B150" s="4">
        <v>147</v>
      </c>
      <c r="C150" s="13" t="s">
        <v>320</v>
      </c>
      <c r="D150" s="13" t="s">
        <v>320</v>
      </c>
      <c r="E150" s="4" t="s">
        <v>15</v>
      </c>
      <c r="F150" s="4" t="s">
        <v>321</v>
      </c>
      <c r="G150" s="14">
        <v>19830</v>
      </c>
      <c r="H150" s="15">
        <v>0</v>
      </c>
      <c r="I150" s="16">
        <v>100</v>
      </c>
      <c r="J150" s="2">
        <v>0</v>
      </c>
      <c r="K150" s="1">
        <v>0</v>
      </c>
      <c r="L150" s="16">
        <v>0</v>
      </c>
      <c r="M150" s="17">
        <v>100</v>
      </c>
      <c r="N150" s="17">
        <f t="shared" si="2"/>
        <v>1983000</v>
      </c>
    </row>
    <row r="151" spans="1:14" ht="20.100000000000001" customHeight="1" x14ac:dyDescent="0.2">
      <c r="A151" s="4">
        <v>166</v>
      </c>
      <c r="B151" s="4">
        <v>148</v>
      </c>
      <c r="C151" s="13" t="s">
        <v>322</v>
      </c>
      <c r="D151" s="13" t="s">
        <v>322</v>
      </c>
      <c r="E151" s="4" t="s">
        <v>15</v>
      </c>
      <c r="F151" s="4" t="s">
        <v>323</v>
      </c>
      <c r="G151" s="14">
        <v>12100</v>
      </c>
      <c r="H151" s="15">
        <v>0</v>
      </c>
      <c r="I151" s="16">
        <v>10</v>
      </c>
      <c r="J151" s="2">
        <v>0</v>
      </c>
      <c r="K151" s="1">
        <v>0</v>
      </c>
      <c r="L151" s="16">
        <v>0</v>
      </c>
      <c r="M151" s="17">
        <v>10</v>
      </c>
      <c r="N151" s="17">
        <f t="shared" si="2"/>
        <v>121000</v>
      </c>
    </row>
    <row r="152" spans="1:14" ht="20.100000000000001" customHeight="1" x14ac:dyDescent="0.2">
      <c r="A152" s="4">
        <v>167</v>
      </c>
      <c r="B152" s="4">
        <v>149</v>
      </c>
      <c r="C152" s="13" t="s">
        <v>324</v>
      </c>
      <c r="D152" s="13" t="s">
        <v>324</v>
      </c>
      <c r="E152" s="4" t="s">
        <v>15</v>
      </c>
      <c r="F152" s="4" t="s">
        <v>325</v>
      </c>
      <c r="G152" s="14">
        <v>3554</v>
      </c>
      <c r="H152" s="15">
        <v>0</v>
      </c>
      <c r="I152" s="16">
        <v>10</v>
      </c>
      <c r="J152" s="2">
        <v>17</v>
      </c>
      <c r="K152" s="1">
        <v>0</v>
      </c>
      <c r="L152" s="16">
        <v>50</v>
      </c>
      <c r="M152" s="17">
        <v>77</v>
      </c>
      <c r="N152" s="17">
        <f t="shared" si="2"/>
        <v>273658</v>
      </c>
    </row>
    <row r="153" spans="1:14" ht="20.100000000000001" customHeight="1" x14ac:dyDescent="0.2">
      <c r="A153" s="4">
        <v>168</v>
      </c>
      <c r="B153" s="4">
        <v>150</v>
      </c>
      <c r="C153" s="13" t="s">
        <v>326</v>
      </c>
      <c r="D153" s="13" t="s">
        <v>326</v>
      </c>
      <c r="E153" s="4" t="s">
        <v>15</v>
      </c>
      <c r="F153" s="4" t="s">
        <v>327</v>
      </c>
      <c r="G153" s="14">
        <v>7315</v>
      </c>
      <c r="H153" s="15">
        <v>0</v>
      </c>
      <c r="I153" s="16">
        <v>200</v>
      </c>
      <c r="J153" s="2">
        <v>0</v>
      </c>
      <c r="K153" s="1">
        <v>0</v>
      </c>
      <c r="L153" s="16">
        <v>0</v>
      </c>
      <c r="M153" s="17">
        <v>200</v>
      </c>
      <c r="N153" s="17">
        <f t="shared" si="2"/>
        <v>1463000</v>
      </c>
    </row>
    <row r="154" spans="1:14" ht="20.100000000000001" customHeight="1" x14ac:dyDescent="0.2">
      <c r="A154" s="4">
        <v>169</v>
      </c>
      <c r="B154" s="4">
        <v>151</v>
      </c>
      <c r="C154" s="13" t="s">
        <v>328</v>
      </c>
      <c r="D154" s="13" t="s">
        <v>328</v>
      </c>
      <c r="E154" s="4" t="s">
        <v>15</v>
      </c>
      <c r="F154" s="4" t="s">
        <v>329</v>
      </c>
      <c r="G154" s="14">
        <v>480800</v>
      </c>
      <c r="H154" s="15">
        <v>0</v>
      </c>
      <c r="I154" s="16">
        <v>27</v>
      </c>
      <c r="J154" s="2">
        <v>0</v>
      </c>
      <c r="K154" s="1">
        <v>0</v>
      </c>
      <c r="L154" s="16">
        <v>0</v>
      </c>
      <c r="M154" s="17">
        <v>27</v>
      </c>
      <c r="N154" s="17">
        <f t="shared" si="2"/>
        <v>12981600</v>
      </c>
    </row>
    <row r="155" spans="1:14" ht="20.100000000000001" customHeight="1" x14ac:dyDescent="0.2">
      <c r="A155" s="4">
        <v>170</v>
      </c>
      <c r="B155" s="4">
        <v>152</v>
      </c>
      <c r="C155" s="13" t="s">
        <v>330</v>
      </c>
      <c r="D155" s="13" t="s">
        <v>330</v>
      </c>
      <c r="E155" s="4" t="s">
        <v>15</v>
      </c>
      <c r="F155" s="4" t="s">
        <v>331</v>
      </c>
      <c r="G155" s="14">
        <v>492536</v>
      </c>
      <c r="H155" s="15">
        <v>0</v>
      </c>
      <c r="I155" s="16">
        <v>20</v>
      </c>
      <c r="J155" s="2">
        <v>0</v>
      </c>
      <c r="K155" s="1">
        <v>0</v>
      </c>
      <c r="L155" s="16">
        <v>0</v>
      </c>
      <c r="M155" s="17">
        <v>20</v>
      </c>
      <c r="N155" s="17">
        <f t="shared" si="2"/>
        <v>9850720</v>
      </c>
    </row>
    <row r="156" spans="1:14" ht="20.100000000000001" customHeight="1" x14ac:dyDescent="0.2">
      <c r="A156" s="4">
        <v>171</v>
      </c>
      <c r="B156" s="4">
        <v>153</v>
      </c>
      <c r="C156" s="13" t="s">
        <v>332</v>
      </c>
      <c r="D156" s="13" t="s">
        <v>332</v>
      </c>
      <c r="E156" s="4" t="s">
        <v>15</v>
      </c>
      <c r="F156" s="4" t="s">
        <v>333</v>
      </c>
      <c r="G156" s="14">
        <v>474074</v>
      </c>
      <c r="H156" s="15">
        <v>0</v>
      </c>
      <c r="I156" s="16">
        <v>27</v>
      </c>
      <c r="J156" s="2">
        <v>0</v>
      </c>
      <c r="K156" s="1">
        <v>0</v>
      </c>
      <c r="L156" s="16">
        <v>0</v>
      </c>
      <c r="M156" s="17">
        <v>27</v>
      </c>
      <c r="N156" s="17">
        <f t="shared" si="2"/>
        <v>12799998</v>
      </c>
    </row>
    <row r="157" spans="1:14" ht="20.100000000000001" customHeight="1" x14ac:dyDescent="0.2">
      <c r="A157" s="4">
        <v>172</v>
      </c>
      <c r="B157" s="4">
        <v>154</v>
      </c>
      <c r="C157" s="13" t="s">
        <v>334</v>
      </c>
      <c r="D157" s="13" t="s">
        <v>334</v>
      </c>
      <c r="E157" s="4" t="s">
        <v>15</v>
      </c>
      <c r="F157" s="4" t="s">
        <v>335</v>
      </c>
      <c r="G157" s="14">
        <v>11000</v>
      </c>
      <c r="H157" s="15">
        <v>5</v>
      </c>
      <c r="I157" s="16">
        <v>84</v>
      </c>
      <c r="J157" s="2">
        <v>100</v>
      </c>
      <c r="K157" s="1">
        <v>100</v>
      </c>
      <c r="L157" s="16">
        <v>134</v>
      </c>
      <c r="M157" s="17">
        <v>423</v>
      </c>
      <c r="N157" s="17">
        <f t="shared" si="2"/>
        <v>4653000</v>
      </c>
    </row>
    <row r="158" spans="1:14" ht="20.100000000000001" customHeight="1" x14ac:dyDescent="0.2">
      <c r="A158" s="4">
        <v>173</v>
      </c>
      <c r="B158" s="4">
        <v>155</v>
      </c>
      <c r="C158" s="13" t="s">
        <v>336</v>
      </c>
      <c r="D158" s="13" t="s">
        <v>336</v>
      </c>
      <c r="E158" s="4" t="s">
        <v>15</v>
      </c>
      <c r="F158" s="4" t="s">
        <v>337</v>
      </c>
      <c r="G158" s="14">
        <v>11000</v>
      </c>
      <c r="H158" s="15">
        <v>0</v>
      </c>
      <c r="I158" s="16">
        <v>84</v>
      </c>
      <c r="J158" s="2">
        <v>0</v>
      </c>
      <c r="K158" s="1">
        <v>0</v>
      </c>
      <c r="L158" s="16">
        <v>134</v>
      </c>
      <c r="M158" s="17">
        <v>218</v>
      </c>
      <c r="N158" s="17">
        <f t="shared" si="2"/>
        <v>2398000</v>
      </c>
    </row>
    <row r="159" spans="1:14" ht="20.100000000000001" customHeight="1" x14ac:dyDescent="0.2">
      <c r="A159" s="4">
        <v>174</v>
      </c>
      <c r="B159" s="4">
        <v>156</v>
      </c>
      <c r="C159" s="13" t="s">
        <v>338</v>
      </c>
      <c r="D159" s="13" t="s">
        <v>338</v>
      </c>
      <c r="E159" s="4" t="s">
        <v>15</v>
      </c>
      <c r="F159" s="4" t="s">
        <v>339</v>
      </c>
      <c r="G159" s="14">
        <v>420000</v>
      </c>
      <c r="H159" s="15">
        <v>0</v>
      </c>
      <c r="I159" s="16">
        <v>50</v>
      </c>
      <c r="J159" s="2">
        <v>0</v>
      </c>
      <c r="K159" s="1">
        <v>0</v>
      </c>
      <c r="L159" s="16">
        <v>17</v>
      </c>
      <c r="M159" s="17">
        <v>67</v>
      </c>
      <c r="N159" s="17">
        <f t="shared" si="2"/>
        <v>28140000</v>
      </c>
    </row>
    <row r="160" spans="1:14" ht="20.100000000000001" customHeight="1" x14ac:dyDescent="0.2">
      <c r="A160" s="4">
        <v>175</v>
      </c>
      <c r="B160" s="4">
        <v>157</v>
      </c>
      <c r="C160" s="13" t="s">
        <v>340</v>
      </c>
      <c r="D160" s="13" t="s">
        <v>340</v>
      </c>
      <c r="E160" s="4" t="s">
        <v>15</v>
      </c>
      <c r="F160" s="4" t="s">
        <v>341</v>
      </c>
      <c r="G160" s="14">
        <v>12596</v>
      </c>
      <c r="H160" s="15">
        <v>0</v>
      </c>
      <c r="I160" s="16">
        <v>10</v>
      </c>
      <c r="J160" s="2">
        <v>0</v>
      </c>
      <c r="K160" s="1">
        <v>0</v>
      </c>
      <c r="L160" s="16">
        <v>0</v>
      </c>
      <c r="M160" s="17">
        <v>10</v>
      </c>
      <c r="N160" s="17">
        <f t="shared" si="2"/>
        <v>125960</v>
      </c>
    </row>
    <row r="161" spans="1:14" ht="20.100000000000001" customHeight="1" x14ac:dyDescent="0.2">
      <c r="A161" s="4">
        <v>178</v>
      </c>
      <c r="B161" s="4">
        <v>158</v>
      </c>
      <c r="C161" s="13" t="s">
        <v>346</v>
      </c>
      <c r="D161" s="13" t="s">
        <v>346</v>
      </c>
      <c r="E161" s="4" t="s">
        <v>15</v>
      </c>
      <c r="F161" s="4" t="s">
        <v>347</v>
      </c>
      <c r="G161" s="14">
        <v>80000</v>
      </c>
      <c r="H161" s="15">
        <v>0</v>
      </c>
      <c r="I161" s="16">
        <v>50</v>
      </c>
      <c r="J161" s="2">
        <v>0</v>
      </c>
      <c r="K161" s="1">
        <v>0</v>
      </c>
      <c r="L161" s="16">
        <v>70</v>
      </c>
      <c r="M161" s="17">
        <v>120</v>
      </c>
      <c r="N161" s="17">
        <f t="shared" si="2"/>
        <v>9600000</v>
      </c>
    </row>
    <row r="162" spans="1:14" ht="20.100000000000001" customHeight="1" x14ac:dyDescent="0.2">
      <c r="A162" s="4">
        <v>179</v>
      </c>
      <c r="B162" s="4">
        <v>159</v>
      </c>
      <c r="C162" s="13" t="s">
        <v>348</v>
      </c>
      <c r="D162" s="13" t="s">
        <v>348</v>
      </c>
      <c r="E162" s="4" t="s">
        <v>15</v>
      </c>
      <c r="F162" s="4" t="s">
        <v>349</v>
      </c>
      <c r="G162" s="14">
        <v>28000</v>
      </c>
      <c r="H162" s="15">
        <v>0</v>
      </c>
      <c r="I162" s="16">
        <v>10</v>
      </c>
      <c r="J162" s="2">
        <v>0</v>
      </c>
      <c r="K162" s="1">
        <v>0</v>
      </c>
      <c r="L162" s="16">
        <v>4</v>
      </c>
      <c r="M162" s="17">
        <v>14</v>
      </c>
      <c r="N162" s="17">
        <f t="shared" si="2"/>
        <v>392000</v>
      </c>
    </row>
    <row r="163" spans="1:14" ht="20.100000000000001" customHeight="1" x14ac:dyDescent="0.2">
      <c r="A163" s="4">
        <v>180</v>
      </c>
      <c r="B163" s="4">
        <v>160</v>
      </c>
      <c r="C163" s="13" t="s">
        <v>350</v>
      </c>
      <c r="D163" s="13" t="s">
        <v>350</v>
      </c>
      <c r="E163" s="4" t="s">
        <v>15</v>
      </c>
      <c r="F163" s="4" t="s">
        <v>351</v>
      </c>
      <c r="G163" s="14">
        <v>828</v>
      </c>
      <c r="H163" s="15">
        <v>0</v>
      </c>
      <c r="I163" s="16">
        <v>167</v>
      </c>
      <c r="J163" s="2">
        <v>0</v>
      </c>
      <c r="K163" s="1">
        <v>0</v>
      </c>
      <c r="L163" s="16">
        <v>334</v>
      </c>
      <c r="M163" s="17">
        <v>501</v>
      </c>
      <c r="N163" s="17">
        <f t="shared" si="2"/>
        <v>414828</v>
      </c>
    </row>
    <row r="164" spans="1:14" ht="20.100000000000001" customHeight="1" x14ac:dyDescent="0.2">
      <c r="A164" s="4">
        <v>181</v>
      </c>
      <c r="B164" s="4">
        <v>161</v>
      </c>
      <c r="C164" s="13" t="s">
        <v>352</v>
      </c>
      <c r="D164" s="13" t="s">
        <v>352</v>
      </c>
      <c r="E164" s="4" t="s">
        <v>15</v>
      </c>
      <c r="F164" s="4" t="s">
        <v>353</v>
      </c>
      <c r="G164" s="14">
        <v>3241</v>
      </c>
      <c r="H164" s="15">
        <v>0</v>
      </c>
      <c r="I164" s="16">
        <v>200</v>
      </c>
      <c r="J164" s="2">
        <v>0</v>
      </c>
      <c r="K164" s="1">
        <v>0</v>
      </c>
      <c r="L164" s="16">
        <v>267</v>
      </c>
      <c r="M164" s="17">
        <v>467</v>
      </c>
      <c r="N164" s="17">
        <f t="shared" si="2"/>
        <v>1513547</v>
      </c>
    </row>
    <row r="165" spans="1:14" ht="20.100000000000001" customHeight="1" x14ac:dyDescent="0.2">
      <c r="A165" s="4">
        <v>182</v>
      </c>
      <c r="B165" s="4">
        <v>162</v>
      </c>
      <c r="C165" s="13" t="s">
        <v>354</v>
      </c>
      <c r="D165" s="13" t="s">
        <v>354</v>
      </c>
      <c r="E165" s="4" t="s">
        <v>15</v>
      </c>
      <c r="F165" s="4" t="s">
        <v>355</v>
      </c>
      <c r="G165" s="14">
        <v>7300</v>
      </c>
      <c r="H165" s="15">
        <v>0</v>
      </c>
      <c r="I165" s="16">
        <v>167</v>
      </c>
      <c r="J165" s="2">
        <v>0</v>
      </c>
      <c r="K165" s="1">
        <v>0</v>
      </c>
      <c r="L165" s="16">
        <v>67</v>
      </c>
      <c r="M165" s="17">
        <v>234</v>
      </c>
      <c r="N165" s="17">
        <f t="shared" si="2"/>
        <v>1708200</v>
      </c>
    </row>
    <row r="166" spans="1:14" ht="20.100000000000001" customHeight="1" x14ac:dyDescent="0.2">
      <c r="A166" s="4">
        <v>184</v>
      </c>
      <c r="B166" s="4">
        <v>163</v>
      </c>
      <c r="C166" s="13" t="s">
        <v>356</v>
      </c>
      <c r="D166" s="13" t="s">
        <v>356</v>
      </c>
      <c r="E166" s="4" t="s">
        <v>15</v>
      </c>
      <c r="F166" s="4" t="s">
        <v>357</v>
      </c>
      <c r="G166" s="14">
        <v>2069.5500000000002</v>
      </c>
      <c r="H166" s="15">
        <v>0</v>
      </c>
      <c r="I166" s="16">
        <v>0</v>
      </c>
      <c r="J166" s="2">
        <v>0</v>
      </c>
      <c r="K166" s="1">
        <v>100</v>
      </c>
      <c r="L166" s="16">
        <v>0</v>
      </c>
      <c r="M166" s="17">
        <v>100</v>
      </c>
      <c r="N166" s="17">
        <f t="shared" si="2"/>
        <v>206955.00000000003</v>
      </c>
    </row>
    <row r="167" spans="1:14" ht="20.100000000000001" customHeight="1" x14ac:dyDescent="0.2">
      <c r="A167" s="4">
        <v>185</v>
      </c>
      <c r="B167" s="4">
        <v>164</v>
      </c>
      <c r="C167" s="13" t="s">
        <v>358</v>
      </c>
      <c r="D167" s="13" t="s">
        <v>358</v>
      </c>
      <c r="E167" s="4" t="s">
        <v>15</v>
      </c>
      <c r="F167" s="25" t="s">
        <v>359</v>
      </c>
      <c r="G167" s="14">
        <v>12280</v>
      </c>
      <c r="H167" s="15">
        <v>0</v>
      </c>
      <c r="I167" s="16">
        <v>0</v>
      </c>
      <c r="J167" s="2">
        <v>34</v>
      </c>
      <c r="K167" s="1">
        <v>10</v>
      </c>
      <c r="L167" s="16">
        <v>0</v>
      </c>
      <c r="M167" s="17">
        <v>44</v>
      </c>
      <c r="N167" s="17">
        <f t="shared" si="2"/>
        <v>540320</v>
      </c>
    </row>
    <row r="168" spans="1:14" ht="20.100000000000001" customHeight="1" x14ac:dyDescent="0.2">
      <c r="A168" s="3">
        <v>186</v>
      </c>
      <c r="B168" s="3">
        <v>165</v>
      </c>
      <c r="C168" s="13" t="s">
        <v>360</v>
      </c>
      <c r="D168" s="13" t="s">
        <v>360</v>
      </c>
      <c r="E168" s="4" t="s">
        <v>15</v>
      </c>
      <c r="F168" s="4" t="s">
        <v>361</v>
      </c>
      <c r="G168" s="14">
        <v>21000</v>
      </c>
      <c r="H168" s="15">
        <v>20</v>
      </c>
      <c r="I168" s="16">
        <v>0</v>
      </c>
      <c r="J168" s="2">
        <v>0</v>
      </c>
      <c r="K168" s="1">
        <v>0</v>
      </c>
      <c r="L168" s="16">
        <v>3</v>
      </c>
      <c r="M168" s="17">
        <v>23</v>
      </c>
      <c r="N168" s="17">
        <f t="shared" si="2"/>
        <v>483000</v>
      </c>
    </row>
    <row r="169" spans="1:14" ht="20.100000000000001" customHeight="1" x14ac:dyDescent="0.2">
      <c r="A169" s="3">
        <v>186</v>
      </c>
      <c r="B169" s="3">
        <v>165</v>
      </c>
      <c r="C169" s="13" t="s">
        <v>360</v>
      </c>
      <c r="D169" s="13" t="s">
        <v>360</v>
      </c>
      <c r="E169" s="4" t="s">
        <v>15</v>
      </c>
      <c r="F169" s="4" t="s">
        <v>362</v>
      </c>
      <c r="G169" s="14">
        <v>2800</v>
      </c>
      <c r="H169" s="15">
        <v>4</v>
      </c>
      <c r="I169" s="16">
        <v>0</v>
      </c>
      <c r="J169" s="2">
        <v>0</v>
      </c>
      <c r="K169" s="1">
        <v>0</v>
      </c>
      <c r="L169" s="16">
        <v>3</v>
      </c>
      <c r="M169" s="17">
        <f>H169+I169+J169+K169+L169</f>
        <v>7</v>
      </c>
      <c r="N169" s="17">
        <f t="shared" si="2"/>
        <v>19600</v>
      </c>
    </row>
    <row r="170" spans="1:14" ht="20.100000000000001" customHeight="1" x14ac:dyDescent="0.2">
      <c r="A170" s="3">
        <v>186</v>
      </c>
      <c r="B170" s="3">
        <v>165</v>
      </c>
      <c r="C170" s="13" t="s">
        <v>363</v>
      </c>
      <c r="D170" s="13" t="s">
        <v>363</v>
      </c>
      <c r="E170" s="4" t="s">
        <v>15</v>
      </c>
      <c r="F170" s="4" t="s">
        <v>364</v>
      </c>
      <c r="G170" s="14">
        <v>2600</v>
      </c>
      <c r="H170" s="15">
        <v>10</v>
      </c>
      <c r="I170" s="16">
        <v>0</v>
      </c>
      <c r="J170" s="2">
        <v>0</v>
      </c>
      <c r="K170" s="1">
        <v>0</v>
      </c>
      <c r="L170" s="16">
        <v>0</v>
      </c>
      <c r="M170" s="17">
        <v>10</v>
      </c>
      <c r="N170" s="17">
        <f t="shared" si="2"/>
        <v>26000</v>
      </c>
    </row>
    <row r="171" spans="1:14" ht="20.100000000000001" customHeight="1" x14ac:dyDescent="0.2">
      <c r="A171" s="4">
        <v>187</v>
      </c>
      <c r="B171" s="4">
        <v>166</v>
      </c>
      <c r="C171" s="13" t="s">
        <v>365</v>
      </c>
      <c r="D171" s="13" t="s">
        <v>365</v>
      </c>
      <c r="E171" s="4" t="s">
        <v>15</v>
      </c>
      <c r="F171" s="4" t="s">
        <v>366</v>
      </c>
      <c r="G171" s="14">
        <v>3230</v>
      </c>
      <c r="H171" s="15">
        <v>0</v>
      </c>
      <c r="I171" s="16">
        <v>0</v>
      </c>
      <c r="J171" s="2">
        <v>30</v>
      </c>
      <c r="K171" s="1">
        <v>167</v>
      </c>
      <c r="L171" s="16">
        <v>0</v>
      </c>
      <c r="M171" s="17">
        <v>197</v>
      </c>
      <c r="N171" s="17">
        <f t="shared" si="2"/>
        <v>636310</v>
      </c>
    </row>
    <row r="172" spans="1:14" ht="20.100000000000001" customHeight="1" x14ac:dyDescent="0.2">
      <c r="A172" s="4">
        <v>190</v>
      </c>
      <c r="B172" s="4">
        <v>167</v>
      </c>
      <c r="C172" s="13" t="s">
        <v>369</v>
      </c>
      <c r="D172" s="13" t="s">
        <v>369</v>
      </c>
      <c r="E172" s="4" t="s">
        <v>15</v>
      </c>
      <c r="F172" s="4" t="s">
        <v>370</v>
      </c>
      <c r="G172" s="14">
        <v>162037</v>
      </c>
      <c r="H172" s="15">
        <v>0</v>
      </c>
      <c r="I172" s="16">
        <v>0</v>
      </c>
      <c r="J172" s="2">
        <v>10</v>
      </c>
      <c r="K172" s="1">
        <v>7</v>
      </c>
      <c r="L172" s="16">
        <v>0</v>
      </c>
      <c r="M172" s="17">
        <v>17</v>
      </c>
      <c r="N172" s="17">
        <f t="shared" si="2"/>
        <v>2754629</v>
      </c>
    </row>
    <row r="173" spans="1:14" ht="20.100000000000001" customHeight="1" x14ac:dyDescent="0.2">
      <c r="A173" s="4">
        <v>191</v>
      </c>
      <c r="B173" s="4">
        <v>168</v>
      </c>
      <c r="C173" s="13" t="s">
        <v>371</v>
      </c>
      <c r="D173" s="13" t="s">
        <v>371</v>
      </c>
      <c r="E173" s="4" t="s">
        <v>15</v>
      </c>
      <c r="F173" s="4" t="s">
        <v>372</v>
      </c>
      <c r="G173" s="14">
        <v>2600</v>
      </c>
      <c r="H173" s="15">
        <v>0</v>
      </c>
      <c r="I173" s="16">
        <v>0</v>
      </c>
      <c r="J173" s="2">
        <v>5</v>
      </c>
      <c r="K173" s="1">
        <v>17</v>
      </c>
      <c r="L173" s="16">
        <v>0</v>
      </c>
      <c r="M173" s="17">
        <v>22</v>
      </c>
      <c r="N173" s="17">
        <f t="shared" si="2"/>
        <v>57200</v>
      </c>
    </row>
    <row r="174" spans="1:14" ht="20.100000000000001" customHeight="1" x14ac:dyDescent="0.2">
      <c r="A174" s="4">
        <v>192</v>
      </c>
      <c r="B174" s="4">
        <v>169</v>
      </c>
      <c r="C174" s="13" t="s">
        <v>373</v>
      </c>
      <c r="D174" s="13" t="s">
        <v>373</v>
      </c>
      <c r="E174" s="4" t="s">
        <v>15</v>
      </c>
      <c r="F174" s="4" t="s">
        <v>374</v>
      </c>
      <c r="G174" s="14">
        <v>7870.37</v>
      </c>
      <c r="H174" s="15">
        <v>0</v>
      </c>
      <c r="I174" s="16">
        <v>0</v>
      </c>
      <c r="J174" s="2">
        <v>200</v>
      </c>
      <c r="K174" s="1">
        <v>134</v>
      </c>
      <c r="L174" s="16">
        <v>10</v>
      </c>
      <c r="M174" s="17">
        <v>344</v>
      </c>
      <c r="N174" s="17">
        <f t="shared" si="2"/>
        <v>2707407.28</v>
      </c>
    </row>
    <row r="175" spans="1:14" ht="20.100000000000001" customHeight="1" x14ac:dyDescent="0.2">
      <c r="A175" s="4">
        <v>193</v>
      </c>
      <c r="B175" s="4">
        <v>170</v>
      </c>
      <c r="C175" s="13" t="s">
        <v>375</v>
      </c>
      <c r="D175" s="13" t="s">
        <v>375</v>
      </c>
      <c r="E175" s="4" t="s">
        <v>15</v>
      </c>
      <c r="F175" s="22" t="s">
        <v>376</v>
      </c>
      <c r="G175" s="14">
        <v>6300</v>
      </c>
      <c r="H175" s="15">
        <v>0</v>
      </c>
      <c r="I175" s="16">
        <v>0</v>
      </c>
      <c r="J175" s="2">
        <v>4</v>
      </c>
      <c r="K175" s="1">
        <v>84</v>
      </c>
      <c r="L175" s="16">
        <v>0</v>
      </c>
      <c r="M175" s="17">
        <v>88</v>
      </c>
      <c r="N175" s="17">
        <f t="shared" si="2"/>
        <v>554400</v>
      </c>
    </row>
    <row r="176" spans="1:14" ht="20.100000000000001" customHeight="1" x14ac:dyDescent="0.2">
      <c r="A176" s="4">
        <v>194</v>
      </c>
      <c r="B176" s="4">
        <v>171</v>
      </c>
      <c r="C176" s="13" t="s">
        <v>377</v>
      </c>
      <c r="D176" s="13" t="s">
        <v>377</v>
      </c>
      <c r="E176" s="4" t="s">
        <v>15</v>
      </c>
      <c r="F176" s="4" t="s">
        <v>378</v>
      </c>
      <c r="G176" s="14">
        <v>14351</v>
      </c>
      <c r="H176" s="15">
        <v>0</v>
      </c>
      <c r="I176" s="16">
        <v>0</v>
      </c>
      <c r="J176" s="2">
        <v>10</v>
      </c>
      <c r="K176" s="1">
        <v>7</v>
      </c>
      <c r="L176" s="16">
        <v>0</v>
      </c>
      <c r="M176" s="17">
        <v>17</v>
      </c>
      <c r="N176" s="17">
        <f t="shared" si="2"/>
        <v>243967</v>
      </c>
    </row>
    <row r="177" spans="1:14" ht="20.100000000000001" customHeight="1" x14ac:dyDescent="0.2">
      <c r="A177" s="4">
        <v>195</v>
      </c>
      <c r="B177" s="4">
        <v>172</v>
      </c>
      <c r="C177" s="22" t="s">
        <v>379</v>
      </c>
      <c r="D177" s="22" t="s">
        <v>379</v>
      </c>
      <c r="E177" s="4" t="s">
        <v>15</v>
      </c>
      <c r="F177" s="22" t="s">
        <v>380</v>
      </c>
      <c r="G177" s="14">
        <v>3333.33</v>
      </c>
      <c r="H177" s="15">
        <v>0</v>
      </c>
      <c r="I177" s="16">
        <v>0</v>
      </c>
      <c r="J177" s="2">
        <v>14</v>
      </c>
      <c r="K177" s="1">
        <v>7</v>
      </c>
      <c r="L177" s="16">
        <v>0</v>
      </c>
      <c r="M177" s="17">
        <v>21</v>
      </c>
      <c r="N177" s="17">
        <f t="shared" si="2"/>
        <v>69999.929999999993</v>
      </c>
    </row>
    <row r="178" spans="1:14" ht="20.100000000000001" customHeight="1" x14ac:dyDescent="0.2">
      <c r="A178" s="4">
        <v>197</v>
      </c>
      <c r="B178" s="4">
        <v>173</v>
      </c>
      <c r="C178" s="13" t="s">
        <v>381</v>
      </c>
      <c r="D178" s="13" t="s">
        <v>381</v>
      </c>
      <c r="E178" s="4" t="s">
        <v>15</v>
      </c>
      <c r="F178" s="22" t="s">
        <v>382</v>
      </c>
      <c r="G178" s="14">
        <v>28241</v>
      </c>
      <c r="H178" s="15">
        <v>0</v>
      </c>
      <c r="I178" s="16">
        <v>0</v>
      </c>
      <c r="J178" s="2">
        <v>100</v>
      </c>
      <c r="K178" s="1">
        <v>7</v>
      </c>
      <c r="L178" s="16">
        <v>0</v>
      </c>
      <c r="M178" s="17">
        <v>107</v>
      </c>
      <c r="N178" s="17">
        <f t="shared" si="2"/>
        <v>3021787</v>
      </c>
    </row>
    <row r="179" spans="1:14" ht="20.100000000000001" customHeight="1" x14ac:dyDescent="0.2">
      <c r="A179" s="4">
        <v>198</v>
      </c>
      <c r="B179" s="4">
        <v>174</v>
      </c>
      <c r="C179" s="13" t="s">
        <v>383</v>
      </c>
      <c r="D179" s="13" t="s">
        <v>383</v>
      </c>
      <c r="E179" s="4" t="s">
        <v>15</v>
      </c>
      <c r="F179" s="22" t="s">
        <v>384</v>
      </c>
      <c r="G179" s="14">
        <v>101852</v>
      </c>
      <c r="H179" s="15">
        <v>0</v>
      </c>
      <c r="I179" s="16">
        <v>0</v>
      </c>
      <c r="J179" s="2">
        <v>10</v>
      </c>
      <c r="K179" s="1">
        <v>4</v>
      </c>
      <c r="L179" s="16">
        <v>0</v>
      </c>
      <c r="M179" s="17">
        <v>14</v>
      </c>
      <c r="N179" s="17">
        <f t="shared" si="2"/>
        <v>1425928</v>
      </c>
    </row>
    <row r="180" spans="1:14" ht="20.100000000000001" customHeight="1" x14ac:dyDescent="0.2">
      <c r="A180" s="4">
        <v>199</v>
      </c>
      <c r="B180" s="4">
        <v>175</v>
      </c>
      <c r="C180" s="22" t="s">
        <v>385</v>
      </c>
      <c r="D180" s="13" t="s">
        <v>385</v>
      </c>
      <c r="E180" s="4" t="s">
        <v>15</v>
      </c>
      <c r="F180" s="22" t="s">
        <v>386</v>
      </c>
      <c r="G180" s="14">
        <v>53704</v>
      </c>
      <c r="H180" s="15">
        <v>0</v>
      </c>
      <c r="I180" s="16">
        <v>0</v>
      </c>
      <c r="J180" s="2">
        <v>5</v>
      </c>
      <c r="K180" s="1">
        <v>4</v>
      </c>
      <c r="L180" s="16">
        <v>0</v>
      </c>
      <c r="M180" s="17">
        <v>9</v>
      </c>
      <c r="N180" s="17">
        <f t="shared" si="2"/>
        <v>483336</v>
      </c>
    </row>
    <row r="181" spans="1:14" ht="20.100000000000001" customHeight="1" x14ac:dyDescent="0.2">
      <c r="A181" s="4">
        <v>200</v>
      </c>
      <c r="B181" s="4">
        <v>176</v>
      </c>
      <c r="C181" s="13" t="s">
        <v>387</v>
      </c>
      <c r="D181" s="13" t="s">
        <v>387</v>
      </c>
      <c r="E181" s="4" t="s">
        <v>15</v>
      </c>
      <c r="F181" s="4" t="s">
        <v>388</v>
      </c>
      <c r="G181" s="14">
        <v>19907.400000000001</v>
      </c>
      <c r="H181" s="15">
        <v>0</v>
      </c>
      <c r="I181" s="16">
        <v>0</v>
      </c>
      <c r="J181" s="2">
        <v>60</v>
      </c>
      <c r="K181" s="1">
        <v>34</v>
      </c>
      <c r="L181" s="16">
        <v>0</v>
      </c>
      <c r="M181" s="17">
        <v>94</v>
      </c>
      <c r="N181" s="17">
        <f t="shared" si="2"/>
        <v>1871295.6</v>
      </c>
    </row>
    <row r="182" spans="1:14" ht="20.100000000000001" customHeight="1" x14ac:dyDescent="0.2">
      <c r="A182" s="4">
        <v>201</v>
      </c>
      <c r="B182" s="4">
        <v>177</v>
      </c>
      <c r="C182" s="13" t="s">
        <v>389</v>
      </c>
      <c r="D182" s="13" t="s">
        <v>389</v>
      </c>
      <c r="E182" s="4" t="s">
        <v>15</v>
      </c>
      <c r="F182" s="4" t="s">
        <v>390</v>
      </c>
      <c r="G182" s="14">
        <v>1623</v>
      </c>
      <c r="H182" s="15">
        <v>200</v>
      </c>
      <c r="I182" s="16">
        <v>0</v>
      </c>
      <c r="J182" s="2">
        <v>30</v>
      </c>
      <c r="K182" s="1">
        <v>0</v>
      </c>
      <c r="L182" s="16">
        <v>0</v>
      </c>
      <c r="M182" s="17">
        <v>230</v>
      </c>
      <c r="N182" s="17">
        <f t="shared" si="2"/>
        <v>373290</v>
      </c>
    </row>
    <row r="183" spans="1:14" ht="20.100000000000001" customHeight="1" x14ac:dyDescent="0.2">
      <c r="A183" s="4">
        <v>203</v>
      </c>
      <c r="B183" s="4">
        <v>178</v>
      </c>
      <c r="C183" s="13" t="s">
        <v>391</v>
      </c>
      <c r="D183" s="13" t="s">
        <v>391</v>
      </c>
      <c r="E183" s="4" t="s">
        <v>15</v>
      </c>
      <c r="F183" s="4" t="s">
        <v>392</v>
      </c>
      <c r="G183" s="14">
        <v>17500</v>
      </c>
      <c r="H183" s="15">
        <v>0</v>
      </c>
      <c r="I183" s="16">
        <v>0</v>
      </c>
      <c r="J183" s="2">
        <v>10</v>
      </c>
      <c r="K183" s="1">
        <v>0</v>
      </c>
      <c r="L183" s="16">
        <v>0</v>
      </c>
      <c r="M183" s="17">
        <v>10</v>
      </c>
      <c r="N183" s="17">
        <f t="shared" si="2"/>
        <v>175000</v>
      </c>
    </row>
    <row r="184" spans="1:14" ht="20.100000000000001" customHeight="1" x14ac:dyDescent="0.2">
      <c r="A184" s="4">
        <v>204</v>
      </c>
      <c r="B184" s="4">
        <v>179</v>
      </c>
      <c r="C184" s="13" t="s">
        <v>393</v>
      </c>
      <c r="D184" s="13" t="s">
        <v>393</v>
      </c>
      <c r="E184" s="4" t="s">
        <v>15</v>
      </c>
      <c r="F184" s="4" t="s">
        <v>394</v>
      </c>
      <c r="G184" s="14">
        <v>18537</v>
      </c>
      <c r="H184" s="15">
        <v>0</v>
      </c>
      <c r="I184" s="16">
        <v>0</v>
      </c>
      <c r="J184" s="2">
        <v>10</v>
      </c>
      <c r="K184" s="1">
        <v>0</v>
      </c>
      <c r="L184" s="16">
        <v>0</v>
      </c>
      <c r="M184" s="17">
        <v>10</v>
      </c>
      <c r="N184" s="17">
        <f t="shared" si="2"/>
        <v>185370</v>
      </c>
    </row>
    <row r="185" spans="1:14" ht="20.100000000000001" customHeight="1" x14ac:dyDescent="0.2">
      <c r="A185" s="4">
        <v>211</v>
      </c>
      <c r="B185" s="4">
        <v>180</v>
      </c>
      <c r="C185" s="13" t="s">
        <v>395</v>
      </c>
      <c r="D185" s="13" t="s">
        <v>395</v>
      </c>
      <c r="E185" s="4" t="s">
        <v>15</v>
      </c>
      <c r="F185" s="4" t="s">
        <v>396</v>
      </c>
      <c r="G185" s="14">
        <v>12985</v>
      </c>
      <c r="H185" s="15">
        <v>0</v>
      </c>
      <c r="I185" s="16">
        <v>0</v>
      </c>
      <c r="J185" s="2">
        <v>30</v>
      </c>
      <c r="K185" s="1">
        <v>100</v>
      </c>
      <c r="L185" s="16">
        <v>0</v>
      </c>
      <c r="M185" s="17">
        <v>130</v>
      </c>
      <c r="N185" s="17">
        <f t="shared" si="2"/>
        <v>1688050</v>
      </c>
    </row>
    <row r="186" spans="1:14" ht="20.100000000000001" customHeight="1" x14ac:dyDescent="0.2">
      <c r="A186" s="4">
        <v>212</v>
      </c>
      <c r="B186" s="4">
        <v>181</v>
      </c>
      <c r="C186" s="13" t="s">
        <v>397</v>
      </c>
      <c r="D186" s="13" t="s">
        <v>397</v>
      </c>
      <c r="E186" s="4" t="s">
        <v>15</v>
      </c>
      <c r="F186" s="4" t="s">
        <v>398</v>
      </c>
      <c r="G186" s="14">
        <v>10550</v>
      </c>
      <c r="H186" s="15">
        <v>0</v>
      </c>
      <c r="I186" s="16">
        <v>34</v>
      </c>
      <c r="J186" s="2">
        <v>0</v>
      </c>
      <c r="K186" s="1">
        <v>0</v>
      </c>
      <c r="L186" s="16">
        <v>10</v>
      </c>
      <c r="M186" s="17">
        <v>44</v>
      </c>
      <c r="N186" s="17">
        <f t="shared" si="2"/>
        <v>464200</v>
      </c>
    </row>
    <row r="187" spans="1:14" ht="20.100000000000001" customHeight="1" x14ac:dyDescent="0.2">
      <c r="A187" s="4">
        <v>213</v>
      </c>
      <c r="B187" s="4">
        <v>182</v>
      </c>
      <c r="C187" s="13" t="s">
        <v>399</v>
      </c>
      <c r="D187" s="13" t="s">
        <v>399</v>
      </c>
      <c r="E187" s="4" t="s">
        <v>15</v>
      </c>
      <c r="F187" s="4" t="s">
        <v>400</v>
      </c>
      <c r="G187" s="14">
        <v>12000</v>
      </c>
      <c r="H187" s="15">
        <v>0</v>
      </c>
      <c r="I187" s="16">
        <v>100</v>
      </c>
      <c r="J187" s="2">
        <v>0</v>
      </c>
      <c r="K187" s="1">
        <v>10</v>
      </c>
      <c r="L187" s="16">
        <v>167</v>
      </c>
      <c r="M187" s="17">
        <v>277</v>
      </c>
      <c r="N187" s="17">
        <f t="shared" ref="N187:N246" si="3">G187*M187</f>
        <v>3324000</v>
      </c>
    </row>
    <row r="188" spans="1:14" ht="20.100000000000001" customHeight="1" x14ac:dyDescent="0.2">
      <c r="A188" s="4">
        <v>214</v>
      </c>
      <c r="B188" s="4">
        <v>183</v>
      </c>
      <c r="C188" s="13" t="s">
        <v>401</v>
      </c>
      <c r="D188" s="13" t="s">
        <v>401</v>
      </c>
      <c r="E188" s="4" t="s">
        <v>15</v>
      </c>
      <c r="F188" s="4" t="s">
        <v>402</v>
      </c>
      <c r="G188" s="14">
        <v>9000</v>
      </c>
      <c r="H188" s="15">
        <v>0</v>
      </c>
      <c r="I188" s="16">
        <v>34</v>
      </c>
      <c r="J188" s="2">
        <v>0</v>
      </c>
      <c r="K188" s="1">
        <v>0</v>
      </c>
      <c r="L188" s="16">
        <v>167</v>
      </c>
      <c r="M188" s="17">
        <v>201</v>
      </c>
      <c r="N188" s="17">
        <f t="shared" si="3"/>
        <v>1809000</v>
      </c>
    </row>
    <row r="189" spans="1:14" ht="20.100000000000001" customHeight="1" x14ac:dyDescent="0.2">
      <c r="A189" s="4"/>
      <c r="B189" s="4">
        <v>184</v>
      </c>
      <c r="C189" s="26" t="s">
        <v>403</v>
      </c>
      <c r="D189" s="26" t="s">
        <v>403</v>
      </c>
      <c r="E189" s="4"/>
      <c r="F189" s="19" t="s">
        <v>404</v>
      </c>
      <c r="G189" s="20">
        <v>44000</v>
      </c>
      <c r="H189" s="15">
        <v>5</v>
      </c>
      <c r="I189" s="16">
        <v>0</v>
      </c>
      <c r="J189" s="2">
        <v>5</v>
      </c>
      <c r="K189" s="1">
        <v>4</v>
      </c>
      <c r="L189" s="16">
        <v>0</v>
      </c>
      <c r="M189" s="17">
        <v>14</v>
      </c>
      <c r="N189" s="17">
        <f t="shared" si="3"/>
        <v>616000</v>
      </c>
    </row>
    <row r="190" spans="1:14" ht="20.100000000000001" customHeight="1" x14ac:dyDescent="0.2">
      <c r="A190" s="4"/>
      <c r="B190" s="4">
        <v>185</v>
      </c>
      <c r="C190" s="26" t="s">
        <v>405</v>
      </c>
      <c r="D190" s="26" t="s">
        <v>405</v>
      </c>
      <c r="E190" s="4"/>
      <c r="F190" s="19" t="s">
        <v>406</v>
      </c>
      <c r="G190" s="20">
        <v>39000</v>
      </c>
      <c r="H190" s="15">
        <v>5</v>
      </c>
      <c r="I190" s="16">
        <v>0</v>
      </c>
      <c r="J190" s="2">
        <v>5</v>
      </c>
      <c r="K190" s="1">
        <v>4</v>
      </c>
      <c r="L190" s="16">
        <v>0</v>
      </c>
      <c r="M190" s="17">
        <v>14</v>
      </c>
      <c r="N190" s="17">
        <f t="shared" si="3"/>
        <v>546000</v>
      </c>
    </row>
    <row r="191" spans="1:14" ht="20.100000000000001" customHeight="1" x14ac:dyDescent="0.2">
      <c r="A191" s="4"/>
      <c r="B191" s="4">
        <v>186</v>
      </c>
      <c r="C191" s="26" t="s">
        <v>407</v>
      </c>
      <c r="D191" s="26" t="s">
        <v>407</v>
      </c>
      <c r="E191" s="4"/>
      <c r="F191" s="26" t="s">
        <v>408</v>
      </c>
      <c r="G191" s="20">
        <v>67000</v>
      </c>
      <c r="H191" s="15">
        <v>34</v>
      </c>
      <c r="I191" s="16">
        <v>0</v>
      </c>
      <c r="J191" s="2">
        <v>0</v>
      </c>
      <c r="K191" s="1">
        <v>0</v>
      </c>
      <c r="L191" s="16">
        <v>0</v>
      </c>
      <c r="M191" s="17">
        <v>34</v>
      </c>
      <c r="N191" s="17">
        <f t="shared" si="3"/>
        <v>2278000</v>
      </c>
    </row>
    <row r="192" spans="1:14" ht="20.100000000000001" customHeight="1" x14ac:dyDescent="0.2">
      <c r="A192" s="3"/>
      <c r="B192" s="3">
        <v>187</v>
      </c>
      <c r="C192" s="26" t="s">
        <v>409</v>
      </c>
      <c r="D192" s="26" t="s">
        <v>409</v>
      </c>
      <c r="E192" s="4"/>
      <c r="F192" s="22" t="s">
        <v>410</v>
      </c>
      <c r="G192" s="20">
        <v>140380</v>
      </c>
      <c r="H192" s="15">
        <v>7</v>
      </c>
      <c r="I192" s="16">
        <v>0</v>
      </c>
      <c r="J192" s="2">
        <v>7</v>
      </c>
      <c r="K192" s="1">
        <v>7</v>
      </c>
      <c r="L192" s="16">
        <v>0</v>
      </c>
      <c r="M192" s="17">
        <v>21</v>
      </c>
      <c r="N192" s="17">
        <f t="shared" si="3"/>
        <v>2947980</v>
      </c>
    </row>
    <row r="193" spans="1:14" ht="20.100000000000001" customHeight="1" x14ac:dyDescent="0.2">
      <c r="A193" s="3"/>
      <c r="B193" s="3">
        <v>187</v>
      </c>
      <c r="C193" s="27" t="s">
        <v>411</v>
      </c>
      <c r="D193" s="27" t="s">
        <v>411</v>
      </c>
      <c r="E193" s="4"/>
      <c r="F193" s="28" t="s">
        <v>412</v>
      </c>
      <c r="G193" s="20">
        <v>230000</v>
      </c>
      <c r="H193" s="15">
        <v>4</v>
      </c>
      <c r="I193" s="16">
        <v>0</v>
      </c>
      <c r="J193" s="2">
        <v>0</v>
      </c>
      <c r="K193" s="1">
        <v>4</v>
      </c>
      <c r="L193" s="16">
        <v>0</v>
      </c>
      <c r="M193" s="17">
        <v>8</v>
      </c>
      <c r="N193" s="17">
        <f t="shared" si="3"/>
        <v>1840000</v>
      </c>
    </row>
    <row r="194" spans="1:14" ht="20.100000000000001" customHeight="1" x14ac:dyDescent="0.2">
      <c r="A194" s="3"/>
      <c r="B194" s="3">
        <v>187</v>
      </c>
      <c r="C194" s="27" t="s">
        <v>413</v>
      </c>
      <c r="D194" s="27" t="s">
        <v>413</v>
      </c>
      <c r="E194" s="4"/>
      <c r="F194" s="28" t="s">
        <v>414</v>
      </c>
      <c r="G194" s="20">
        <v>1700</v>
      </c>
      <c r="H194" s="15">
        <v>4</v>
      </c>
      <c r="I194" s="16">
        <v>0</v>
      </c>
      <c r="J194" s="2">
        <v>0</v>
      </c>
      <c r="K194" s="1">
        <v>0</v>
      </c>
      <c r="L194" s="16">
        <v>0</v>
      </c>
      <c r="M194" s="17">
        <v>4</v>
      </c>
      <c r="N194" s="17">
        <f t="shared" si="3"/>
        <v>6800</v>
      </c>
    </row>
    <row r="195" spans="1:14" ht="20.100000000000001" customHeight="1" x14ac:dyDescent="0.2">
      <c r="A195" s="4"/>
      <c r="B195" s="4">
        <v>188</v>
      </c>
      <c r="C195" s="26" t="s">
        <v>415</v>
      </c>
      <c r="D195" s="26" t="s">
        <v>415</v>
      </c>
      <c r="E195" s="4"/>
      <c r="F195" s="19" t="s">
        <v>416</v>
      </c>
      <c r="G195" s="29">
        <v>19950</v>
      </c>
      <c r="H195" s="15">
        <v>7</v>
      </c>
      <c r="I195" s="16">
        <v>0</v>
      </c>
      <c r="J195" s="2">
        <v>30</v>
      </c>
      <c r="K195" s="1">
        <v>3</v>
      </c>
      <c r="L195" s="16">
        <v>0</v>
      </c>
      <c r="M195" s="17">
        <v>40</v>
      </c>
      <c r="N195" s="17">
        <f t="shared" si="3"/>
        <v>798000</v>
      </c>
    </row>
    <row r="196" spans="1:14" ht="20.100000000000001" customHeight="1" x14ac:dyDescent="0.2">
      <c r="A196" s="4"/>
      <c r="B196" s="4">
        <v>189</v>
      </c>
      <c r="C196" s="26" t="s">
        <v>417</v>
      </c>
      <c r="D196" s="26" t="s">
        <v>417</v>
      </c>
      <c r="E196" s="4"/>
      <c r="F196" s="19" t="s">
        <v>418</v>
      </c>
      <c r="G196" s="20">
        <v>49200</v>
      </c>
      <c r="H196" s="15">
        <v>2</v>
      </c>
      <c r="I196" s="16">
        <v>0</v>
      </c>
      <c r="J196" s="2">
        <v>7</v>
      </c>
      <c r="K196" s="1">
        <v>3</v>
      </c>
      <c r="L196" s="16">
        <v>0</v>
      </c>
      <c r="M196" s="17">
        <v>12</v>
      </c>
      <c r="N196" s="17">
        <f t="shared" si="3"/>
        <v>590400</v>
      </c>
    </row>
    <row r="197" spans="1:14" ht="20.100000000000001" customHeight="1" x14ac:dyDescent="0.2">
      <c r="A197" s="4"/>
      <c r="B197" s="4">
        <v>190</v>
      </c>
      <c r="C197" s="26" t="s">
        <v>419</v>
      </c>
      <c r="D197" s="26" t="s">
        <v>419</v>
      </c>
      <c r="E197" s="4"/>
      <c r="F197" s="19" t="s">
        <v>420</v>
      </c>
      <c r="G197" s="20">
        <v>17000</v>
      </c>
      <c r="H197" s="15">
        <v>30</v>
      </c>
      <c r="I197" s="16">
        <v>0</v>
      </c>
      <c r="J197" s="2">
        <v>0</v>
      </c>
      <c r="K197" s="1">
        <v>0</v>
      </c>
      <c r="L197" s="16">
        <v>0</v>
      </c>
      <c r="M197" s="17">
        <v>30</v>
      </c>
      <c r="N197" s="17">
        <f t="shared" si="3"/>
        <v>510000</v>
      </c>
    </row>
    <row r="198" spans="1:14" ht="35.25" customHeight="1" x14ac:dyDescent="0.2">
      <c r="A198" s="4"/>
      <c r="B198" s="4">
        <v>191</v>
      </c>
      <c r="C198" s="26" t="s">
        <v>421</v>
      </c>
      <c r="D198" s="26" t="s">
        <v>421</v>
      </c>
      <c r="E198" s="4"/>
      <c r="F198" s="19" t="s">
        <v>422</v>
      </c>
      <c r="G198" s="20">
        <v>1800</v>
      </c>
      <c r="H198" s="15">
        <v>67</v>
      </c>
      <c r="I198" s="16">
        <v>0</v>
      </c>
      <c r="J198" s="2">
        <v>0</v>
      </c>
      <c r="K198" s="1">
        <v>0</v>
      </c>
      <c r="L198" s="16">
        <v>0</v>
      </c>
      <c r="M198" s="17">
        <v>67</v>
      </c>
      <c r="N198" s="17">
        <f t="shared" si="3"/>
        <v>120600</v>
      </c>
    </row>
    <row r="199" spans="1:14" ht="20.100000000000001" customHeight="1" x14ac:dyDescent="0.2">
      <c r="A199" s="3"/>
      <c r="B199" s="3">
        <v>192</v>
      </c>
      <c r="C199" s="26" t="s">
        <v>190</v>
      </c>
      <c r="D199" s="26" t="s">
        <v>190</v>
      </c>
      <c r="E199" s="4"/>
      <c r="F199" s="19" t="s">
        <v>423</v>
      </c>
      <c r="G199" s="20">
        <v>30000</v>
      </c>
      <c r="H199" s="15">
        <v>14</v>
      </c>
      <c r="I199" s="16">
        <v>0</v>
      </c>
      <c r="J199" s="2">
        <v>0</v>
      </c>
      <c r="K199" s="1">
        <v>0</v>
      </c>
      <c r="L199" s="16">
        <v>0</v>
      </c>
      <c r="M199" s="17">
        <v>14</v>
      </c>
      <c r="N199" s="17">
        <f t="shared" si="3"/>
        <v>420000</v>
      </c>
    </row>
    <row r="200" spans="1:14" ht="20.100000000000001" customHeight="1" x14ac:dyDescent="0.2">
      <c r="A200" s="3"/>
      <c r="B200" s="3">
        <v>192</v>
      </c>
      <c r="C200" s="26" t="s">
        <v>190</v>
      </c>
      <c r="D200" s="26" t="s">
        <v>190</v>
      </c>
      <c r="E200" s="4"/>
      <c r="F200" s="19" t="s">
        <v>424</v>
      </c>
      <c r="G200" s="14">
        <v>12280</v>
      </c>
      <c r="H200" s="15">
        <v>14</v>
      </c>
      <c r="I200" s="16">
        <v>0</v>
      </c>
      <c r="J200" s="2">
        <v>67</v>
      </c>
      <c r="K200" s="1">
        <v>0</v>
      </c>
      <c r="L200" s="16">
        <v>0</v>
      </c>
      <c r="M200" s="17">
        <v>81</v>
      </c>
      <c r="N200" s="17">
        <f t="shared" si="3"/>
        <v>994680</v>
      </c>
    </row>
    <row r="201" spans="1:14" ht="20.100000000000001" customHeight="1" x14ac:dyDescent="0.2">
      <c r="A201" s="56"/>
      <c r="B201" s="56">
        <v>193</v>
      </c>
      <c r="C201" s="30" t="s">
        <v>425</v>
      </c>
      <c r="D201" s="30" t="s">
        <v>425</v>
      </c>
      <c r="E201" s="4"/>
      <c r="F201" s="26" t="s">
        <v>426</v>
      </c>
      <c r="G201" s="20">
        <v>47250</v>
      </c>
      <c r="H201" s="15">
        <v>5</v>
      </c>
      <c r="I201" s="16">
        <v>0</v>
      </c>
      <c r="J201" s="2">
        <v>0</v>
      </c>
      <c r="K201" s="1">
        <v>0</v>
      </c>
      <c r="L201" s="16">
        <v>0</v>
      </c>
      <c r="M201" s="17">
        <v>5</v>
      </c>
      <c r="N201" s="17">
        <f t="shared" si="3"/>
        <v>236250</v>
      </c>
    </row>
    <row r="202" spans="1:14" ht="20.100000000000001" customHeight="1" x14ac:dyDescent="0.2">
      <c r="A202" s="56"/>
      <c r="B202" s="56">
        <v>193</v>
      </c>
      <c r="C202" s="26" t="s">
        <v>427</v>
      </c>
      <c r="D202" s="26" t="s">
        <v>427</v>
      </c>
      <c r="E202" s="4"/>
      <c r="F202" s="26" t="s">
        <v>428</v>
      </c>
      <c r="G202" s="20">
        <v>18200</v>
      </c>
      <c r="H202" s="15">
        <v>5</v>
      </c>
      <c r="I202" s="16">
        <v>0</v>
      </c>
      <c r="J202" s="2">
        <v>0</v>
      </c>
      <c r="K202" s="1">
        <v>0</v>
      </c>
      <c r="L202" s="16">
        <v>0</v>
      </c>
      <c r="M202" s="17">
        <v>5</v>
      </c>
      <c r="N202" s="17">
        <f t="shared" si="3"/>
        <v>91000</v>
      </c>
    </row>
    <row r="203" spans="1:14" ht="20.100000000000001" customHeight="1" x14ac:dyDescent="0.2">
      <c r="A203" s="56"/>
      <c r="B203" s="56">
        <v>193</v>
      </c>
      <c r="C203" s="26" t="s">
        <v>429</v>
      </c>
      <c r="D203" s="26" t="s">
        <v>429</v>
      </c>
      <c r="E203" s="4"/>
      <c r="F203" s="19" t="s">
        <v>430</v>
      </c>
      <c r="G203" s="20">
        <v>6300</v>
      </c>
      <c r="H203" s="15">
        <v>5</v>
      </c>
      <c r="I203" s="16">
        <v>0</v>
      </c>
      <c r="J203" s="2">
        <v>0</v>
      </c>
      <c r="K203" s="1">
        <v>0</v>
      </c>
      <c r="L203" s="16">
        <v>0</v>
      </c>
      <c r="M203" s="17">
        <v>5</v>
      </c>
      <c r="N203" s="17">
        <f t="shared" si="3"/>
        <v>31500</v>
      </c>
    </row>
    <row r="204" spans="1:14" ht="20.100000000000001" customHeight="1" x14ac:dyDescent="0.2">
      <c r="A204" s="4"/>
      <c r="B204" s="4">
        <v>194</v>
      </c>
      <c r="C204" s="26" t="s">
        <v>435</v>
      </c>
      <c r="D204" s="26" t="s">
        <v>435</v>
      </c>
      <c r="E204" s="4"/>
      <c r="F204" s="26" t="s">
        <v>436</v>
      </c>
      <c r="G204" s="20">
        <v>4200</v>
      </c>
      <c r="H204" s="15">
        <v>44</v>
      </c>
      <c r="I204" s="16">
        <v>0</v>
      </c>
      <c r="J204" s="2">
        <v>20</v>
      </c>
      <c r="K204" s="1">
        <v>0</v>
      </c>
      <c r="L204" s="16">
        <v>167</v>
      </c>
      <c r="M204" s="17">
        <v>231</v>
      </c>
      <c r="N204" s="17">
        <f t="shared" si="3"/>
        <v>970200</v>
      </c>
    </row>
    <row r="205" spans="1:14" ht="20.100000000000001" customHeight="1" x14ac:dyDescent="0.2">
      <c r="A205" s="4"/>
      <c r="B205" s="4">
        <v>195</v>
      </c>
      <c r="C205" s="26" t="s">
        <v>437</v>
      </c>
      <c r="D205" s="26" t="s">
        <v>437</v>
      </c>
      <c r="E205" s="4"/>
      <c r="F205" s="26" t="s">
        <v>438</v>
      </c>
      <c r="G205" s="20">
        <v>63000</v>
      </c>
      <c r="H205" s="15">
        <v>4</v>
      </c>
      <c r="I205" s="16">
        <v>0</v>
      </c>
      <c r="J205" s="2">
        <v>7</v>
      </c>
      <c r="K205" s="1">
        <v>34</v>
      </c>
      <c r="L205" s="16">
        <v>0</v>
      </c>
      <c r="M205" s="17">
        <v>45</v>
      </c>
      <c r="N205" s="17">
        <f t="shared" si="3"/>
        <v>2835000</v>
      </c>
    </row>
    <row r="206" spans="1:14" ht="20.100000000000001" customHeight="1" x14ac:dyDescent="0.2">
      <c r="A206" s="4"/>
      <c r="B206" s="4">
        <v>196</v>
      </c>
      <c r="C206" s="30" t="s">
        <v>439</v>
      </c>
      <c r="D206" s="30" t="s">
        <v>439</v>
      </c>
      <c r="E206" s="4"/>
      <c r="F206" s="26" t="s">
        <v>440</v>
      </c>
      <c r="G206" s="31">
        <v>17800</v>
      </c>
      <c r="H206" s="15">
        <v>14</v>
      </c>
      <c r="I206" s="16">
        <v>0</v>
      </c>
      <c r="J206" s="2">
        <v>30</v>
      </c>
      <c r="K206" s="1">
        <v>67</v>
      </c>
      <c r="L206" s="16">
        <v>0</v>
      </c>
      <c r="M206" s="17">
        <v>111</v>
      </c>
      <c r="N206" s="17">
        <f t="shared" si="3"/>
        <v>1975800</v>
      </c>
    </row>
    <row r="207" spans="1:14" ht="20.100000000000001" customHeight="1" x14ac:dyDescent="0.2">
      <c r="A207" s="4"/>
      <c r="B207" s="4">
        <v>197</v>
      </c>
      <c r="C207" s="13" t="s">
        <v>441</v>
      </c>
      <c r="D207" s="13" t="s">
        <v>441</v>
      </c>
      <c r="E207" s="4"/>
      <c r="F207" s="4" t="s">
        <v>442</v>
      </c>
      <c r="G207" s="14">
        <v>300</v>
      </c>
      <c r="H207" s="15">
        <v>0</v>
      </c>
      <c r="I207" s="16">
        <v>20</v>
      </c>
      <c r="J207" s="2">
        <v>0</v>
      </c>
      <c r="K207" s="1">
        <v>0</v>
      </c>
      <c r="L207" s="16">
        <v>0</v>
      </c>
      <c r="M207" s="17">
        <v>20</v>
      </c>
      <c r="N207" s="17">
        <f t="shared" si="3"/>
        <v>6000</v>
      </c>
    </row>
    <row r="208" spans="1:14" ht="20.100000000000001" customHeight="1" x14ac:dyDescent="0.2">
      <c r="A208" s="4"/>
      <c r="B208" s="4">
        <v>198</v>
      </c>
      <c r="C208" s="13" t="s">
        <v>443</v>
      </c>
      <c r="D208" s="13" t="s">
        <v>443</v>
      </c>
      <c r="E208" s="4"/>
      <c r="F208" s="4" t="s">
        <v>444</v>
      </c>
      <c r="G208" s="14">
        <v>5100</v>
      </c>
      <c r="H208" s="15">
        <v>0</v>
      </c>
      <c r="I208" s="16">
        <v>100</v>
      </c>
      <c r="J208" s="2">
        <v>0</v>
      </c>
      <c r="K208" s="1">
        <v>0</v>
      </c>
      <c r="L208" s="16">
        <v>100</v>
      </c>
      <c r="M208" s="17">
        <v>200</v>
      </c>
      <c r="N208" s="17">
        <f t="shared" si="3"/>
        <v>1020000</v>
      </c>
    </row>
    <row r="209" spans="1:14" ht="20.100000000000001" customHeight="1" x14ac:dyDescent="0.2">
      <c r="A209" s="4"/>
      <c r="B209" s="4">
        <v>199</v>
      </c>
      <c r="C209" s="32" t="s">
        <v>445</v>
      </c>
      <c r="D209" s="32" t="s">
        <v>445</v>
      </c>
      <c r="E209" s="4"/>
      <c r="F209" s="21" t="s">
        <v>446</v>
      </c>
      <c r="G209" s="14">
        <v>99000</v>
      </c>
      <c r="H209" s="15">
        <v>0</v>
      </c>
      <c r="I209" s="16">
        <v>5</v>
      </c>
      <c r="J209" s="2">
        <v>2</v>
      </c>
      <c r="K209" s="1">
        <v>0</v>
      </c>
      <c r="L209" s="16">
        <v>7</v>
      </c>
      <c r="M209" s="17">
        <v>14</v>
      </c>
      <c r="N209" s="17">
        <f t="shared" si="3"/>
        <v>1386000</v>
      </c>
    </row>
    <row r="210" spans="1:14" ht="20.100000000000001" customHeight="1" x14ac:dyDescent="0.2">
      <c r="A210" s="4"/>
      <c r="B210" s="4">
        <v>200</v>
      </c>
      <c r="C210" s="13" t="s">
        <v>449</v>
      </c>
      <c r="D210" s="13" t="s">
        <v>449</v>
      </c>
      <c r="E210" s="4"/>
      <c r="F210" s="4" t="s">
        <v>450</v>
      </c>
      <c r="G210" s="14">
        <v>6150</v>
      </c>
      <c r="H210" s="15">
        <v>0</v>
      </c>
      <c r="I210" s="16">
        <v>0</v>
      </c>
      <c r="J210" s="2">
        <v>20</v>
      </c>
      <c r="K210" s="1">
        <v>0</v>
      </c>
      <c r="L210" s="16">
        <v>117</v>
      </c>
      <c r="M210" s="17">
        <v>137</v>
      </c>
      <c r="N210" s="17">
        <f t="shared" si="3"/>
        <v>842550</v>
      </c>
    </row>
    <row r="211" spans="1:14" ht="20.100000000000001" customHeight="1" x14ac:dyDescent="0.2">
      <c r="A211" s="4"/>
      <c r="B211" s="4">
        <v>201</v>
      </c>
      <c r="C211" s="13" t="s">
        <v>451</v>
      </c>
      <c r="D211" s="13" t="s">
        <v>451</v>
      </c>
      <c r="E211" s="4"/>
      <c r="F211" s="4" t="s">
        <v>452</v>
      </c>
      <c r="G211" s="14">
        <v>1700</v>
      </c>
      <c r="H211" s="15">
        <v>0</v>
      </c>
      <c r="I211" s="16">
        <v>0</v>
      </c>
      <c r="J211" s="2">
        <v>0</v>
      </c>
      <c r="K211" s="1">
        <v>0</v>
      </c>
      <c r="L211" s="16">
        <v>100</v>
      </c>
      <c r="M211" s="17">
        <v>100</v>
      </c>
      <c r="N211" s="17">
        <f t="shared" si="3"/>
        <v>170000</v>
      </c>
    </row>
    <row r="212" spans="1:14" ht="20.100000000000001" customHeight="1" x14ac:dyDescent="0.2">
      <c r="A212" s="4"/>
      <c r="B212" s="4">
        <v>202</v>
      </c>
      <c r="C212" s="13" t="s">
        <v>453</v>
      </c>
      <c r="D212" s="13" t="s">
        <v>453</v>
      </c>
      <c r="E212" s="4"/>
      <c r="F212" s="4" t="s">
        <v>454</v>
      </c>
      <c r="G212" s="14">
        <v>1500</v>
      </c>
      <c r="H212" s="15">
        <v>0</v>
      </c>
      <c r="I212" s="16">
        <v>0</v>
      </c>
      <c r="J212" s="2">
        <v>0</v>
      </c>
      <c r="K212" s="1">
        <v>0</v>
      </c>
      <c r="L212" s="16">
        <v>100</v>
      </c>
      <c r="M212" s="17">
        <v>100</v>
      </c>
      <c r="N212" s="17">
        <f t="shared" si="3"/>
        <v>150000</v>
      </c>
    </row>
    <row r="213" spans="1:14" ht="20.100000000000001" customHeight="1" x14ac:dyDescent="0.2">
      <c r="A213" s="4"/>
      <c r="B213" s="4">
        <v>203</v>
      </c>
      <c r="C213" s="13" t="s">
        <v>455</v>
      </c>
      <c r="D213" s="13" t="s">
        <v>455</v>
      </c>
      <c r="E213" s="4"/>
      <c r="F213" s="13" t="s">
        <v>456</v>
      </c>
      <c r="G213" s="14">
        <v>17000</v>
      </c>
      <c r="H213" s="15">
        <v>0</v>
      </c>
      <c r="I213" s="16">
        <v>0</v>
      </c>
      <c r="J213" s="2">
        <v>10</v>
      </c>
      <c r="K213" s="1">
        <v>0</v>
      </c>
      <c r="L213" s="16">
        <v>34</v>
      </c>
      <c r="M213" s="17">
        <v>44</v>
      </c>
      <c r="N213" s="17">
        <f t="shared" si="3"/>
        <v>748000</v>
      </c>
    </row>
    <row r="214" spans="1:14" ht="20.100000000000001" customHeight="1" x14ac:dyDescent="0.2">
      <c r="A214" s="4"/>
      <c r="B214" s="4">
        <v>204</v>
      </c>
      <c r="C214" s="13" t="s">
        <v>457</v>
      </c>
      <c r="D214" s="13" t="s">
        <v>458</v>
      </c>
      <c r="E214" s="4"/>
      <c r="F214" s="21" t="s">
        <v>459</v>
      </c>
      <c r="G214" s="14">
        <v>1800</v>
      </c>
      <c r="H214" s="15">
        <v>0</v>
      </c>
      <c r="I214" s="16">
        <v>0</v>
      </c>
      <c r="J214" s="2">
        <v>20</v>
      </c>
      <c r="K214" s="1">
        <v>0</v>
      </c>
      <c r="L214" s="16">
        <v>100</v>
      </c>
      <c r="M214" s="17">
        <v>120</v>
      </c>
      <c r="N214" s="17">
        <f t="shared" si="3"/>
        <v>216000</v>
      </c>
    </row>
    <row r="215" spans="1:14" ht="20.100000000000001" customHeight="1" x14ac:dyDescent="0.2">
      <c r="A215" s="4"/>
      <c r="B215" s="4">
        <v>205</v>
      </c>
      <c r="C215" s="13" t="s">
        <v>462</v>
      </c>
      <c r="D215" s="13" t="s">
        <v>462</v>
      </c>
      <c r="E215" s="4"/>
      <c r="F215" s="33" t="s">
        <v>463</v>
      </c>
      <c r="G215" s="34">
        <v>7000</v>
      </c>
      <c r="H215" s="15">
        <v>0</v>
      </c>
      <c r="I215" s="16">
        <v>0</v>
      </c>
      <c r="J215" s="2">
        <v>10</v>
      </c>
      <c r="K215" s="1">
        <v>0</v>
      </c>
      <c r="L215" s="16">
        <v>100</v>
      </c>
      <c r="M215" s="17">
        <v>110</v>
      </c>
      <c r="N215" s="17">
        <f t="shared" si="3"/>
        <v>770000</v>
      </c>
    </row>
    <row r="216" spans="1:14" ht="20.100000000000001" customHeight="1" x14ac:dyDescent="0.2">
      <c r="A216" s="4"/>
      <c r="B216" s="4">
        <v>206</v>
      </c>
      <c r="C216" s="35" t="s">
        <v>464</v>
      </c>
      <c r="D216" s="35" t="s">
        <v>464</v>
      </c>
      <c r="E216" s="4"/>
      <c r="F216" s="4" t="s">
        <v>465</v>
      </c>
      <c r="G216" s="14">
        <v>6300</v>
      </c>
      <c r="H216" s="15">
        <v>0</v>
      </c>
      <c r="I216" s="16">
        <v>0</v>
      </c>
      <c r="J216" s="2">
        <v>20</v>
      </c>
      <c r="K216" s="1">
        <v>0</v>
      </c>
      <c r="L216" s="16">
        <v>50</v>
      </c>
      <c r="M216" s="17">
        <v>70</v>
      </c>
      <c r="N216" s="17">
        <f t="shared" si="3"/>
        <v>441000</v>
      </c>
    </row>
    <row r="217" spans="1:14" ht="20.100000000000001" customHeight="1" x14ac:dyDescent="0.2">
      <c r="A217" s="4"/>
      <c r="B217" s="4">
        <v>207</v>
      </c>
      <c r="C217" s="13" t="s">
        <v>466</v>
      </c>
      <c r="D217" s="13" t="s">
        <v>466</v>
      </c>
      <c r="E217" s="4"/>
      <c r="F217" s="4" t="s">
        <v>467</v>
      </c>
      <c r="G217" s="14">
        <v>7800</v>
      </c>
      <c r="H217" s="15">
        <v>0</v>
      </c>
      <c r="I217" s="16">
        <v>0</v>
      </c>
      <c r="J217" s="2">
        <v>0</v>
      </c>
      <c r="K217" s="1">
        <v>0</v>
      </c>
      <c r="L217" s="16">
        <v>100</v>
      </c>
      <c r="M217" s="17">
        <v>100</v>
      </c>
      <c r="N217" s="17">
        <f t="shared" si="3"/>
        <v>780000</v>
      </c>
    </row>
    <row r="218" spans="1:14" ht="20.100000000000001" customHeight="1" x14ac:dyDescent="0.2">
      <c r="A218" s="4"/>
      <c r="B218" s="4">
        <v>208</v>
      </c>
      <c r="C218" s="13" t="s">
        <v>342</v>
      </c>
      <c r="D218" s="13" t="s">
        <v>342</v>
      </c>
      <c r="E218" s="4"/>
      <c r="F218" s="4" t="s">
        <v>468</v>
      </c>
      <c r="G218" s="14">
        <v>423</v>
      </c>
      <c r="H218" s="15">
        <v>0</v>
      </c>
      <c r="I218" s="16">
        <v>0</v>
      </c>
      <c r="J218" s="2">
        <v>0</v>
      </c>
      <c r="K218" s="1">
        <v>0</v>
      </c>
      <c r="L218" s="16">
        <v>10</v>
      </c>
      <c r="M218" s="17">
        <v>10</v>
      </c>
      <c r="N218" s="17">
        <f t="shared" si="3"/>
        <v>4230</v>
      </c>
    </row>
    <row r="219" spans="1:14" ht="20.100000000000001" customHeight="1" x14ac:dyDescent="0.2">
      <c r="A219" s="4"/>
      <c r="B219" s="4">
        <v>209</v>
      </c>
      <c r="C219" s="13" t="s">
        <v>344</v>
      </c>
      <c r="D219" s="13" t="s">
        <v>344</v>
      </c>
      <c r="E219" s="4"/>
      <c r="F219" s="4" t="s">
        <v>469</v>
      </c>
      <c r="G219" s="14">
        <v>1234.5</v>
      </c>
      <c r="H219" s="15">
        <v>0</v>
      </c>
      <c r="I219" s="16">
        <v>0</v>
      </c>
      <c r="J219" s="2">
        <v>0</v>
      </c>
      <c r="K219" s="1">
        <v>0</v>
      </c>
      <c r="L219" s="16">
        <v>10</v>
      </c>
      <c r="M219" s="17">
        <v>10</v>
      </c>
      <c r="N219" s="17">
        <f t="shared" si="3"/>
        <v>12345</v>
      </c>
    </row>
    <row r="220" spans="1:14" ht="20.100000000000001" customHeight="1" x14ac:dyDescent="0.2">
      <c r="A220" s="4"/>
      <c r="B220" s="4">
        <v>210</v>
      </c>
      <c r="C220" s="32" t="s">
        <v>470</v>
      </c>
      <c r="D220" s="32" t="s">
        <v>470</v>
      </c>
      <c r="E220" s="4"/>
      <c r="F220" s="4" t="s">
        <v>471</v>
      </c>
      <c r="G220" s="14">
        <v>5200</v>
      </c>
      <c r="H220" s="15">
        <v>0</v>
      </c>
      <c r="I220" s="16">
        <v>0</v>
      </c>
      <c r="J220" s="2">
        <v>0</v>
      </c>
      <c r="K220" s="1">
        <v>0</v>
      </c>
      <c r="L220" s="16">
        <v>100</v>
      </c>
      <c r="M220" s="17">
        <v>100</v>
      </c>
      <c r="N220" s="17">
        <f t="shared" si="3"/>
        <v>520000</v>
      </c>
    </row>
    <row r="221" spans="1:14" ht="20.100000000000001" customHeight="1" x14ac:dyDescent="0.2">
      <c r="A221" s="4"/>
      <c r="B221" s="4">
        <v>211</v>
      </c>
      <c r="C221" s="32" t="s">
        <v>472</v>
      </c>
      <c r="D221" s="32" t="s">
        <v>472</v>
      </c>
      <c r="E221" s="4"/>
      <c r="F221" s="4" t="s">
        <v>473</v>
      </c>
      <c r="G221" s="14">
        <v>1971</v>
      </c>
      <c r="H221" s="15">
        <v>0</v>
      </c>
      <c r="I221" s="16">
        <v>0</v>
      </c>
      <c r="J221" s="2">
        <v>0</v>
      </c>
      <c r="K221" s="1">
        <v>0</v>
      </c>
      <c r="L221" s="16">
        <v>67</v>
      </c>
      <c r="M221" s="17">
        <v>67</v>
      </c>
      <c r="N221" s="17">
        <f t="shared" si="3"/>
        <v>132057</v>
      </c>
    </row>
    <row r="222" spans="1:14" ht="20.100000000000001" customHeight="1" x14ac:dyDescent="0.2">
      <c r="A222" s="4"/>
      <c r="B222" s="4">
        <v>212</v>
      </c>
      <c r="C222" s="32" t="s">
        <v>474</v>
      </c>
      <c r="D222" s="32" t="s">
        <v>474</v>
      </c>
      <c r="E222" s="4"/>
      <c r="F222" s="4" t="s">
        <v>475</v>
      </c>
      <c r="G222" s="14">
        <v>175</v>
      </c>
      <c r="H222" s="15">
        <v>0</v>
      </c>
      <c r="I222" s="16">
        <v>0</v>
      </c>
      <c r="J222" s="2">
        <v>0</v>
      </c>
      <c r="K222" s="1">
        <v>0</v>
      </c>
      <c r="L222" s="16">
        <v>100</v>
      </c>
      <c r="M222" s="17">
        <v>100</v>
      </c>
      <c r="N222" s="17">
        <f t="shared" si="3"/>
        <v>17500</v>
      </c>
    </row>
    <row r="223" spans="1:14" ht="20.100000000000001" customHeight="1" x14ac:dyDescent="0.2">
      <c r="A223" s="4"/>
      <c r="B223" s="4">
        <v>213</v>
      </c>
      <c r="C223" s="13" t="s">
        <v>476</v>
      </c>
      <c r="D223" s="13" t="s">
        <v>476</v>
      </c>
      <c r="E223" s="4"/>
      <c r="F223" s="4" t="s">
        <v>477</v>
      </c>
      <c r="G223" s="14">
        <v>318</v>
      </c>
      <c r="H223" s="15">
        <v>0</v>
      </c>
      <c r="I223" s="16">
        <v>0</v>
      </c>
      <c r="J223" s="2">
        <v>0</v>
      </c>
      <c r="K223" s="1">
        <v>0</v>
      </c>
      <c r="L223" s="16">
        <v>334</v>
      </c>
      <c r="M223" s="17">
        <v>334</v>
      </c>
      <c r="N223" s="17">
        <f t="shared" si="3"/>
        <v>106212</v>
      </c>
    </row>
    <row r="224" spans="1:14" ht="20.100000000000001" customHeight="1" x14ac:dyDescent="0.2">
      <c r="A224" s="4"/>
      <c r="B224" s="4">
        <v>214</v>
      </c>
      <c r="C224" s="36" t="s">
        <v>478</v>
      </c>
      <c r="D224" s="36" t="s">
        <v>478</v>
      </c>
      <c r="E224" s="4"/>
      <c r="F224" s="4" t="s">
        <v>479</v>
      </c>
      <c r="G224" s="14">
        <v>2250</v>
      </c>
      <c r="H224" s="15">
        <v>0</v>
      </c>
      <c r="I224" s="16">
        <v>0</v>
      </c>
      <c r="J224" s="2">
        <v>0</v>
      </c>
      <c r="K224" s="1">
        <v>167</v>
      </c>
      <c r="L224" s="16">
        <v>0</v>
      </c>
      <c r="M224" s="17">
        <v>167</v>
      </c>
      <c r="N224" s="17">
        <f t="shared" si="3"/>
        <v>375750</v>
      </c>
    </row>
    <row r="225" spans="1:14" ht="20.100000000000001" customHeight="1" x14ac:dyDescent="0.2">
      <c r="A225" s="4"/>
      <c r="B225" s="4">
        <v>215</v>
      </c>
      <c r="C225" s="13" t="s">
        <v>480</v>
      </c>
      <c r="D225" s="13" t="s">
        <v>480</v>
      </c>
      <c r="E225" s="4"/>
      <c r="F225" s="25" t="s">
        <v>481</v>
      </c>
      <c r="G225" s="37">
        <v>45000</v>
      </c>
      <c r="H225" s="15">
        <v>0</v>
      </c>
      <c r="I225" s="16">
        <v>0</v>
      </c>
      <c r="J225" s="2">
        <v>40</v>
      </c>
      <c r="K225" s="1">
        <v>50</v>
      </c>
      <c r="L225" s="16">
        <v>0</v>
      </c>
      <c r="M225" s="17">
        <v>90</v>
      </c>
      <c r="N225" s="17">
        <f t="shared" si="3"/>
        <v>4050000</v>
      </c>
    </row>
    <row r="226" spans="1:14" ht="20.100000000000001" customHeight="1" x14ac:dyDescent="0.2">
      <c r="A226" s="4"/>
      <c r="B226" s="4">
        <v>216</v>
      </c>
      <c r="C226" s="38" t="s">
        <v>482</v>
      </c>
      <c r="D226" s="38" t="s">
        <v>482</v>
      </c>
      <c r="E226" s="4"/>
      <c r="F226" s="25" t="s">
        <v>483</v>
      </c>
      <c r="G226" s="39">
        <v>11200</v>
      </c>
      <c r="H226" s="15">
        <v>0</v>
      </c>
      <c r="I226" s="16">
        <v>0</v>
      </c>
      <c r="J226" s="2">
        <v>50</v>
      </c>
      <c r="K226" s="1">
        <v>34</v>
      </c>
      <c r="L226" s="16">
        <v>0</v>
      </c>
      <c r="M226" s="17">
        <v>84</v>
      </c>
      <c r="N226" s="17">
        <f t="shared" si="3"/>
        <v>940800</v>
      </c>
    </row>
    <row r="227" spans="1:14" ht="20.100000000000001" customHeight="1" x14ac:dyDescent="0.2">
      <c r="A227" s="4"/>
      <c r="B227" s="4">
        <v>217</v>
      </c>
      <c r="C227" s="25" t="s">
        <v>484</v>
      </c>
      <c r="D227" s="25" t="s">
        <v>484</v>
      </c>
      <c r="E227" s="4"/>
      <c r="F227" s="25" t="s">
        <v>485</v>
      </c>
      <c r="G227" s="37">
        <v>3780</v>
      </c>
      <c r="H227" s="15">
        <v>0</v>
      </c>
      <c r="I227" s="16">
        <v>0</v>
      </c>
      <c r="J227" s="2">
        <v>0</v>
      </c>
      <c r="K227" s="1">
        <v>34</v>
      </c>
      <c r="L227" s="16">
        <v>0</v>
      </c>
      <c r="M227" s="17">
        <v>34</v>
      </c>
      <c r="N227" s="17">
        <f t="shared" si="3"/>
        <v>128520</v>
      </c>
    </row>
    <row r="228" spans="1:14" ht="20.100000000000001" customHeight="1" x14ac:dyDescent="0.2">
      <c r="A228" s="4"/>
      <c r="B228" s="4">
        <v>218</v>
      </c>
      <c r="C228" s="25" t="s">
        <v>486</v>
      </c>
      <c r="D228" s="25" t="s">
        <v>486</v>
      </c>
      <c r="E228" s="4"/>
      <c r="F228" s="25" t="s">
        <v>487</v>
      </c>
      <c r="G228" s="37">
        <v>24000</v>
      </c>
      <c r="H228" s="15">
        <v>0</v>
      </c>
      <c r="I228" s="16">
        <v>0</v>
      </c>
      <c r="J228" s="2">
        <v>0</v>
      </c>
      <c r="K228" s="1">
        <v>34</v>
      </c>
      <c r="L228" s="16">
        <v>0</v>
      </c>
      <c r="M228" s="17">
        <v>34</v>
      </c>
      <c r="N228" s="17">
        <f t="shared" si="3"/>
        <v>816000</v>
      </c>
    </row>
    <row r="229" spans="1:14" ht="20.100000000000001" customHeight="1" x14ac:dyDescent="0.2">
      <c r="A229" s="4"/>
      <c r="B229" s="4">
        <v>219</v>
      </c>
      <c r="C229" s="25" t="s">
        <v>488</v>
      </c>
      <c r="D229" s="25" t="s">
        <v>488</v>
      </c>
      <c r="E229" s="4"/>
      <c r="F229" s="25" t="s">
        <v>489</v>
      </c>
      <c r="G229" s="29">
        <v>22300</v>
      </c>
      <c r="H229" s="15">
        <v>0</v>
      </c>
      <c r="I229" s="16">
        <v>0</v>
      </c>
      <c r="J229" s="2">
        <v>30</v>
      </c>
      <c r="K229" s="1">
        <v>34</v>
      </c>
      <c r="L229" s="16">
        <v>0</v>
      </c>
      <c r="M229" s="17">
        <v>64</v>
      </c>
      <c r="N229" s="17">
        <f t="shared" si="3"/>
        <v>1427200</v>
      </c>
    </row>
    <row r="230" spans="1:14" ht="20.100000000000001" customHeight="1" x14ac:dyDescent="0.2">
      <c r="A230" s="4"/>
      <c r="B230" s="4">
        <v>220</v>
      </c>
      <c r="C230" s="25" t="s">
        <v>490</v>
      </c>
      <c r="D230" s="25" t="s">
        <v>490</v>
      </c>
      <c r="E230" s="4"/>
      <c r="F230" s="25" t="s">
        <v>491</v>
      </c>
      <c r="G230" s="37">
        <v>5800</v>
      </c>
      <c r="H230" s="15">
        <v>0</v>
      </c>
      <c r="I230" s="16">
        <v>0</v>
      </c>
      <c r="J230" s="2">
        <v>10</v>
      </c>
      <c r="K230" s="1">
        <v>0</v>
      </c>
      <c r="L230" s="16">
        <v>0</v>
      </c>
      <c r="M230" s="17">
        <v>10</v>
      </c>
      <c r="N230" s="17">
        <f t="shared" si="3"/>
        <v>58000</v>
      </c>
    </row>
    <row r="231" spans="1:14" ht="20.100000000000001" customHeight="1" x14ac:dyDescent="0.2">
      <c r="A231" s="4"/>
      <c r="B231" s="4">
        <v>221</v>
      </c>
      <c r="C231" s="25" t="s">
        <v>492</v>
      </c>
      <c r="D231" s="25" t="s">
        <v>492</v>
      </c>
      <c r="E231" s="4"/>
      <c r="F231" s="25" t="s">
        <v>493</v>
      </c>
      <c r="G231" s="40">
        <v>13600</v>
      </c>
      <c r="H231" s="15">
        <v>0</v>
      </c>
      <c r="I231" s="16">
        <v>0</v>
      </c>
      <c r="J231" s="2">
        <v>20</v>
      </c>
      <c r="K231" s="1">
        <v>10</v>
      </c>
      <c r="L231" s="16">
        <v>0</v>
      </c>
      <c r="M231" s="17">
        <v>30</v>
      </c>
      <c r="N231" s="17">
        <f t="shared" si="3"/>
        <v>408000</v>
      </c>
    </row>
    <row r="232" spans="1:14" ht="20.100000000000001" customHeight="1" x14ac:dyDescent="0.2">
      <c r="A232" s="4"/>
      <c r="B232" s="4">
        <v>222</v>
      </c>
      <c r="C232" s="25" t="s">
        <v>494</v>
      </c>
      <c r="D232" s="25" t="s">
        <v>494</v>
      </c>
      <c r="E232" s="4"/>
      <c r="F232" s="25" t="s">
        <v>495</v>
      </c>
      <c r="G232" s="40">
        <v>82000</v>
      </c>
      <c r="H232" s="15">
        <v>0</v>
      </c>
      <c r="I232" s="16">
        <v>0</v>
      </c>
      <c r="J232" s="2">
        <v>10</v>
      </c>
      <c r="K232" s="1">
        <v>0</v>
      </c>
      <c r="L232" s="16">
        <v>0</v>
      </c>
      <c r="M232" s="17">
        <v>10</v>
      </c>
      <c r="N232" s="17">
        <f t="shared" si="3"/>
        <v>820000</v>
      </c>
    </row>
    <row r="233" spans="1:14" ht="20.100000000000001" customHeight="1" x14ac:dyDescent="0.2">
      <c r="A233" s="4"/>
      <c r="B233" s="4">
        <v>223</v>
      </c>
      <c r="C233" s="25" t="s">
        <v>494</v>
      </c>
      <c r="D233" s="25" t="s">
        <v>494</v>
      </c>
      <c r="E233" s="4"/>
      <c r="F233" s="25" t="s">
        <v>496</v>
      </c>
      <c r="G233" s="40">
        <v>1800</v>
      </c>
      <c r="H233" s="15">
        <v>0</v>
      </c>
      <c r="I233" s="16">
        <v>0</v>
      </c>
      <c r="J233" s="2">
        <v>10</v>
      </c>
      <c r="K233" s="1">
        <v>0</v>
      </c>
      <c r="L233" s="16">
        <v>0</v>
      </c>
      <c r="M233" s="17">
        <v>10</v>
      </c>
      <c r="N233" s="17">
        <f t="shared" si="3"/>
        <v>18000</v>
      </c>
    </row>
    <row r="234" spans="1:14" ht="20.100000000000001" customHeight="1" x14ac:dyDescent="0.2">
      <c r="A234" s="4"/>
      <c r="B234" s="4">
        <v>224</v>
      </c>
      <c r="C234" s="25" t="s">
        <v>497</v>
      </c>
      <c r="D234" s="25" t="s">
        <v>497</v>
      </c>
      <c r="E234" s="4"/>
      <c r="F234" s="25" t="s">
        <v>498</v>
      </c>
      <c r="G234" s="29">
        <v>10500</v>
      </c>
      <c r="H234" s="15">
        <v>0</v>
      </c>
      <c r="I234" s="16">
        <v>0</v>
      </c>
      <c r="J234" s="2">
        <v>15</v>
      </c>
      <c r="K234" s="1">
        <v>24</v>
      </c>
      <c r="L234" s="16">
        <v>0</v>
      </c>
      <c r="M234" s="17">
        <v>39</v>
      </c>
      <c r="N234" s="17">
        <f t="shared" si="3"/>
        <v>409500</v>
      </c>
    </row>
    <row r="235" spans="1:14" ht="20.100000000000001" customHeight="1" x14ac:dyDescent="0.2">
      <c r="A235" s="4"/>
      <c r="B235" s="4">
        <v>225</v>
      </c>
      <c r="C235" s="25" t="s">
        <v>499</v>
      </c>
      <c r="D235" s="25" t="s">
        <v>499</v>
      </c>
      <c r="E235" s="4"/>
      <c r="F235" s="25" t="s">
        <v>500</v>
      </c>
      <c r="G235" s="29">
        <v>75600</v>
      </c>
      <c r="H235" s="15">
        <v>0</v>
      </c>
      <c r="I235" s="16">
        <v>0</v>
      </c>
      <c r="J235" s="2">
        <v>20</v>
      </c>
      <c r="K235" s="1">
        <v>4</v>
      </c>
      <c r="L235" s="16">
        <v>0</v>
      </c>
      <c r="M235" s="17">
        <v>24</v>
      </c>
      <c r="N235" s="17">
        <f t="shared" si="3"/>
        <v>1814400</v>
      </c>
    </row>
    <row r="236" spans="1:14" ht="20.100000000000001" customHeight="1" x14ac:dyDescent="0.2">
      <c r="A236" s="4"/>
      <c r="B236" s="4">
        <v>226</v>
      </c>
      <c r="C236" s="25" t="s">
        <v>501</v>
      </c>
      <c r="D236" s="25" t="s">
        <v>501</v>
      </c>
      <c r="E236" s="4"/>
      <c r="F236" s="25" t="s">
        <v>502</v>
      </c>
      <c r="G236" s="37">
        <v>33400</v>
      </c>
      <c r="H236" s="15">
        <v>0</v>
      </c>
      <c r="I236" s="16">
        <v>0</v>
      </c>
      <c r="J236" s="2">
        <v>30</v>
      </c>
      <c r="K236" s="1">
        <v>4</v>
      </c>
      <c r="L236" s="16">
        <v>0</v>
      </c>
      <c r="M236" s="17">
        <v>34</v>
      </c>
      <c r="N236" s="17">
        <f t="shared" si="3"/>
        <v>1135600</v>
      </c>
    </row>
    <row r="237" spans="1:14" ht="20.100000000000001" customHeight="1" x14ac:dyDescent="0.2">
      <c r="A237" s="4"/>
      <c r="B237" s="4">
        <v>227</v>
      </c>
      <c r="C237" s="22" t="s">
        <v>503</v>
      </c>
      <c r="D237" s="22" t="s">
        <v>503</v>
      </c>
      <c r="E237" s="4"/>
      <c r="F237" s="22" t="s">
        <v>504</v>
      </c>
      <c r="G237" s="37">
        <v>9034</v>
      </c>
      <c r="H237" s="15">
        <v>0</v>
      </c>
      <c r="I237" s="16">
        <v>0</v>
      </c>
      <c r="J237" s="2">
        <v>15</v>
      </c>
      <c r="K237" s="1">
        <v>10</v>
      </c>
      <c r="L237" s="16">
        <v>0</v>
      </c>
      <c r="M237" s="17">
        <v>25</v>
      </c>
      <c r="N237" s="17">
        <f t="shared" si="3"/>
        <v>225850</v>
      </c>
    </row>
    <row r="238" spans="1:14" ht="20.100000000000001" customHeight="1" x14ac:dyDescent="0.2">
      <c r="A238" s="4"/>
      <c r="B238" s="4">
        <v>228</v>
      </c>
      <c r="C238" s="22" t="s">
        <v>505</v>
      </c>
      <c r="D238" s="22" t="s">
        <v>505</v>
      </c>
      <c r="E238" s="4"/>
      <c r="F238" s="22" t="s">
        <v>506</v>
      </c>
      <c r="G238" s="31">
        <v>49500</v>
      </c>
      <c r="H238" s="15">
        <v>0</v>
      </c>
      <c r="I238" s="16">
        <v>0</v>
      </c>
      <c r="J238" s="2">
        <v>7</v>
      </c>
      <c r="K238" s="1">
        <v>7</v>
      </c>
      <c r="L238" s="16">
        <v>0</v>
      </c>
      <c r="M238" s="17">
        <v>14</v>
      </c>
      <c r="N238" s="17">
        <f t="shared" si="3"/>
        <v>693000</v>
      </c>
    </row>
    <row r="239" spans="1:14" ht="20.100000000000001" customHeight="1" x14ac:dyDescent="0.2">
      <c r="A239" s="4"/>
      <c r="B239" s="4">
        <v>229</v>
      </c>
      <c r="C239" s="25" t="s">
        <v>507</v>
      </c>
      <c r="D239" s="25" t="s">
        <v>507</v>
      </c>
      <c r="E239" s="4"/>
      <c r="F239" s="25" t="s">
        <v>508</v>
      </c>
      <c r="G239" s="37">
        <v>18200</v>
      </c>
      <c r="H239" s="15">
        <v>0</v>
      </c>
      <c r="I239" s="16">
        <v>0</v>
      </c>
      <c r="J239" s="2">
        <v>12</v>
      </c>
      <c r="K239" s="1">
        <v>3</v>
      </c>
      <c r="L239" s="16">
        <v>0</v>
      </c>
      <c r="M239" s="17">
        <v>15</v>
      </c>
      <c r="N239" s="17">
        <f t="shared" si="3"/>
        <v>273000</v>
      </c>
    </row>
    <row r="240" spans="1:14" ht="20.100000000000001" customHeight="1" x14ac:dyDescent="0.2">
      <c r="A240" s="4"/>
      <c r="B240" s="4">
        <v>230</v>
      </c>
      <c r="C240" s="22" t="s">
        <v>509</v>
      </c>
      <c r="D240" s="22" t="s">
        <v>509</v>
      </c>
      <c r="E240" s="4"/>
      <c r="F240" s="22" t="s">
        <v>510</v>
      </c>
      <c r="G240" s="31">
        <v>10300</v>
      </c>
      <c r="H240" s="15">
        <v>0</v>
      </c>
      <c r="I240" s="16">
        <v>0</v>
      </c>
      <c r="J240" s="2">
        <v>27</v>
      </c>
      <c r="K240" s="1">
        <v>40</v>
      </c>
      <c r="L240" s="16">
        <v>0</v>
      </c>
      <c r="M240" s="17">
        <v>67</v>
      </c>
      <c r="N240" s="17">
        <f t="shared" si="3"/>
        <v>690100</v>
      </c>
    </row>
    <row r="241" spans="1:14" ht="20.100000000000001" customHeight="1" x14ac:dyDescent="0.2">
      <c r="B241" s="4">
        <v>231</v>
      </c>
      <c r="C241" s="22" t="s">
        <v>511</v>
      </c>
      <c r="D241" s="22" t="s">
        <v>511</v>
      </c>
      <c r="E241" s="4"/>
      <c r="F241" s="22" t="s">
        <v>512</v>
      </c>
      <c r="G241" s="31">
        <v>12000</v>
      </c>
      <c r="H241" s="15">
        <v>0</v>
      </c>
      <c r="I241" s="16">
        <v>0</v>
      </c>
      <c r="J241" s="2">
        <v>0</v>
      </c>
      <c r="K241" s="1">
        <v>20</v>
      </c>
      <c r="L241" s="16">
        <v>0</v>
      </c>
      <c r="M241" s="17">
        <v>20</v>
      </c>
      <c r="N241" s="17">
        <f t="shared" si="3"/>
        <v>240000</v>
      </c>
    </row>
    <row r="242" spans="1:14" ht="20.100000000000001" customHeight="1" x14ac:dyDescent="0.2">
      <c r="A242" s="4"/>
      <c r="B242" s="4">
        <v>232</v>
      </c>
      <c r="C242" s="22" t="s">
        <v>509</v>
      </c>
      <c r="D242" s="22" t="s">
        <v>509</v>
      </c>
      <c r="E242" s="4"/>
      <c r="F242" s="22" t="s">
        <v>513</v>
      </c>
      <c r="G242" s="14">
        <v>12000</v>
      </c>
      <c r="H242" s="15">
        <v>0</v>
      </c>
      <c r="I242" s="16">
        <v>0</v>
      </c>
      <c r="J242" s="2">
        <v>0</v>
      </c>
      <c r="K242" s="1">
        <v>40</v>
      </c>
      <c r="L242" s="16">
        <v>0</v>
      </c>
      <c r="M242" s="17">
        <v>40</v>
      </c>
      <c r="N242" s="17">
        <f t="shared" si="3"/>
        <v>480000</v>
      </c>
    </row>
    <row r="243" spans="1:14" ht="20.100000000000001" customHeight="1" x14ac:dyDescent="0.2">
      <c r="A243" s="4"/>
      <c r="B243" s="4">
        <v>233</v>
      </c>
      <c r="C243" s="22" t="s">
        <v>514</v>
      </c>
      <c r="D243" s="22" t="s">
        <v>514</v>
      </c>
      <c r="E243" s="4"/>
      <c r="F243" s="22" t="s">
        <v>515</v>
      </c>
      <c r="G243" s="31">
        <v>16000</v>
      </c>
      <c r="H243" s="15">
        <v>0</v>
      </c>
      <c r="I243" s="16">
        <v>0</v>
      </c>
      <c r="J243" s="2">
        <v>0</v>
      </c>
      <c r="K243" s="1">
        <v>100</v>
      </c>
      <c r="L243" s="16">
        <v>0</v>
      </c>
      <c r="M243" s="17">
        <v>100</v>
      </c>
      <c r="N243" s="17">
        <f t="shared" si="3"/>
        <v>1600000</v>
      </c>
    </row>
    <row r="244" spans="1:14" ht="20.100000000000001" customHeight="1" x14ac:dyDescent="0.2">
      <c r="A244" s="4"/>
      <c r="B244" s="4">
        <v>234</v>
      </c>
      <c r="C244" s="23" t="s">
        <v>516</v>
      </c>
      <c r="D244" s="23" t="s">
        <v>516</v>
      </c>
      <c r="E244" s="4"/>
      <c r="F244" s="22" t="s">
        <v>517</v>
      </c>
      <c r="G244" s="37">
        <v>34000</v>
      </c>
      <c r="H244" s="15">
        <v>0</v>
      </c>
      <c r="I244" s="16">
        <v>0</v>
      </c>
      <c r="J244" s="2">
        <v>0</v>
      </c>
      <c r="K244" s="1">
        <v>10</v>
      </c>
      <c r="L244" s="16">
        <v>0</v>
      </c>
      <c r="M244" s="17">
        <v>10</v>
      </c>
      <c r="N244" s="17">
        <f t="shared" si="3"/>
        <v>340000</v>
      </c>
    </row>
    <row r="245" spans="1:14" ht="20.100000000000001" customHeight="1" x14ac:dyDescent="0.2">
      <c r="A245" s="4"/>
      <c r="B245" s="4">
        <v>235</v>
      </c>
      <c r="C245" s="22" t="s">
        <v>518</v>
      </c>
      <c r="D245" s="22" t="s">
        <v>518</v>
      </c>
      <c r="E245" s="4"/>
      <c r="F245" s="22" t="s">
        <v>519</v>
      </c>
      <c r="G245" s="31">
        <v>2800</v>
      </c>
      <c r="H245" s="15">
        <v>0</v>
      </c>
      <c r="I245" s="16">
        <v>0</v>
      </c>
      <c r="J245" s="2">
        <v>50</v>
      </c>
      <c r="K245" s="1">
        <v>10</v>
      </c>
      <c r="L245" s="16">
        <v>0</v>
      </c>
      <c r="M245" s="17">
        <v>60</v>
      </c>
      <c r="N245" s="17">
        <f t="shared" si="3"/>
        <v>168000</v>
      </c>
    </row>
    <row r="246" spans="1:14" ht="20.100000000000001" customHeight="1" x14ac:dyDescent="0.2">
      <c r="A246" s="4"/>
      <c r="B246" s="4">
        <v>236</v>
      </c>
      <c r="C246" s="22" t="s">
        <v>520</v>
      </c>
      <c r="D246" s="22" t="s">
        <v>520</v>
      </c>
      <c r="E246" s="4"/>
      <c r="F246" s="22" t="s">
        <v>521</v>
      </c>
      <c r="G246" s="31">
        <v>1638</v>
      </c>
      <c r="H246" s="15">
        <v>0</v>
      </c>
      <c r="I246" s="16">
        <v>0</v>
      </c>
      <c r="J246" s="2">
        <v>0</v>
      </c>
      <c r="K246" s="1">
        <v>17</v>
      </c>
      <c r="L246" s="16">
        <v>0</v>
      </c>
      <c r="M246" s="17">
        <v>17</v>
      </c>
      <c r="N246" s="17">
        <f t="shared" si="3"/>
        <v>27846</v>
      </c>
    </row>
    <row r="247" spans="1:14" ht="20.100000000000001" customHeight="1" x14ac:dyDescent="0.2">
      <c r="A247" s="4"/>
      <c r="B247" s="4">
        <v>237</v>
      </c>
      <c r="C247" s="22" t="s">
        <v>522</v>
      </c>
      <c r="D247" s="22" t="s">
        <v>522</v>
      </c>
      <c r="E247" s="4"/>
      <c r="F247" s="22" t="s">
        <v>523</v>
      </c>
      <c r="G247" s="31">
        <v>850</v>
      </c>
      <c r="H247" s="15">
        <v>0</v>
      </c>
      <c r="I247" s="16">
        <v>0</v>
      </c>
      <c r="J247" s="2">
        <v>100</v>
      </c>
      <c r="K247" s="1">
        <v>100</v>
      </c>
      <c r="L247" s="16">
        <v>0</v>
      </c>
      <c r="M247" s="17">
        <v>200</v>
      </c>
      <c r="N247" s="17">
        <f t="shared" ref="N247:N306" si="4">G247*M247</f>
        <v>170000</v>
      </c>
    </row>
    <row r="248" spans="1:14" ht="20.100000000000001" customHeight="1" x14ac:dyDescent="0.2">
      <c r="A248" s="4"/>
      <c r="B248" s="4">
        <v>238</v>
      </c>
      <c r="C248" s="5" t="s">
        <v>524</v>
      </c>
      <c r="D248" s="5" t="s">
        <v>524</v>
      </c>
      <c r="E248" s="4"/>
      <c r="F248" s="5" t="s">
        <v>525</v>
      </c>
      <c r="G248" s="41">
        <v>45000</v>
      </c>
      <c r="H248" s="15">
        <v>0</v>
      </c>
      <c r="I248" s="16">
        <v>0</v>
      </c>
      <c r="J248" s="2">
        <v>0</v>
      </c>
      <c r="K248" s="1">
        <v>10</v>
      </c>
      <c r="L248" s="16">
        <v>0</v>
      </c>
      <c r="M248" s="17">
        <v>10</v>
      </c>
      <c r="N248" s="17">
        <f t="shared" si="4"/>
        <v>450000</v>
      </c>
    </row>
    <row r="249" spans="1:14" ht="20.100000000000001" customHeight="1" x14ac:dyDescent="0.2">
      <c r="A249" s="4"/>
      <c r="B249" s="4">
        <v>239</v>
      </c>
      <c r="C249" s="5" t="s">
        <v>526</v>
      </c>
      <c r="D249" s="5" t="s">
        <v>526</v>
      </c>
      <c r="E249" s="4"/>
      <c r="F249" s="5" t="s">
        <v>527</v>
      </c>
      <c r="G249" s="41">
        <v>60000</v>
      </c>
      <c r="H249" s="15">
        <v>0</v>
      </c>
      <c r="I249" s="16">
        <v>0</v>
      </c>
      <c r="J249" s="2">
        <v>0</v>
      </c>
      <c r="K249" s="1">
        <v>10</v>
      </c>
      <c r="L249" s="16">
        <v>0</v>
      </c>
      <c r="M249" s="17">
        <v>10</v>
      </c>
      <c r="N249" s="17">
        <f t="shared" si="4"/>
        <v>600000</v>
      </c>
    </row>
    <row r="250" spans="1:14" ht="20.100000000000001" customHeight="1" x14ac:dyDescent="0.2">
      <c r="A250" s="4"/>
      <c r="B250" s="4">
        <v>240</v>
      </c>
      <c r="C250" s="5" t="s">
        <v>528</v>
      </c>
      <c r="D250" s="5" t="s">
        <v>528</v>
      </c>
      <c r="E250" s="4"/>
      <c r="F250" s="5" t="s">
        <v>529</v>
      </c>
      <c r="G250" s="41">
        <v>12500</v>
      </c>
      <c r="H250" s="15">
        <v>0</v>
      </c>
      <c r="I250" s="16">
        <v>0</v>
      </c>
      <c r="J250" s="2">
        <v>0</v>
      </c>
      <c r="K250" s="1">
        <v>10</v>
      </c>
      <c r="L250" s="16">
        <v>0</v>
      </c>
      <c r="M250" s="17">
        <v>10</v>
      </c>
      <c r="N250" s="17">
        <f t="shared" si="4"/>
        <v>125000</v>
      </c>
    </row>
    <row r="251" spans="1:14" ht="20.100000000000001" customHeight="1" x14ac:dyDescent="0.2">
      <c r="A251" s="4"/>
      <c r="B251" s="4">
        <v>241</v>
      </c>
      <c r="C251" s="25" t="s">
        <v>530</v>
      </c>
      <c r="D251" s="25" t="s">
        <v>530</v>
      </c>
      <c r="E251" s="4"/>
      <c r="F251" s="25" t="s">
        <v>531</v>
      </c>
      <c r="G251" s="14">
        <v>642</v>
      </c>
      <c r="H251" s="15">
        <v>0</v>
      </c>
      <c r="I251" s="16">
        <v>0</v>
      </c>
      <c r="J251" s="2">
        <v>70</v>
      </c>
      <c r="K251" s="1">
        <v>0</v>
      </c>
      <c r="L251" s="16">
        <v>0</v>
      </c>
      <c r="M251" s="17">
        <v>70</v>
      </c>
      <c r="N251" s="17">
        <f t="shared" si="4"/>
        <v>44940</v>
      </c>
    </row>
    <row r="252" spans="1:14" ht="20.100000000000001" customHeight="1" x14ac:dyDescent="0.2">
      <c r="A252" s="4"/>
      <c r="B252" s="4">
        <v>242</v>
      </c>
      <c r="C252" s="25" t="s">
        <v>532</v>
      </c>
      <c r="D252" s="25" t="s">
        <v>532</v>
      </c>
      <c r="E252" s="4"/>
      <c r="F252" s="25" t="s">
        <v>533</v>
      </c>
      <c r="G252" s="37">
        <v>980</v>
      </c>
      <c r="H252" s="15">
        <v>0</v>
      </c>
      <c r="I252" s="16">
        <v>0</v>
      </c>
      <c r="J252" s="2">
        <v>100</v>
      </c>
      <c r="K252" s="1">
        <v>0</v>
      </c>
      <c r="L252" s="16">
        <v>0</v>
      </c>
      <c r="M252" s="17">
        <v>100</v>
      </c>
      <c r="N252" s="17">
        <f t="shared" si="4"/>
        <v>98000</v>
      </c>
    </row>
    <row r="253" spans="1:14" ht="20.100000000000001" customHeight="1" x14ac:dyDescent="0.2">
      <c r="A253" s="4"/>
      <c r="B253" s="4">
        <v>243</v>
      </c>
      <c r="C253" s="38" t="s">
        <v>534</v>
      </c>
      <c r="D253" s="38" t="s">
        <v>534</v>
      </c>
      <c r="E253" s="4"/>
      <c r="F253" s="25" t="s">
        <v>535</v>
      </c>
      <c r="G253" s="37">
        <v>6000</v>
      </c>
      <c r="H253" s="15">
        <v>0</v>
      </c>
      <c r="I253" s="16">
        <v>0</v>
      </c>
      <c r="J253" s="2">
        <v>100</v>
      </c>
      <c r="K253" s="1">
        <v>0</v>
      </c>
      <c r="L253" s="16">
        <v>0</v>
      </c>
      <c r="M253" s="17">
        <v>100</v>
      </c>
      <c r="N253" s="17">
        <f t="shared" si="4"/>
        <v>600000</v>
      </c>
    </row>
    <row r="254" spans="1:14" ht="20.100000000000001" customHeight="1" x14ac:dyDescent="0.2">
      <c r="A254" s="4"/>
      <c r="B254" s="4">
        <v>244</v>
      </c>
      <c r="C254" s="25" t="s">
        <v>536</v>
      </c>
      <c r="D254" s="25" t="s">
        <v>536</v>
      </c>
      <c r="E254" s="4"/>
      <c r="F254" s="25" t="s">
        <v>537</v>
      </c>
      <c r="G254" s="37">
        <v>5800</v>
      </c>
      <c r="H254" s="15">
        <v>0</v>
      </c>
      <c r="I254" s="16">
        <v>0</v>
      </c>
      <c r="J254" s="2">
        <v>30</v>
      </c>
      <c r="K254" s="1">
        <v>0</v>
      </c>
      <c r="L254" s="16">
        <v>0</v>
      </c>
      <c r="M254" s="17">
        <v>30</v>
      </c>
      <c r="N254" s="17">
        <f t="shared" si="4"/>
        <v>174000</v>
      </c>
    </row>
    <row r="255" spans="1:14" ht="20.100000000000001" customHeight="1" x14ac:dyDescent="0.2">
      <c r="A255" s="4"/>
      <c r="B255" s="4">
        <v>245</v>
      </c>
      <c r="C255" s="25" t="s">
        <v>538</v>
      </c>
      <c r="D255" s="25" t="s">
        <v>538</v>
      </c>
      <c r="E255" s="4"/>
      <c r="F255" s="25" t="s">
        <v>539</v>
      </c>
      <c r="G255" s="40">
        <v>1300</v>
      </c>
      <c r="H255" s="15">
        <v>0</v>
      </c>
      <c r="I255" s="16">
        <v>0</v>
      </c>
      <c r="J255" s="2">
        <v>84</v>
      </c>
      <c r="K255" s="1">
        <v>0</v>
      </c>
      <c r="L255" s="16">
        <v>0</v>
      </c>
      <c r="M255" s="17">
        <v>84</v>
      </c>
      <c r="N255" s="17">
        <f t="shared" si="4"/>
        <v>109200</v>
      </c>
    </row>
    <row r="256" spans="1:14" ht="20.100000000000001" customHeight="1" x14ac:dyDescent="0.2">
      <c r="A256" s="4"/>
      <c r="B256" s="4">
        <v>246</v>
      </c>
      <c r="C256" s="25" t="s">
        <v>540</v>
      </c>
      <c r="D256" s="25" t="s">
        <v>540</v>
      </c>
      <c r="E256" s="4"/>
      <c r="F256" s="25" t="s">
        <v>541</v>
      </c>
      <c r="G256" s="37">
        <v>82000</v>
      </c>
      <c r="H256" s="15">
        <v>0</v>
      </c>
      <c r="I256" s="16">
        <v>0</v>
      </c>
      <c r="J256" s="2">
        <v>37</v>
      </c>
      <c r="K256" s="1">
        <v>0</v>
      </c>
      <c r="L256" s="16">
        <v>0</v>
      </c>
      <c r="M256" s="17">
        <v>37</v>
      </c>
      <c r="N256" s="17">
        <f t="shared" si="4"/>
        <v>3034000</v>
      </c>
    </row>
    <row r="257" spans="1:14" ht="20.100000000000001" customHeight="1" x14ac:dyDescent="0.2">
      <c r="A257" s="4"/>
      <c r="B257" s="4">
        <v>247</v>
      </c>
      <c r="C257" s="13" t="s">
        <v>542</v>
      </c>
      <c r="D257" s="13" t="s">
        <v>542</v>
      </c>
      <c r="E257" s="4"/>
      <c r="F257" s="22" t="s">
        <v>543</v>
      </c>
      <c r="G257" s="31">
        <v>1800</v>
      </c>
      <c r="H257" s="15">
        <v>0</v>
      </c>
      <c r="I257" s="16">
        <v>0</v>
      </c>
      <c r="J257" s="2">
        <v>84</v>
      </c>
      <c r="K257" s="1">
        <v>0</v>
      </c>
      <c r="L257" s="16">
        <v>0</v>
      </c>
      <c r="M257" s="17">
        <v>84</v>
      </c>
      <c r="N257" s="17">
        <f t="shared" si="4"/>
        <v>151200</v>
      </c>
    </row>
    <row r="258" spans="1:14" ht="20.100000000000001" customHeight="1" x14ac:dyDescent="0.2">
      <c r="A258" s="4"/>
      <c r="B258" s="4">
        <v>248</v>
      </c>
      <c r="C258" s="13" t="s">
        <v>544</v>
      </c>
      <c r="D258" s="13" t="s">
        <v>544</v>
      </c>
      <c r="E258" s="4"/>
      <c r="F258" s="22" t="s">
        <v>545</v>
      </c>
      <c r="G258" s="37">
        <v>8000</v>
      </c>
      <c r="H258" s="15">
        <v>0</v>
      </c>
      <c r="I258" s="16">
        <v>0</v>
      </c>
      <c r="J258" s="2">
        <v>15</v>
      </c>
      <c r="K258" s="1">
        <v>0</v>
      </c>
      <c r="L258" s="16">
        <v>0</v>
      </c>
      <c r="M258" s="17">
        <v>15</v>
      </c>
      <c r="N258" s="17">
        <f t="shared" si="4"/>
        <v>120000</v>
      </c>
    </row>
    <row r="259" spans="1:14" ht="20.100000000000001" customHeight="1" x14ac:dyDescent="0.2">
      <c r="A259" s="4"/>
      <c r="B259" s="4">
        <v>249</v>
      </c>
      <c r="C259" s="22" t="s">
        <v>546</v>
      </c>
      <c r="D259" s="22" t="s">
        <v>546</v>
      </c>
      <c r="E259" s="4"/>
      <c r="F259" s="22" t="s">
        <v>547</v>
      </c>
      <c r="G259" s="37">
        <v>7500</v>
      </c>
      <c r="H259" s="15">
        <v>0</v>
      </c>
      <c r="I259" s="16">
        <v>0</v>
      </c>
      <c r="J259" s="2">
        <v>30</v>
      </c>
      <c r="K259" s="1">
        <v>0</v>
      </c>
      <c r="L259" s="16">
        <v>0</v>
      </c>
      <c r="M259" s="17">
        <v>30</v>
      </c>
      <c r="N259" s="17">
        <f t="shared" si="4"/>
        <v>225000</v>
      </c>
    </row>
    <row r="260" spans="1:14" ht="20.100000000000001" customHeight="1" x14ac:dyDescent="0.2">
      <c r="A260" s="4"/>
      <c r="B260" s="4">
        <v>250</v>
      </c>
      <c r="C260" s="22" t="s">
        <v>548</v>
      </c>
      <c r="D260" s="22" t="s">
        <v>548</v>
      </c>
      <c r="E260" s="4"/>
      <c r="F260" s="22" t="s">
        <v>549</v>
      </c>
      <c r="G260" s="31">
        <v>7592.59</v>
      </c>
      <c r="H260" s="15">
        <v>0</v>
      </c>
      <c r="I260" s="16">
        <v>0</v>
      </c>
      <c r="J260" s="2">
        <v>84</v>
      </c>
      <c r="K260" s="1">
        <v>0</v>
      </c>
      <c r="L260" s="16">
        <v>0</v>
      </c>
      <c r="M260" s="17">
        <v>84</v>
      </c>
      <c r="N260" s="17">
        <f t="shared" si="4"/>
        <v>637777.56000000006</v>
      </c>
    </row>
    <row r="261" spans="1:14" ht="20.100000000000001" customHeight="1" x14ac:dyDescent="0.2">
      <c r="A261" s="4"/>
      <c r="B261" s="4">
        <v>251</v>
      </c>
      <c r="C261" s="22" t="s">
        <v>550</v>
      </c>
      <c r="D261" s="22" t="s">
        <v>550</v>
      </c>
      <c r="E261" s="4"/>
      <c r="F261" s="22" t="s">
        <v>551</v>
      </c>
      <c r="G261" s="31">
        <v>7592.59</v>
      </c>
      <c r="H261" s="15">
        <v>0</v>
      </c>
      <c r="I261" s="16">
        <v>0</v>
      </c>
      <c r="J261" s="2">
        <v>84</v>
      </c>
      <c r="K261" s="1">
        <v>0</v>
      </c>
      <c r="L261" s="16">
        <v>0</v>
      </c>
      <c r="M261" s="17">
        <v>84</v>
      </c>
      <c r="N261" s="17">
        <f t="shared" si="4"/>
        <v>637777.56000000006</v>
      </c>
    </row>
    <row r="262" spans="1:14" ht="20.100000000000001" customHeight="1" x14ac:dyDescent="0.2">
      <c r="A262" s="4"/>
      <c r="B262" s="4">
        <v>252</v>
      </c>
      <c r="C262" s="26" t="s">
        <v>552</v>
      </c>
      <c r="D262" s="13" t="s">
        <v>552</v>
      </c>
      <c r="E262" s="4"/>
      <c r="F262" s="21" t="s">
        <v>553</v>
      </c>
      <c r="G262" s="14">
        <v>370</v>
      </c>
      <c r="H262" s="15">
        <v>0</v>
      </c>
      <c r="I262" s="16">
        <v>0</v>
      </c>
      <c r="J262" s="2">
        <v>30</v>
      </c>
      <c r="K262" s="1">
        <v>0</v>
      </c>
      <c r="L262" s="16">
        <v>0</v>
      </c>
      <c r="M262" s="17">
        <v>30</v>
      </c>
      <c r="N262" s="17">
        <f t="shared" si="4"/>
        <v>11100</v>
      </c>
    </row>
    <row r="263" spans="1:14" ht="20.100000000000001" customHeight="1" x14ac:dyDescent="0.2">
      <c r="A263" s="4"/>
      <c r="B263" s="4">
        <v>253</v>
      </c>
      <c r="C263" s="26" t="s">
        <v>554</v>
      </c>
      <c r="D263" s="13" t="s">
        <v>554</v>
      </c>
      <c r="E263" s="4"/>
      <c r="F263" s="21" t="s">
        <v>555</v>
      </c>
      <c r="G263" s="42">
        <v>325</v>
      </c>
      <c r="H263" s="15">
        <v>0</v>
      </c>
      <c r="I263" s="16">
        <v>0</v>
      </c>
      <c r="J263" s="2">
        <v>40</v>
      </c>
      <c r="K263" s="1">
        <v>0</v>
      </c>
      <c r="L263" s="16">
        <v>0</v>
      </c>
      <c r="M263" s="17">
        <v>40</v>
      </c>
      <c r="N263" s="17">
        <f t="shared" si="4"/>
        <v>13000</v>
      </c>
    </row>
    <row r="264" spans="1:14" ht="20.100000000000001" customHeight="1" x14ac:dyDescent="0.2">
      <c r="A264" s="4"/>
      <c r="B264" s="4">
        <v>254</v>
      </c>
      <c r="C264" s="26" t="s">
        <v>556</v>
      </c>
      <c r="D264" s="13" t="s">
        <v>556</v>
      </c>
      <c r="E264" s="4"/>
      <c r="F264" s="21" t="s">
        <v>557</v>
      </c>
      <c r="G264" s="14">
        <v>984</v>
      </c>
      <c r="H264" s="15">
        <v>0</v>
      </c>
      <c r="I264" s="16">
        <v>0</v>
      </c>
      <c r="J264" s="2">
        <v>7</v>
      </c>
      <c r="K264" s="1">
        <v>0</v>
      </c>
      <c r="L264" s="16">
        <v>0</v>
      </c>
      <c r="M264" s="17">
        <f>H264+I264+J264+K264+L264</f>
        <v>7</v>
      </c>
      <c r="N264" s="17">
        <f t="shared" si="4"/>
        <v>6888</v>
      </c>
    </row>
    <row r="265" spans="1:14" ht="20.100000000000001" customHeight="1" x14ac:dyDescent="0.2">
      <c r="A265" s="4"/>
      <c r="B265" s="4">
        <v>255</v>
      </c>
      <c r="C265" s="13" t="s">
        <v>558</v>
      </c>
      <c r="D265" s="13" t="s">
        <v>558</v>
      </c>
      <c r="E265" s="4"/>
      <c r="F265" s="5" t="s">
        <v>559</v>
      </c>
      <c r="G265" s="14">
        <v>330</v>
      </c>
      <c r="H265" s="15">
        <v>0</v>
      </c>
      <c r="I265" s="16">
        <v>0</v>
      </c>
      <c r="J265" s="2">
        <v>50</v>
      </c>
      <c r="K265" s="1">
        <v>0</v>
      </c>
      <c r="L265" s="16">
        <v>0</v>
      </c>
      <c r="M265" s="17">
        <v>50</v>
      </c>
      <c r="N265" s="17">
        <f t="shared" si="4"/>
        <v>16500</v>
      </c>
    </row>
    <row r="266" spans="1:14" ht="20.100000000000001" customHeight="1" x14ac:dyDescent="0.2">
      <c r="A266" s="4"/>
      <c r="B266" s="4">
        <v>256</v>
      </c>
      <c r="C266" s="13" t="s">
        <v>552</v>
      </c>
      <c r="D266" s="13" t="s">
        <v>552</v>
      </c>
      <c r="E266" s="4"/>
      <c r="F266" s="5" t="s">
        <v>560</v>
      </c>
      <c r="G266" s="14">
        <v>370</v>
      </c>
      <c r="H266" s="15">
        <v>0</v>
      </c>
      <c r="I266" s="16">
        <v>0</v>
      </c>
      <c r="J266" s="2">
        <v>20</v>
      </c>
      <c r="K266" s="1">
        <v>0</v>
      </c>
      <c r="L266" s="16">
        <v>0</v>
      </c>
      <c r="M266" s="17">
        <v>20</v>
      </c>
      <c r="N266" s="17">
        <f t="shared" si="4"/>
        <v>7400</v>
      </c>
    </row>
    <row r="267" spans="1:14" ht="20.100000000000001" customHeight="1" x14ac:dyDescent="0.2">
      <c r="A267" s="4"/>
      <c r="B267" s="4">
        <v>257</v>
      </c>
      <c r="C267" s="5" t="s">
        <v>561</v>
      </c>
      <c r="D267" s="13" t="s">
        <v>561</v>
      </c>
      <c r="E267" s="4"/>
      <c r="F267" s="5" t="s">
        <v>562</v>
      </c>
      <c r="G267" s="14">
        <v>2400</v>
      </c>
      <c r="H267" s="15">
        <v>0</v>
      </c>
      <c r="I267" s="16">
        <v>0</v>
      </c>
      <c r="J267" s="2">
        <v>20</v>
      </c>
      <c r="K267" s="1">
        <v>0</v>
      </c>
      <c r="L267" s="16">
        <v>0</v>
      </c>
      <c r="M267" s="17">
        <v>20</v>
      </c>
      <c r="N267" s="17">
        <f t="shared" si="4"/>
        <v>48000</v>
      </c>
    </row>
    <row r="268" spans="1:14" ht="20.100000000000001" customHeight="1" x14ac:dyDescent="0.2">
      <c r="A268" s="4"/>
      <c r="B268" s="4">
        <v>258</v>
      </c>
      <c r="C268" s="5" t="s">
        <v>563</v>
      </c>
      <c r="D268" s="13" t="s">
        <v>563</v>
      </c>
      <c r="E268" s="4"/>
      <c r="F268" s="5" t="s">
        <v>564</v>
      </c>
      <c r="G268" s="14">
        <v>3500</v>
      </c>
      <c r="H268" s="15">
        <v>0</v>
      </c>
      <c r="I268" s="16">
        <v>0</v>
      </c>
      <c r="J268" s="2">
        <v>20</v>
      </c>
      <c r="K268" s="1">
        <v>0</v>
      </c>
      <c r="L268" s="16">
        <v>0</v>
      </c>
      <c r="M268" s="17">
        <v>20</v>
      </c>
      <c r="N268" s="17">
        <f t="shared" si="4"/>
        <v>70000</v>
      </c>
    </row>
    <row r="269" spans="1:14" ht="20.100000000000001" customHeight="1" x14ac:dyDescent="0.2">
      <c r="A269" s="4"/>
      <c r="B269" s="4">
        <v>259</v>
      </c>
      <c r="C269" s="5" t="s">
        <v>565</v>
      </c>
      <c r="D269" s="13" t="s">
        <v>565</v>
      </c>
      <c r="E269" s="4"/>
      <c r="F269" s="5" t="s">
        <v>566</v>
      </c>
      <c r="G269" s="14">
        <v>2400</v>
      </c>
      <c r="H269" s="15">
        <v>0</v>
      </c>
      <c r="I269" s="16">
        <v>0</v>
      </c>
      <c r="J269" s="2">
        <v>20</v>
      </c>
      <c r="K269" s="1">
        <v>0</v>
      </c>
      <c r="L269" s="16">
        <v>0</v>
      </c>
      <c r="M269" s="17">
        <v>20</v>
      </c>
      <c r="N269" s="17">
        <f t="shared" si="4"/>
        <v>48000</v>
      </c>
    </row>
    <row r="270" spans="1:14" ht="20.100000000000001" customHeight="1" x14ac:dyDescent="0.2">
      <c r="A270" s="4"/>
      <c r="B270" s="4">
        <v>260</v>
      </c>
      <c r="C270" s="5" t="s">
        <v>567</v>
      </c>
      <c r="D270" s="13" t="s">
        <v>567</v>
      </c>
      <c r="E270" s="4"/>
      <c r="F270" s="5" t="s">
        <v>568</v>
      </c>
      <c r="G270" s="14">
        <v>2400</v>
      </c>
      <c r="H270" s="15">
        <v>0</v>
      </c>
      <c r="I270" s="16">
        <v>0</v>
      </c>
      <c r="J270" s="2">
        <v>20</v>
      </c>
      <c r="K270" s="1">
        <v>0</v>
      </c>
      <c r="L270" s="16">
        <v>0</v>
      </c>
      <c r="M270" s="17">
        <v>20</v>
      </c>
      <c r="N270" s="17">
        <f t="shared" si="4"/>
        <v>48000</v>
      </c>
    </row>
    <row r="271" spans="1:14" ht="20.100000000000001" customHeight="1" x14ac:dyDescent="0.2">
      <c r="A271" s="4"/>
      <c r="B271" s="4">
        <v>261</v>
      </c>
      <c r="C271" s="5" t="s">
        <v>569</v>
      </c>
      <c r="D271" s="13" t="s">
        <v>569</v>
      </c>
      <c r="E271" s="4"/>
      <c r="F271" s="4" t="s">
        <v>570</v>
      </c>
      <c r="G271" s="14">
        <v>3500</v>
      </c>
      <c r="H271" s="15">
        <v>0</v>
      </c>
      <c r="I271" s="16">
        <v>0</v>
      </c>
      <c r="J271" s="2">
        <v>20</v>
      </c>
      <c r="K271" s="1">
        <v>0</v>
      </c>
      <c r="L271" s="16">
        <v>0</v>
      </c>
      <c r="M271" s="17">
        <v>20</v>
      </c>
      <c r="N271" s="17">
        <f t="shared" si="4"/>
        <v>70000</v>
      </c>
    </row>
    <row r="272" spans="1:14" ht="20.100000000000001" customHeight="1" x14ac:dyDescent="0.2">
      <c r="A272" s="4"/>
      <c r="B272" s="4">
        <v>262</v>
      </c>
      <c r="C272" s="5" t="s">
        <v>571</v>
      </c>
      <c r="D272" s="13" t="s">
        <v>571</v>
      </c>
      <c r="E272" s="4"/>
      <c r="F272" s="4" t="s">
        <v>572</v>
      </c>
      <c r="G272" s="14">
        <v>1560</v>
      </c>
      <c r="H272" s="15">
        <v>0</v>
      </c>
      <c r="I272" s="16">
        <v>0</v>
      </c>
      <c r="J272" s="2">
        <v>20</v>
      </c>
      <c r="K272" s="1">
        <v>0</v>
      </c>
      <c r="L272" s="16">
        <v>0</v>
      </c>
      <c r="M272" s="17">
        <v>20</v>
      </c>
      <c r="N272" s="17">
        <f t="shared" si="4"/>
        <v>31200</v>
      </c>
    </row>
    <row r="273" spans="1:14" ht="20.100000000000001" customHeight="1" x14ac:dyDescent="0.2">
      <c r="A273" s="4"/>
      <c r="B273" s="4">
        <v>263</v>
      </c>
      <c r="C273" s="5" t="s">
        <v>573</v>
      </c>
      <c r="D273" s="13" t="s">
        <v>573</v>
      </c>
      <c r="E273" s="4"/>
      <c r="F273" s="4" t="s">
        <v>574</v>
      </c>
      <c r="G273" s="14">
        <v>1560</v>
      </c>
      <c r="H273" s="15">
        <v>0</v>
      </c>
      <c r="I273" s="16">
        <v>0</v>
      </c>
      <c r="J273" s="2">
        <v>20</v>
      </c>
      <c r="K273" s="1">
        <v>0</v>
      </c>
      <c r="L273" s="16">
        <v>0</v>
      </c>
      <c r="M273" s="17">
        <v>20</v>
      </c>
      <c r="N273" s="17">
        <f t="shared" si="4"/>
        <v>31200</v>
      </c>
    </row>
    <row r="274" spans="1:14" ht="20.100000000000001" customHeight="1" x14ac:dyDescent="0.2">
      <c r="A274" s="4"/>
      <c r="B274" s="4">
        <v>264</v>
      </c>
      <c r="C274" s="5" t="s">
        <v>575</v>
      </c>
      <c r="D274" s="13" t="s">
        <v>575</v>
      </c>
      <c r="E274" s="4"/>
      <c r="F274" s="4" t="s">
        <v>576</v>
      </c>
      <c r="G274" s="14">
        <v>1560</v>
      </c>
      <c r="H274" s="15">
        <v>0</v>
      </c>
      <c r="I274" s="16">
        <v>0</v>
      </c>
      <c r="J274" s="2">
        <v>20</v>
      </c>
      <c r="K274" s="1">
        <v>0</v>
      </c>
      <c r="L274" s="16">
        <v>0</v>
      </c>
      <c r="M274" s="17">
        <v>20</v>
      </c>
      <c r="N274" s="17">
        <f t="shared" si="4"/>
        <v>31200</v>
      </c>
    </row>
    <row r="275" spans="1:14" ht="20.100000000000001" customHeight="1" x14ac:dyDescent="0.2">
      <c r="A275" s="4"/>
      <c r="B275" s="4">
        <v>265</v>
      </c>
      <c r="C275" s="5" t="s">
        <v>53</v>
      </c>
      <c r="D275" s="13" t="s">
        <v>53</v>
      </c>
      <c r="E275" s="4"/>
      <c r="F275" s="4" t="s">
        <v>577</v>
      </c>
      <c r="G275" s="14">
        <v>750</v>
      </c>
      <c r="H275" s="15">
        <v>0</v>
      </c>
      <c r="I275" s="16">
        <v>0</v>
      </c>
      <c r="J275" s="2">
        <v>20</v>
      </c>
      <c r="K275" s="1">
        <v>0</v>
      </c>
      <c r="L275" s="16">
        <v>0</v>
      </c>
      <c r="M275" s="17">
        <v>20</v>
      </c>
      <c r="N275" s="17">
        <f t="shared" si="4"/>
        <v>15000</v>
      </c>
    </row>
    <row r="276" spans="1:14" ht="20.100000000000001" customHeight="1" x14ac:dyDescent="0.2">
      <c r="A276" s="4"/>
      <c r="B276" s="4">
        <v>266</v>
      </c>
      <c r="C276" s="32" t="s">
        <v>578</v>
      </c>
      <c r="D276" s="13" t="s">
        <v>578</v>
      </c>
      <c r="E276" s="4"/>
      <c r="F276" s="4" t="s">
        <v>579</v>
      </c>
      <c r="G276" s="14">
        <v>40000</v>
      </c>
      <c r="H276" s="15">
        <v>0</v>
      </c>
      <c r="I276" s="16">
        <v>0</v>
      </c>
      <c r="J276" s="2">
        <v>7</v>
      </c>
      <c r="K276" s="1">
        <v>0</v>
      </c>
      <c r="L276" s="16">
        <v>0</v>
      </c>
      <c r="M276" s="17">
        <f>H276+I276+J276+K276+L276</f>
        <v>7</v>
      </c>
      <c r="N276" s="17">
        <f t="shared" si="4"/>
        <v>280000</v>
      </c>
    </row>
    <row r="277" spans="1:14" ht="20.100000000000001" customHeight="1" x14ac:dyDescent="0.2">
      <c r="A277" s="4"/>
      <c r="B277" s="4">
        <v>267</v>
      </c>
      <c r="C277" s="13" t="s">
        <v>580</v>
      </c>
      <c r="D277" s="13" t="s">
        <v>580</v>
      </c>
      <c r="E277" s="4"/>
      <c r="F277" s="4" t="s">
        <v>581</v>
      </c>
      <c r="G277" s="14">
        <v>2500</v>
      </c>
      <c r="H277" s="15">
        <v>0</v>
      </c>
      <c r="I277" s="16">
        <v>0</v>
      </c>
      <c r="J277" s="2">
        <v>30</v>
      </c>
      <c r="K277" s="1">
        <v>0</v>
      </c>
      <c r="L277" s="16">
        <v>0</v>
      </c>
      <c r="M277" s="17">
        <v>30</v>
      </c>
      <c r="N277" s="17">
        <f t="shared" si="4"/>
        <v>75000</v>
      </c>
    </row>
    <row r="278" spans="1:14" ht="20.100000000000001" customHeight="1" x14ac:dyDescent="0.2">
      <c r="A278" s="4"/>
      <c r="B278" s="4">
        <v>268</v>
      </c>
      <c r="C278" s="13" t="s">
        <v>582</v>
      </c>
      <c r="D278" s="13" t="s">
        <v>582</v>
      </c>
      <c r="E278" s="4"/>
      <c r="F278" s="4" t="s">
        <v>583</v>
      </c>
      <c r="G278" s="14">
        <v>2500</v>
      </c>
      <c r="H278" s="15">
        <v>0</v>
      </c>
      <c r="I278" s="16">
        <v>0</v>
      </c>
      <c r="J278" s="2">
        <v>20</v>
      </c>
      <c r="K278" s="1">
        <v>0</v>
      </c>
      <c r="L278" s="16">
        <v>0</v>
      </c>
      <c r="M278" s="17">
        <v>20</v>
      </c>
      <c r="N278" s="17">
        <f t="shared" si="4"/>
        <v>50000</v>
      </c>
    </row>
    <row r="279" spans="1:14" ht="20.100000000000001" customHeight="1" x14ac:dyDescent="0.2">
      <c r="A279" s="4"/>
      <c r="B279" s="4">
        <v>269</v>
      </c>
      <c r="C279" s="13" t="s">
        <v>584</v>
      </c>
      <c r="D279" s="13" t="s">
        <v>584</v>
      </c>
      <c r="E279" s="4"/>
      <c r="F279" s="4" t="s">
        <v>585</v>
      </c>
      <c r="G279" s="14">
        <v>2500</v>
      </c>
      <c r="H279" s="15">
        <v>0</v>
      </c>
      <c r="I279" s="16">
        <v>0</v>
      </c>
      <c r="J279" s="2">
        <v>20</v>
      </c>
      <c r="K279" s="1">
        <v>0</v>
      </c>
      <c r="L279" s="16">
        <v>0</v>
      </c>
      <c r="M279" s="17">
        <v>20</v>
      </c>
      <c r="N279" s="17">
        <f t="shared" si="4"/>
        <v>50000</v>
      </c>
    </row>
    <row r="280" spans="1:14" ht="20.100000000000001" customHeight="1" x14ac:dyDescent="0.2">
      <c r="A280" s="4"/>
      <c r="B280" s="4">
        <v>270</v>
      </c>
      <c r="C280" s="13" t="s">
        <v>586</v>
      </c>
      <c r="D280" s="13" t="s">
        <v>586</v>
      </c>
      <c r="E280" s="4"/>
      <c r="F280" s="4" t="s">
        <v>587</v>
      </c>
      <c r="G280" s="14">
        <v>1623.13</v>
      </c>
      <c r="H280" s="15">
        <v>0</v>
      </c>
      <c r="I280" s="16">
        <v>0</v>
      </c>
      <c r="J280" s="2">
        <v>20</v>
      </c>
      <c r="K280" s="1">
        <v>0</v>
      </c>
      <c r="L280" s="16">
        <v>0</v>
      </c>
      <c r="M280" s="17">
        <v>20</v>
      </c>
      <c r="N280" s="17">
        <f t="shared" si="4"/>
        <v>32462.600000000002</v>
      </c>
    </row>
    <row r="281" spans="1:14" ht="20.100000000000001" customHeight="1" x14ac:dyDescent="0.2">
      <c r="A281" s="4"/>
      <c r="B281" s="4">
        <v>271</v>
      </c>
      <c r="C281" s="13" t="s">
        <v>588</v>
      </c>
      <c r="D281" s="13" t="s">
        <v>588</v>
      </c>
      <c r="E281" s="4"/>
      <c r="F281" s="4" t="s">
        <v>589</v>
      </c>
      <c r="G281" s="14">
        <v>1736</v>
      </c>
      <c r="H281" s="15">
        <v>0</v>
      </c>
      <c r="I281" s="16">
        <v>0</v>
      </c>
      <c r="J281" s="2">
        <v>20</v>
      </c>
      <c r="K281" s="1">
        <v>0</v>
      </c>
      <c r="L281" s="16">
        <v>0</v>
      </c>
      <c r="M281" s="17">
        <v>20</v>
      </c>
      <c r="N281" s="17">
        <f t="shared" si="4"/>
        <v>34720</v>
      </c>
    </row>
    <row r="282" spans="1:14" ht="20.100000000000001" customHeight="1" x14ac:dyDescent="0.2">
      <c r="A282" s="4"/>
      <c r="B282" s="4">
        <v>272</v>
      </c>
      <c r="C282" s="13" t="s">
        <v>590</v>
      </c>
      <c r="D282" s="13" t="s">
        <v>590</v>
      </c>
      <c r="E282" s="4"/>
      <c r="F282" s="4" t="s">
        <v>591</v>
      </c>
      <c r="G282" s="14">
        <v>2550</v>
      </c>
      <c r="H282" s="15">
        <v>0</v>
      </c>
      <c r="I282" s="16">
        <v>0</v>
      </c>
      <c r="J282" s="2">
        <v>20</v>
      </c>
      <c r="K282" s="1">
        <v>0</v>
      </c>
      <c r="L282" s="16">
        <v>67</v>
      </c>
      <c r="M282" s="17">
        <v>87</v>
      </c>
      <c r="N282" s="17">
        <f t="shared" si="4"/>
        <v>221850</v>
      </c>
    </row>
    <row r="283" spans="1:14" ht="20.100000000000001" customHeight="1" x14ac:dyDescent="0.2">
      <c r="A283" s="4"/>
      <c r="B283" s="4">
        <v>273</v>
      </c>
      <c r="C283" s="13" t="s">
        <v>592</v>
      </c>
      <c r="D283" s="13" t="s">
        <v>592</v>
      </c>
      <c r="E283" s="4"/>
      <c r="F283" s="4" t="s">
        <v>593</v>
      </c>
      <c r="G283" s="14">
        <v>6000</v>
      </c>
      <c r="H283" s="15">
        <v>0</v>
      </c>
      <c r="I283" s="16">
        <v>0</v>
      </c>
      <c r="J283" s="2">
        <v>20</v>
      </c>
      <c r="K283" s="1">
        <v>0</v>
      </c>
      <c r="L283" s="16">
        <v>0</v>
      </c>
      <c r="M283" s="17">
        <v>20</v>
      </c>
      <c r="N283" s="17">
        <f t="shared" si="4"/>
        <v>120000</v>
      </c>
    </row>
    <row r="284" spans="1:14" ht="20.100000000000001" customHeight="1" x14ac:dyDescent="0.2">
      <c r="A284" s="4"/>
      <c r="B284" s="4">
        <v>274</v>
      </c>
      <c r="C284" s="13" t="s">
        <v>592</v>
      </c>
      <c r="D284" s="13" t="s">
        <v>592</v>
      </c>
      <c r="E284" s="4"/>
      <c r="F284" s="4" t="s">
        <v>594</v>
      </c>
      <c r="G284" s="14">
        <v>6000</v>
      </c>
      <c r="H284" s="15">
        <v>0</v>
      </c>
      <c r="I284" s="16">
        <v>0</v>
      </c>
      <c r="J284" s="2">
        <v>10</v>
      </c>
      <c r="K284" s="1">
        <v>0</v>
      </c>
      <c r="L284" s="16">
        <v>0</v>
      </c>
      <c r="M284" s="17">
        <v>10</v>
      </c>
      <c r="N284" s="17">
        <f t="shared" si="4"/>
        <v>60000</v>
      </c>
    </row>
    <row r="285" spans="1:14" ht="20.100000000000001" customHeight="1" x14ac:dyDescent="0.2">
      <c r="A285" s="4"/>
      <c r="B285" s="4">
        <v>275</v>
      </c>
      <c r="C285" s="13" t="s">
        <v>595</v>
      </c>
      <c r="D285" s="13" t="s">
        <v>595</v>
      </c>
      <c r="E285" s="4"/>
      <c r="F285" s="4" t="s">
        <v>596</v>
      </c>
      <c r="G285" s="14">
        <v>1846</v>
      </c>
      <c r="H285" s="15">
        <v>0</v>
      </c>
      <c r="I285" s="16">
        <v>0</v>
      </c>
      <c r="J285" s="2">
        <v>20</v>
      </c>
      <c r="K285" s="1">
        <v>0</v>
      </c>
      <c r="L285" s="16">
        <v>0</v>
      </c>
      <c r="M285" s="17">
        <v>20</v>
      </c>
      <c r="N285" s="17">
        <f t="shared" si="4"/>
        <v>36920</v>
      </c>
    </row>
    <row r="286" spans="1:14" ht="20.100000000000001" customHeight="1" x14ac:dyDescent="0.2">
      <c r="A286" s="4"/>
      <c r="B286" s="4">
        <v>276</v>
      </c>
      <c r="C286" s="13" t="s">
        <v>597</v>
      </c>
      <c r="D286" s="13" t="s">
        <v>597</v>
      </c>
      <c r="E286" s="4"/>
      <c r="F286" s="4" t="s">
        <v>598</v>
      </c>
      <c r="G286" s="14">
        <v>1846</v>
      </c>
      <c r="H286" s="15">
        <v>0</v>
      </c>
      <c r="I286" s="16">
        <v>0</v>
      </c>
      <c r="J286" s="2">
        <v>20</v>
      </c>
      <c r="K286" s="1">
        <v>0</v>
      </c>
      <c r="L286" s="16">
        <v>0</v>
      </c>
      <c r="M286" s="17">
        <v>20</v>
      </c>
      <c r="N286" s="17">
        <f t="shared" si="4"/>
        <v>36920</v>
      </c>
    </row>
    <row r="287" spans="1:14" ht="20.100000000000001" customHeight="1" x14ac:dyDescent="0.2">
      <c r="A287" s="4"/>
      <c r="B287" s="4">
        <v>277</v>
      </c>
      <c r="C287" s="13" t="s">
        <v>599</v>
      </c>
      <c r="D287" s="13" t="s">
        <v>599</v>
      </c>
      <c r="E287" s="4"/>
      <c r="F287" s="4" t="s">
        <v>600</v>
      </c>
      <c r="G287" s="14">
        <v>1416</v>
      </c>
      <c r="H287" s="15">
        <v>0</v>
      </c>
      <c r="I287" s="16">
        <v>0</v>
      </c>
      <c r="J287" s="2">
        <v>10</v>
      </c>
      <c r="K287" s="1">
        <v>0</v>
      </c>
      <c r="L287" s="16">
        <v>0</v>
      </c>
      <c r="M287" s="17">
        <v>10</v>
      </c>
      <c r="N287" s="17">
        <f t="shared" si="4"/>
        <v>14160</v>
      </c>
    </row>
    <row r="288" spans="1:14" ht="20.100000000000001" customHeight="1" x14ac:dyDescent="0.2">
      <c r="A288" s="4"/>
      <c r="B288" s="4">
        <v>278</v>
      </c>
      <c r="C288" s="13" t="s">
        <v>605</v>
      </c>
      <c r="D288" s="13" t="s">
        <v>605</v>
      </c>
      <c r="E288" s="4"/>
      <c r="F288" s="4" t="s">
        <v>606</v>
      </c>
      <c r="G288" s="14">
        <v>9000</v>
      </c>
      <c r="H288" s="15">
        <v>0</v>
      </c>
      <c r="I288" s="16">
        <v>0</v>
      </c>
      <c r="J288" s="2">
        <v>10</v>
      </c>
      <c r="K288" s="1">
        <v>0</v>
      </c>
      <c r="L288" s="16">
        <v>0</v>
      </c>
      <c r="M288" s="17">
        <v>10</v>
      </c>
      <c r="N288" s="17">
        <f t="shared" si="4"/>
        <v>90000</v>
      </c>
    </row>
    <row r="289" spans="1:14" ht="20.100000000000001" customHeight="1" x14ac:dyDescent="0.2">
      <c r="A289" s="4"/>
      <c r="B289" s="4">
        <v>279</v>
      </c>
      <c r="C289" s="13" t="s">
        <v>607</v>
      </c>
      <c r="D289" s="13" t="s">
        <v>607</v>
      </c>
      <c r="E289" s="4"/>
      <c r="F289" s="4" t="s">
        <v>608</v>
      </c>
      <c r="G289" s="14">
        <v>9500</v>
      </c>
      <c r="H289" s="15">
        <v>0</v>
      </c>
      <c r="I289" s="16">
        <v>0</v>
      </c>
      <c r="J289" s="2">
        <v>20</v>
      </c>
      <c r="K289" s="1">
        <v>0</v>
      </c>
      <c r="L289" s="16">
        <v>0</v>
      </c>
      <c r="M289" s="17">
        <v>20</v>
      </c>
      <c r="N289" s="17">
        <f t="shared" si="4"/>
        <v>190000</v>
      </c>
    </row>
    <row r="290" spans="1:14" ht="20.100000000000001" customHeight="1" x14ac:dyDescent="0.2">
      <c r="A290" s="4"/>
      <c r="B290" s="4">
        <v>280</v>
      </c>
      <c r="C290" s="13" t="s">
        <v>609</v>
      </c>
      <c r="D290" s="13" t="s">
        <v>609</v>
      </c>
      <c r="E290" s="4"/>
      <c r="F290" s="4" t="s">
        <v>610</v>
      </c>
      <c r="G290" s="14">
        <v>8200</v>
      </c>
      <c r="H290" s="15">
        <v>0</v>
      </c>
      <c r="I290" s="16">
        <v>0</v>
      </c>
      <c r="J290" s="2">
        <v>10</v>
      </c>
      <c r="K290" s="1">
        <v>0</v>
      </c>
      <c r="L290" s="16">
        <v>0</v>
      </c>
      <c r="M290" s="17">
        <v>10</v>
      </c>
      <c r="N290" s="17">
        <f t="shared" si="4"/>
        <v>82000</v>
      </c>
    </row>
    <row r="291" spans="1:14" ht="20.100000000000001" customHeight="1" x14ac:dyDescent="0.2">
      <c r="A291" s="4"/>
      <c r="B291" s="4">
        <v>281</v>
      </c>
      <c r="C291" s="13" t="s">
        <v>611</v>
      </c>
      <c r="D291" s="13" t="s">
        <v>611</v>
      </c>
      <c r="E291" s="4"/>
      <c r="F291" s="4" t="s">
        <v>612</v>
      </c>
      <c r="G291" s="14">
        <v>10800</v>
      </c>
      <c r="H291" s="15">
        <v>0</v>
      </c>
      <c r="I291" s="16">
        <v>0</v>
      </c>
      <c r="J291" s="2">
        <v>10</v>
      </c>
      <c r="K291" s="1">
        <v>0</v>
      </c>
      <c r="L291" s="16">
        <v>0</v>
      </c>
      <c r="M291" s="17">
        <v>10</v>
      </c>
      <c r="N291" s="17">
        <f t="shared" si="4"/>
        <v>108000</v>
      </c>
    </row>
    <row r="292" spans="1:14" ht="20.100000000000001" customHeight="1" x14ac:dyDescent="0.2">
      <c r="A292" s="4"/>
      <c r="B292" s="4">
        <v>282</v>
      </c>
      <c r="C292" s="13" t="s">
        <v>613</v>
      </c>
      <c r="D292" s="13" t="s">
        <v>613</v>
      </c>
      <c r="E292" s="4"/>
      <c r="F292" s="4" t="s">
        <v>614</v>
      </c>
      <c r="G292" s="14">
        <v>26000</v>
      </c>
      <c r="H292" s="15">
        <v>0</v>
      </c>
      <c r="I292" s="16">
        <v>0</v>
      </c>
      <c r="J292" s="2">
        <v>10</v>
      </c>
      <c r="K292" s="1">
        <v>0</v>
      </c>
      <c r="L292" s="16">
        <v>0</v>
      </c>
      <c r="M292" s="17">
        <v>10</v>
      </c>
      <c r="N292" s="17">
        <f t="shared" si="4"/>
        <v>260000</v>
      </c>
    </row>
    <row r="293" spans="1:14" ht="20.100000000000001" customHeight="1" x14ac:dyDescent="0.2">
      <c r="A293" s="4"/>
      <c r="B293" s="4">
        <v>283</v>
      </c>
      <c r="C293" s="13" t="s">
        <v>615</v>
      </c>
      <c r="D293" s="13" t="s">
        <v>615</v>
      </c>
      <c r="E293" s="4"/>
      <c r="F293" s="43" t="s">
        <v>616</v>
      </c>
      <c r="G293" s="14">
        <v>26180</v>
      </c>
      <c r="H293" s="15">
        <v>0</v>
      </c>
      <c r="I293" s="16">
        <v>0</v>
      </c>
      <c r="J293" s="2">
        <v>20</v>
      </c>
      <c r="K293" s="1">
        <v>0</v>
      </c>
      <c r="L293" s="16">
        <v>0</v>
      </c>
      <c r="M293" s="17">
        <v>20</v>
      </c>
      <c r="N293" s="17">
        <f t="shared" si="4"/>
        <v>523600</v>
      </c>
    </row>
    <row r="294" spans="1:14" ht="20.100000000000001" customHeight="1" x14ac:dyDescent="0.2">
      <c r="A294" s="4"/>
      <c r="B294" s="4">
        <v>284</v>
      </c>
      <c r="C294" s="13" t="s">
        <v>615</v>
      </c>
      <c r="D294" s="13" t="s">
        <v>615</v>
      </c>
      <c r="E294" s="4"/>
      <c r="F294" s="43" t="s">
        <v>617</v>
      </c>
      <c r="G294" s="14">
        <v>20020</v>
      </c>
      <c r="H294" s="15">
        <v>0</v>
      </c>
      <c r="I294" s="16">
        <v>0</v>
      </c>
      <c r="J294" s="2">
        <v>10</v>
      </c>
      <c r="K294" s="1">
        <v>0</v>
      </c>
      <c r="L294" s="16">
        <v>0</v>
      </c>
      <c r="M294" s="17">
        <v>10</v>
      </c>
      <c r="N294" s="17">
        <f t="shared" si="4"/>
        <v>200200</v>
      </c>
    </row>
    <row r="295" spans="1:14" ht="20.100000000000001" customHeight="1" x14ac:dyDescent="0.2">
      <c r="A295" s="4"/>
      <c r="B295" s="4">
        <v>285</v>
      </c>
      <c r="C295" s="33" t="s">
        <v>618</v>
      </c>
      <c r="D295" s="13" t="s">
        <v>618</v>
      </c>
      <c r="E295" s="4"/>
      <c r="F295" s="33" t="s">
        <v>619</v>
      </c>
      <c r="G295" s="34">
        <v>11000</v>
      </c>
      <c r="H295" s="15">
        <v>0</v>
      </c>
      <c r="I295" s="16">
        <v>0</v>
      </c>
      <c r="J295" s="2">
        <v>10</v>
      </c>
      <c r="K295" s="1">
        <v>0</v>
      </c>
      <c r="L295" s="16">
        <v>0</v>
      </c>
      <c r="M295" s="17">
        <v>10</v>
      </c>
      <c r="N295" s="17">
        <f t="shared" si="4"/>
        <v>110000</v>
      </c>
    </row>
    <row r="296" spans="1:14" ht="20.100000000000001" customHeight="1" x14ac:dyDescent="0.2">
      <c r="A296" s="4"/>
      <c r="B296" s="4">
        <v>286</v>
      </c>
      <c r="C296" s="33" t="s">
        <v>620</v>
      </c>
      <c r="D296" s="13" t="s">
        <v>620</v>
      </c>
      <c r="E296" s="4"/>
      <c r="F296" s="33" t="s">
        <v>621</v>
      </c>
      <c r="G296" s="34">
        <v>11000</v>
      </c>
      <c r="H296" s="15">
        <v>0</v>
      </c>
      <c r="I296" s="16">
        <v>0</v>
      </c>
      <c r="J296" s="2">
        <v>10</v>
      </c>
      <c r="K296" s="1">
        <v>0</v>
      </c>
      <c r="L296" s="16">
        <v>0</v>
      </c>
      <c r="M296" s="17">
        <v>10</v>
      </c>
      <c r="N296" s="17">
        <f t="shared" si="4"/>
        <v>110000</v>
      </c>
    </row>
    <row r="297" spans="1:14" ht="20.100000000000001" customHeight="1" x14ac:dyDescent="0.2">
      <c r="A297" s="4"/>
      <c r="B297" s="4">
        <v>287</v>
      </c>
      <c r="C297" s="33" t="s">
        <v>622</v>
      </c>
      <c r="D297" s="13" t="s">
        <v>622</v>
      </c>
      <c r="E297" s="4"/>
      <c r="F297" s="44" t="s">
        <v>623</v>
      </c>
      <c r="G297" s="34">
        <v>2700</v>
      </c>
      <c r="H297" s="15">
        <v>0</v>
      </c>
      <c r="I297" s="16">
        <v>0</v>
      </c>
      <c r="J297" s="2">
        <v>20</v>
      </c>
      <c r="K297" s="1">
        <v>0</v>
      </c>
      <c r="L297" s="16">
        <v>0</v>
      </c>
      <c r="M297" s="17">
        <v>20</v>
      </c>
      <c r="N297" s="17">
        <f t="shared" si="4"/>
        <v>54000</v>
      </c>
    </row>
    <row r="298" spans="1:14" ht="20.100000000000001" customHeight="1" x14ac:dyDescent="0.2">
      <c r="A298" s="4"/>
      <c r="B298" s="4">
        <v>288</v>
      </c>
      <c r="C298" s="33" t="s">
        <v>624</v>
      </c>
      <c r="D298" s="13" t="s">
        <v>624</v>
      </c>
      <c r="E298" s="4"/>
      <c r="F298" s="44" t="s">
        <v>625</v>
      </c>
      <c r="G298" s="34">
        <v>5100</v>
      </c>
      <c r="H298" s="15">
        <v>0</v>
      </c>
      <c r="I298" s="16">
        <v>0</v>
      </c>
      <c r="J298" s="2">
        <v>20</v>
      </c>
      <c r="K298" s="1">
        <v>0</v>
      </c>
      <c r="L298" s="16">
        <v>0</v>
      </c>
      <c r="M298" s="17">
        <v>20</v>
      </c>
      <c r="N298" s="17">
        <f t="shared" si="4"/>
        <v>102000</v>
      </c>
    </row>
    <row r="299" spans="1:14" ht="20.100000000000001" customHeight="1" x14ac:dyDescent="0.2">
      <c r="A299" s="4"/>
      <c r="B299" s="4">
        <v>289</v>
      </c>
      <c r="C299" s="33" t="s">
        <v>626</v>
      </c>
      <c r="D299" s="13" t="s">
        <v>626</v>
      </c>
      <c r="E299" s="4"/>
      <c r="F299" s="44" t="s">
        <v>627</v>
      </c>
      <c r="G299" s="34">
        <v>4800</v>
      </c>
      <c r="H299" s="15">
        <v>0</v>
      </c>
      <c r="I299" s="16">
        <v>0</v>
      </c>
      <c r="J299" s="2">
        <v>20</v>
      </c>
      <c r="K299" s="1">
        <v>0</v>
      </c>
      <c r="L299" s="16">
        <v>0</v>
      </c>
      <c r="M299" s="17">
        <v>20</v>
      </c>
      <c r="N299" s="17">
        <f t="shared" si="4"/>
        <v>96000</v>
      </c>
    </row>
    <row r="300" spans="1:14" ht="20.100000000000001" customHeight="1" x14ac:dyDescent="0.2">
      <c r="A300" s="4"/>
      <c r="B300" s="4">
        <v>290</v>
      </c>
      <c r="C300" s="33" t="s">
        <v>628</v>
      </c>
      <c r="D300" s="13" t="s">
        <v>628</v>
      </c>
      <c r="E300" s="4"/>
      <c r="F300" s="44" t="s">
        <v>629</v>
      </c>
      <c r="G300" s="34">
        <v>5000</v>
      </c>
      <c r="H300" s="15">
        <v>0</v>
      </c>
      <c r="I300" s="16">
        <v>0</v>
      </c>
      <c r="J300" s="2">
        <v>50</v>
      </c>
      <c r="K300" s="1">
        <v>0</v>
      </c>
      <c r="L300" s="16">
        <v>0</v>
      </c>
      <c r="M300" s="17">
        <v>50</v>
      </c>
      <c r="N300" s="17">
        <f t="shared" si="4"/>
        <v>250000</v>
      </c>
    </row>
    <row r="301" spans="1:14" ht="20.100000000000001" customHeight="1" x14ac:dyDescent="0.2">
      <c r="A301" s="4"/>
      <c r="B301" s="4">
        <v>291</v>
      </c>
      <c r="C301" s="33" t="s">
        <v>630</v>
      </c>
      <c r="D301" s="13" t="s">
        <v>630</v>
      </c>
      <c r="E301" s="4"/>
      <c r="F301" s="33" t="s">
        <v>631</v>
      </c>
      <c r="G301" s="34">
        <v>9800</v>
      </c>
      <c r="H301" s="15">
        <v>0</v>
      </c>
      <c r="I301" s="16">
        <v>0</v>
      </c>
      <c r="J301" s="2">
        <v>7</v>
      </c>
      <c r="K301" s="1">
        <v>0</v>
      </c>
      <c r="L301" s="16">
        <v>0</v>
      </c>
      <c r="M301" s="17">
        <f>H301+I301+J301+K301+L301</f>
        <v>7</v>
      </c>
      <c r="N301" s="17">
        <f t="shared" si="4"/>
        <v>68600</v>
      </c>
    </row>
    <row r="302" spans="1:14" ht="20.100000000000001" customHeight="1" x14ac:dyDescent="0.2">
      <c r="A302" s="4"/>
      <c r="B302" s="4">
        <v>292</v>
      </c>
      <c r="C302" s="33" t="s">
        <v>632</v>
      </c>
      <c r="D302" s="13" t="s">
        <v>632</v>
      </c>
      <c r="E302" s="4"/>
      <c r="F302" s="45" t="s">
        <v>633</v>
      </c>
      <c r="G302" s="34">
        <v>12500</v>
      </c>
      <c r="H302" s="15">
        <v>0</v>
      </c>
      <c r="I302" s="16">
        <v>0</v>
      </c>
      <c r="J302" s="2">
        <v>20</v>
      </c>
      <c r="K302" s="1">
        <v>0</v>
      </c>
      <c r="L302" s="16">
        <v>0</v>
      </c>
      <c r="M302" s="17">
        <v>20</v>
      </c>
      <c r="N302" s="17">
        <f t="shared" si="4"/>
        <v>250000</v>
      </c>
    </row>
    <row r="303" spans="1:14" ht="20.100000000000001" customHeight="1" x14ac:dyDescent="0.2">
      <c r="A303" s="4"/>
      <c r="B303" s="4">
        <v>293</v>
      </c>
      <c r="C303" s="5" t="s">
        <v>634</v>
      </c>
      <c r="D303" s="13" t="s">
        <v>634</v>
      </c>
      <c r="E303" s="4"/>
      <c r="F303" s="46" t="s">
        <v>635</v>
      </c>
      <c r="G303" s="34">
        <v>2583</v>
      </c>
      <c r="H303" s="15">
        <v>0</v>
      </c>
      <c r="I303" s="16">
        <v>0</v>
      </c>
      <c r="J303" s="2">
        <v>20</v>
      </c>
      <c r="K303" s="1">
        <v>0</v>
      </c>
      <c r="L303" s="16">
        <v>0</v>
      </c>
      <c r="M303" s="17">
        <v>20</v>
      </c>
      <c r="N303" s="17">
        <f t="shared" si="4"/>
        <v>51660</v>
      </c>
    </row>
    <row r="304" spans="1:14" ht="20.100000000000001" customHeight="1" x14ac:dyDescent="0.2">
      <c r="A304" s="4"/>
      <c r="B304" s="4">
        <v>294</v>
      </c>
      <c r="C304" s="5" t="s">
        <v>636</v>
      </c>
      <c r="D304" s="13" t="s">
        <v>636</v>
      </c>
      <c r="E304" s="4"/>
      <c r="F304" s="46" t="s">
        <v>637</v>
      </c>
      <c r="G304" s="34">
        <v>7431</v>
      </c>
      <c r="H304" s="15">
        <v>0</v>
      </c>
      <c r="I304" s="16">
        <v>0</v>
      </c>
      <c r="J304" s="2">
        <v>7</v>
      </c>
      <c r="K304" s="1">
        <v>0</v>
      </c>
      <c r="L304" s="16">
        <v>0</v>
      </c>
      <c r="M304" s="17">
        <f>H304+I304+J304+K304+L304</f>
        <v>7</v>
      </c>
      <c r="N304" s="17">
        <f t="shared" si="4"/>
        <v>52017</v>
      </c>
    </row>
    <row r="305" spans="1:14" ht="37.5" customHeight="1" x14ac:dyDescent="0.2">
      <c r="A305" s="4"/>
      <c r="B305" s="4">
        <v>295</v>
      </c>
      <c r="C305" s="5" t="s">
        <v>638</v>
      </c>
      <c r="D305" s="13" t="s">
        <v>638</v>
      </c>
      <c r="E305" s="4"/>
      <c r="F305" s="21" t="s">
        <v>639</v>
      </c>
      <c r="G305" s="34">
        <v>9500</v>
      </c>
      <c r="H305" s="15">
        <v>0</v>
      </c>
      <c r="I305" s="16">
        <v>0</v>
      </c>
      <c r="J305" s="2">
        <v>10</v>
      </c>
      <c r="K305" s="1">
        <v>0</v>
      </c>
      <c r="L305" s="16">
        <v>0</v>
      </c>
      <c r="M305" s="17">
        <v>10</v>
      </c>
      <c r="N305" s="17">
        <f t="shared" si="4"/>
        <v>95000</v>
      </c>
    </row>
    <row r="306" spans="1:14" ht="42" customHeight="1" x14ac:dyDescent="0.2">
      <c r="A306" s="4"/>
      <c r="B306" s="4">
        <v>296</v>
      </c>
      <c r="C306" s="47" t="s">
        <v>640</v>
      </c>
      <c r="D306" s="13" t="s">
        <v>640</v>
      </c>
      <c r="E306" s="4"/>
      <c r="F306" s="48" t="s">
        <v>641</v>
      </c>
      <c r="G306" s="34">
        <v>18300</v>
      </c>
      <c r="H306" s="15">
        <v>0</v>
      </c>
      <c r="I306" s="16">
        <v>0</v>
      </c>
      <c r="J306" s="1">
        <v>7</v>
      </c>
      <c r="K306" s="1"/>
      <c r="L306" s="16">
        <v>0</v>
      </c>
      <c r="M306" s="17">
        <f>H306+I306+J306+K306+L306</f>
        <v>7</v>
      </c>
      <c r="N306" s="17">
        <f t="shared" si="4"/>
        <v>128100</v>
      </c>
    </row>
    <row r="307" spans="1:14" ht="20.100000000000001" customHeight="1" x14ac:dyDescent="0.2">
      <c r="A307" s="4"/>
      <c r="B307" s="4">
        <v>297</v>
      </c>
      <c r="C307" s="47" t="s">
        <v>646</v>
      </c>
      <c r="D307" s="47" t="s">
        <v>646</v>
      </c>
      <c r="E307" s="4"/>
      <c r="F307" s="21" t="s">
        <v>647</v>
      </c>
      <c r="G307" s="34">
        <v>153.30000000000001</v>
      </c>
      <c r="H307" s="15">
        <v>0</v>
      </c>
      <c r="I307" s="16">
        <v>0</v>
      </c>
      <c r="J307" s="2">
        <v>67</v>
      </c>
      <c r="K307" s="1">
        <v>0</v>
      </c>
      <c r="L307" s="16">
        <v>0</v>
      </c>
      <c r="M307" s="17">
        <v>67</v>
      </c>
      <c r="N307" s="17">
        <f t="shared" ref="N307:N310" si="5">G307*M307</f>
        <v>10271.1</v>
      </c>
    </row>
    <row r="308" spans="1:14" ht="20.100000000000001" customHeight="1" x14ac:dyDescent="0.2">
      <c r="A308" s="4"/>
      <c r="B308" s="4">
        <v>298</v>
      </c>
      <c r="C308" s="47" t="s">
        <v>648</v>
      </c>
      <c r="D308" s="13" t="s">
        <v>648</v>
      </c>
      <c r="E308" s="4"/>
      <c r="F308" s="21" t="s">
        <v>649</v>
      </c>
      <c r="G308" s="34">
        <v>828</v>
      </c>
      <c r="H308" s="15">
        <v>0</v>
      </c>
      <c r="I308" s="16">
        <v>0</v>
      </c>
      <c r="J308" s="2">
        <v>20</v>
      </c>
      <c r="K308" s="1">
        <v>0</v>
      </c>
      <c r="L308" s="16">
        <v>0</v>
      </c>
      <c r="M308" s="17">
        <v>20</v>
      </c>
      <c r="N308" s="17">
        <f t="shared" si="5"/>
        <v>16560</v>
      </c>
    </row>
    <row r="309" spans="1:14" ht="20.100000000000001" customHeight="1" x14ac:dyDescent="0.2">
      <c r="A309" s="4"/>
      <c r="B309" s="4">
        <v>299</v>
      </c>
      <c r="C309" s="47" t="s">
        <v>652</v>
      </c>
      <c r="D309" s="13" t="s">
        <v>652</v>
      </c>
      <c r="E309" s="4"/>
      <c r="F309" s="21" t="s">
        <v>653</v>
      </c>
      <c r="G309" s="34">
        <v>5557.48</v>
      </c>
      <c r="H309" s="15">
        <v>0</v>
      </c>
      <c r="I309" s="16">
        <v>0</v>
      </c>
      <c r="J309" s="2">
        <v>20</v>
      </c>
      <c r="K309" s="1">
        <v>0</v>
      </c>
      <c r="L309" s="16">
        <v>0</v>
      </c>
      <c r="M309" s="17">
        <v>20</v>
      </c>
      <c r="N309" s="17">
        <f t="shared" si="5"/>
        <v>111149.59999999999</v>
      </c>
    </row>
    <row r="310" spans="1:14" ht="20.100000000000001" customHeight="1" x14ac:dyDescent="0.2">
      <c r="A310" s="49"/>
      <c r="B310" s="4">
        <v>300</v>
      </c>
      <c r="C310" s="50" t="s">
        <v>654</v>
      </c>
      <c r="D310" s="51" t="s">
        <v>654</v>
      </c>
      <c r="E310" s="49"/>
      <c r="F310" s="50" t="s">
        <v>655</v>
      </c>
      <c r="G310" s="52">
        <v>1800</v>
      </c>
      <c r="H310" s="15">
        <v>0</v>
      </c>
      <c r="I310" s="16">
        <v>0</v>
      </c>
      <c r="J310" s="2">
        <v>10</v>
      </c>
      <c r="K310" s="1">
        <v>0</v>
      </c>
      <c r="L310" s="16">
        <v>0</v>
      </c>
      <c r="M310" s="17">
        <v>10</v>
      </c>
      <c r="N310" s="17">
        <f t="shared" si="5"/>
        <v>18000</v>
      </c>
    </row>
    <row r="311" spans="1:14" ht="20.100000000000001" customHeight="1" x14ac:dyDescent="0.2">
      <c r="A311" s="4"/>
      <c r="M311" s="54">
        <f>SUM(M3:M310)</f>
        <v>95664</v>
      </c>
      <c r="N311" s="54"/>
    </row>
    <row r="312" spans="1:14" ht="30" customHeight="1" x14ac:dyDescent="0.2">
      <c r="N312" s="54">
        <f>SUBTOTAL(9,N3:N311)</f>
        <v>387780330.82999998</v>
      </c>
    </row>
  </sheetData>
  <autoFilter ref="A2:N311"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4780-E427-4CD0-BFF9-8F77F1C4A7CB}">
  <dimension ref="A1:M20"/>
  <sheetViews>
    <sheetView workbookViewId="0">
      <selection activeCell="B2" sqref="B2:B20"/>
    </sheetView>
  </sheetViews>
  <sheetFormatPr defaultRowHeight="12.75" x14ac:dyDescent="0.2"/>
  <sheetData>
    <row r="1" spans="1:13" x14ac:dyDescent="0.2">
      <c r="B1" t="s">
        <v>6</v>
      </c>
      <c r="C1" t="s">
        <v>7</v>
      </c>
      <c r="D1" t="s">
        <v>8</v>
      </c>
      <c r="E1" t="s">
        <v>9</v>
      </c>
      <c r="F1" t="s">
        <v>10</v>
      </c>
      <c r="G1" t="s">
        <v>11</v>
      </c>
      <c r="H1" t="s">
        <v>11</v>
      </c>
      <c r="I1" t="s">
        <v>11</v>
      </c>
      <c r="J1" t="s">
        <v>11</v>
      </c>
      <c r="K1" t="s">
        <v>11</v>
      </c>
      <c r="L1" t="s">
        <v>12</v>
      </c>
      <c r="M1" t="s">
        <v>13</v>
      </c>
    </row>
    <row r="2" spans="1:13" x14ac:dyDescent="0.2">
      <c r="A2">
        <v>51</v>
      </c>
      <c r="B2" t="s">
        <v>115</v>
      </c>
      <c r="C2" t="s">
        <v>115</v>
      </c>
      <c r="D2" t="s">
        <v>15</v>
      </c>
      <c r="E2" t="s">
        <v>116</v>
      </c>
      <c r="F2">
        <v>11209</v>
      </c>
      <c r="G2">
        <v>3</v>
      </c>
      <c r="H2">
        <v>0</v>
      </c>
      <c r="I2">
        <v>0</v>
      </c>
      <c r="J2">
        <v>0</v>
      </c>
      <c r="K2">
        <v>0</v>
      </c>
      <c r="L2">
        <v>3</v>
      </c>
      <c r="M2">
        <v>33627</v>
      </c>
    </row>
    <row r="3" spans="1:13" x14ac:dyDescent="0.2">
      <c r="A3">
        <v>53</v>
      </c>
      <c r="B3" t="s">
        <v>119</v>
      </c>
      <c r="C3" t="s">
        <v>119</v>
      </c>
      <c r="D3" t="s">
        <v>15</v>
      </c>
      <c r="E3" t="s">
        <v>120</v>
      </c>
      <c r="F3">
        <v>9500</v>
      </c>
      <c r="G3">
        <v>5</v>
      </c>
      <c r="H3">
        <v>0</v>
      </c>
      <c r="I3">
        <v>0</v>
      </c>
      <c r="J3">
        <v>0</v>
      </c>
      <c r="K3">
        <v>0</v>
      </c>
      <c r="L3">
        <v>5</v>
      </c>
      <c r="M3">
        <v>47500</v>
      </c>
    </row>
    <row r="4" spans="1:13" x14ac:dyDescent="0.2">
      <c r="A4">
        <v>59</v>
      </c>
      <c r="B4" t="s">
        <v>131</v>
      </c>
      <c r="C4" t="s">
        <v>131</v>
      </c>
      <c r="D4" t="s">
        <v>15</v>
      </c>
      <c r="E4" t="s">
        <v>132</v>
      </c>
      <c r="F4">
        <v>38500</v>
      </c>
      <c r="G4">
        <v>4</v>
      </c>
      <c r="H4">
        <v>0</v>
      </c>
      <c r="I4">
        <v>2</v>
      </c>
      <c r="J4">
        <v>0</v>
      </c>
      <c r="K4">
        <v>0</v>
      </c>
      <c r="L4">
        <v>6</v>
      </c>
      <c r="M4">
        <v>231000</v>
      </c>
    </row>
    <row r="5" spans="1:13" x14ac:dyDescent="0.2">
      <c r="A5">
        <v>95</v>
      </c>
      <c r="B5" t="s">
        <v>202</v>
      </c>
      <c r="C5" t="s">
        <v>202</v>
      </c>
      <c r="D5" t="s">
        <v>15</v>
      </c>
      <c r="E5" t="s">
        <v>203</v>
      </c>
      <c r="F5">
        <v>277778</v>
      </c>
      <c r="G5">
        <v>0</v>
      </c>
      <c r="H5">
        <v>0</v>
      </c>
      <c r="I5">
        <v>0</v>
      </c>
      <c r="J5">
        <v>4</v>
      </c>
      <c r="K5">
        <v>0</v>
      </c>
      <c r="L5">
        <v>4</v>
      </c>
      <c r="M5">
        <v>1111112</v>
      </c>
    </row>
    <row r="6" spans="1:13" x14ac:dyDescent="0.2">
      <c r="A6">
        <v>106</v>
      </c>
      <c r="B6" t="s">
        <v>226</v>
      </c>
      <c r="C6" t="s">
        <v>226</v>
      </c>
      <c r="D6" t="s">
        <v>15</v>
      </c>
      <c r="E6" t="s">
        <v>227</v>
      </c>
      <c r="F6">
        <v>129066</v>
      </c>
      <c r="G6">
        <v>0</v>
      </c>
      <c r="H6">
        <v>0</v>
      </c>
      <c r="I6">
        <v>0</v>
      </c>
      <c r="J6">
        <v>4</v>
      </c>
      <c r="K6">
        <v>0</v>
      </c>
      <c r="L6">
        <v>4</v>
      </c>
      <c r="M6">
        <v>516264</v>
      </c>
    </row>
    <row r="7" spans="1:13" x14ac:dyDescent="0.2">
      <c r="A7">
        <v>141</v>
      </c>
      <c r="B7" t="s">
        <v>296</v>
      </c>
      <c r="C7" t="s">
        <v>296</v>
      </c>
      <c r="D7" t="s">
        <v>15</v>
      </c>
      <c r="E7" t="s">
        <v>297</v>
      </c>
      <c r="F7">
        <v>12315</v>
      </c>
      <c r="G7">
        <v>0</v>
      </c>
      <c r="H7">
        <v>4</v>
      </c>
      <c r="I7">
        <v>0</v>
      </c>
      <c r="J7">
        <v>0</v>
      </c>
      <c r="K7">
        <v>4</v>
      </c>
      <c r="L7">
        <v>8</v>
      </c>
      <c r="M7">
        <v>98520</v>
      </c>
    </row>
    <row r="8" spans="1:13" x14ac:dyDescent="0.2">
      <c r="A8">
        <v>164</v>
      </c>
      <c r="B8" t="s">
        <v>342</v>
      </c>
      <c r="C8" t="s">
        <v>342</v>
      </c>
      <c r="D8" t="s">
        <v>15</v>
      </c>
      <c r="E8" t="s">
        <v>343</v>
      </c>
      <c r="F8">
        <v>423</v>
      </c>
      <c r="G8">
        <v>0</v>
      </c>
      <c r="H8">
        <v>4</v>
      </c>
      <c r="I8">
        <v>0</v>
      </c>
      <c r="J8">
        <v>0</v>
      </c>
      <c r="K8">
        <v>0</v>
      </c>
      <c r="L8">
        <v>4</v>
      </c>
      <c r="M8">
        <v>1692</v>
      </c>
    </row>
    <row r="9" spans="1:13" x14ac:dyDescent="0.2">
      <c r="A9">
        <v>165</v>
      </c>
      <c r="B9" t="s">
        <v>344</v>
      </c>
      <c r="C9" t="s">
        <v>344</v>
      </c>
      <c r="D9" t="s">
        <v>15</v>
      </c>
      <c r="E9" t="s">
        <v>345</v>
      </c>
      <c r="F9">
        <v>1234.5</v>
      </c>
      <c r="G9">
        <v>0</v>
      </c>
      <c r="H9">
        <v>4</v>
      </c>
      <c r="I9">
        <v>0</v>
      </c>
      <c r="J9">
        <v>0</v>
      </c>
      <c r="K9">
        <v>0</v>
      </c>
      <c r="L9">
        <v>4</v>
      </c>
      <c r="M9">
        <v>4938</v>
      </c>
    </row>
    <row r="10" spans="1:13" x14ac:dyDescent="0.2">
      <c r="A10">
        <v>175</v>
      </c>
      <c r="B10" t="s">
        <v>367</v>
      </c>
      <c r="C10" t="s">
        <v>367</v>
      </c>
      <c r="D10" t="s">
        <v>15</v>
      </c>
      <c r="E10" t="s">
        <v>368</v>
      </c>
      <c r="F10">
        <v>74074</v>
      </c>
      <c r="G10">
        <v>0</v>
      </c>
      <c r="H10">
        <v>0</v>
      </c>
      <c r="I10">
        <v>0</v>
      </c>
      <c r="J10">
        <v>4</v>
      </c>
      <c r="K10">
        <v>0</v>
      </c>
      <c r="L10">
        <v>4</v>
      </c>
      <c r="M10">
        <v>296296</v>
      </c>
    </row>
    <row r="11" spans="1:13" x14ac:dyDescent="0.2">
      <c r="A11">
        <v>203</v>
      </c>
      <c r="B11" t="s">
        <v>431</v>
      </c>
      <c r="C11" t="s">
        <v>431</v>
      </c>
      <c r="E11" t="s">
        <v>432</v>
      </c>
      <c r="F11">
        <v>53670</v>
      </c>
      <c r="G11">
        <v>5</v>
      </c>
      <c r="H11">
        <v>0</v>
      </c>
      <c r="I11">
        <v>0</v>
      </c>
      <c r="J11">
        <v>0</v>
      </c>
      <c r="K11">
        <v>0</v>
      </c>
      <c r="L11">
        <v>5</v>
      </c>
      <c r="M11">
        <v>268350</v>
      </c>
    </row>
    <row r="12" spans="1:13" x14ac:dyDescent="0.2">
      <c r="A12">
        <v>204</v>
      </c>
      <c r="B12" t="s">
        <v>433</v>
      </c>
      <c r="C12" t="s">
        <v>433</v>
      </c>
      <c r="E12" t="s">
        <v>434</v>
      </c>
      <c r="F12">
        <v>1802.75</v>
      </c>
      <c r="G12">
        <v>5</v>
      </c>
      <c r="H12">
        <v>0</v>
      </c>
      <c r="I12">
        <v>0</v>
      </c>
      <c r="J12">
        <v>0</v>
      </c>
      <c r="K12">
        <v>0</v>
      </c>
      <c r="L12">
        <v>5</v>
      </c>
      <c r="M12">
        <v>9013.75</v>
      </c>
    </row>
    <row r="13" spans="1:13" x14ac:dyDescent="0.2">
      <c r="A13">
        <v>211</v>
      </c>
      <c r="B13" t="s">
        <v>447</v>
      </c>
      <c r="C13" t="s">
        <v>447</v>
      </c>
      <c r="E13" t="s">
        <v>448</v>
      </c>
      <c r="F13">
        <v>67000</v>
      </c>
      <c r="G13">
        <v>0</v>
      </c>
      <c r="H13">
        <v>0</v>
      </c>
      <c r="I13">
        <v>0</v>
      </c>
      <c r="J13">
        <v>0</v>
      </c>
      <c r="K13">
        <v>4</v>
      </c>
      <c r="L13">
        <v>4</v>
      </c>
      <c r="M13">
        <v>268000</v>
      </c>
    </row>
    <row r="14" spans="1:13" x14ac:dyDescent="0.2">
      <c r="A14">
        <v>217</v>
      </c>
      <c r="B14" t="s">
        <v>460</v>
      </c>
      <c r="C14" t="s">
        <v>460</v>
      </c>
      <c r="E14" t="s">
        <v>461</v>
      </c>
      <c r="F14">
        <v>30000</v>
      </c>
      <c r="G14">
        <v>0</v>
      </c>
      <c r="H14">
        <v>0</v>
      </c>
      <c r="I14">
        <v>4</v>
      </c>
      <c r="J14">
        <v>0</v>
      </c>
      <c r="K14">
        <v>3</v>
      </c>
      <c r="L14">
        <v>7</v>
      </c>
      <c r="M14">
        <v>210000</v>
      </c>
    </row>
    <row r="15" spans="1:13" x14ac:dyDescent="0.2">
      <c r="A15">
        <v>291</v>
      </c>
      <c r="B15" t="s">
        <v>601</v>
      </c>
      <c r="C15" t="s">
        <v>601</v>
      </c>
      <c r="E15" t="s">
        <v>602</v>
      </c>
      <c r="F15">
        <v>26000</v>
      </c>
      <c r="G15">
        <v>0</v>
      </c>
      <c r="H15">
        <v>0</v>
      </c>
      <c r="I15">
        <v>5</v>
      </c>
      <c r="J15">
        <v>0</v>
      </c>
      <c r="K15">
        <v>0</v>
      </c>
      <c r="L15">
        <v>5</v>
      </c>
      <c r="M15">
        <v>130000</v>
      </c>
    </row>
    <row r="16" spans="1:13" x14ac:dyDescent="0.2">
      <c r="A16">
        <v>292</v>
      </c>
      <c r="B16" t="s">
        <v>601</v>
      </c>
      <c r="C16" t="s">
        <v>601</v>
      </c>
      <c r="E16" t="s">
        <v>603</v>
      </c>
      <c r="F16">
        <v>32000</v>
      </c>
      <c r="G16">
        <v>0</v>
      </c>
      <c r="H16">
        <v>0</v>
      </c>
      <c r="I16">
        <v>5</v>
      </c>
      <c r="J16">
        <v>0</v>
      </c>
      <c r="K16">
        <v>0</v>
      </c>
      <c r="L16">
        <v>5</v>
      </c>
      <c r="M16">
        <v>160000</v>
      </c>
    </row>
    <row r="17" spans="1:13" x14ac:dyDescent="0.2">
      <c r="A17">
        <v>293</v>
      </c>
      <c r="B17" t="s">
        <v>79</v>
      </c>
      <c r="C17" t="s">
        <v>79</v>
      </c>
      <c r="E17" t="s">
        <v>604</v>
      </c>
      <c r="F17">
        <v>9800</v>
      </c>
      <c r="G17">
        <v>0</v>
      </c>
      <c r="H17">
        <v>0</v>
      </c>
      <c r="I17">
        <v>5</v>
      </c>
      <c r="J17">
        <v>0</v>
      </c>
      <c r="K17">
        <v>0</v>
      </c>
      <c r="L17">
        <v>5</v>
      </c>
      <c r="M17">
        <v>49000</v>
      </c>
    </row>
    <row r="18" spans="1:13" x14ac:dyDescent="0.2">
      <c r="A18">
        <v>313</v>
      </c>
      <c r="B18" t="s">
        <v>642</v>
      </c>
      <c r="C18" t="s">
        <v>642</v>
      </c>
      <c r="E18" t="s">
        <v>643</v>
      </c>
      <c r="F18">
        <v>19600</v>
      </c>
      <c r="G18">
        <v>0</v>
      </c>
      <c r="H18">
        <v>0</v>
      </c>
      <c r="I18">
        <v>4</v>
      </c>
      <c r="K18">
        <v>0</v>
      </c>
      <c r="L18">
        <v>4</v>
      </c>
      <c r="M18">
        <v>78400</v>
      </c>
    </row>
    <row r="19" spans="1:13" x14ac:dyDescent="0.2">
      <c r="A19">
        <v>314</v>
      </c>
      <c r="B19" t="s">
        <v>644</v>
      </c>
      <c r="C19" t="s">
        <v>644</v>
      </c>
      <c r="E19" t="s">
        <v>645</v>
      </c>
      <c r="F19">
        <v>6510.18</v>
      </c>
      <c r="G19">
        <v>0</v>
      </c>
      <c r="H19">
        <v>0</v>
      </c>
      <c r="I19">
        <v>7</v>
      </c>
      <c r="J19">
        <v>0</v>
      </c>
      <c r="K19">
        <v>0</v>
      </c>
      <c r="L19">
        <v>7</v>
      </c>
      <c r="M19">
        <v>45571.26</v>
      </c>
    </row>
    <row r="20" spans="1:13" x14ac:dyDescent="0.2">
      <c r="A20">
        <v>317</v>
      </c>
      <c r="B20" t="s">
        <v>650</v>
      </c>
      <c r="C20" t="s">
        <v>650</v>
      </c>
      <c r="E20" t="s">
        <v>651</v>
      </c>
      <c r="F20">
        <v>13888.88</v>
      </c>
      <c r="G20">
        <v>0</v>
      </c>
      <c r="H20">
        <v>0</v>
      </c>
      <c r="I20">
        <v>4</v>
      </c>
      <c r="J20">
        <v>0</v>
      </c>
      <c r="K20">
        <v>0</v>
      </c>
      <c r="L20">
        <v>4</v>
      </c>
      <c r="M20">
        <v>55555.519999999997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Sheet5</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2024-10-08T12:39:47Z</dcterms:created>
  <dcterms:modified xsi:type="dcterms:W3CDTF">2024-10-08T13:53:01Z</dcterms:modified>
</cp:coreProperties>
</file>