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91029"/>
  <extLst/>
</workbook>
</file>

<file path=xl/sharedStrings.xml><?xml version="1.0" encoding="utf-8"?>
<sst xmlns="http://schemas.openxmlformats.org/spreadsheetml/2006/main" count="220" uniqueCount="103">
  <si>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</si>
  <si>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</si>
  <si>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</si>
  <si>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</si>
  <si>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</si>
  <si>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</si>
  <si>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</si>
  <si>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</si>
  <si>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</si>
  <si>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</si>
  <si>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</si>
  <si>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</si>
  <si>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</si>
  <si>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</si>
  <si>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</si>
  <si>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</si>
  <si>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</si>
  <si>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</si>
  <si>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</si>
  <si>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</si>
  <si>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</si>
  <si>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</si>
  <si>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</si>
  <si>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</si>
  <si>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</si>
  <si>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</si>
  <si>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</si>
  <si>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</si>
  <si>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</si>
  <si>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</si>
  <si>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</si>
  <si>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</si>
  <si>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ALAUN DE POTASIU</t>
  </si>
  <si>
    <t>litru</t>
  </si>
  <si>
    <t xml:space="preserve"> kg</t>
  </si>
  <si>
    <t xml:space="preserve">"În conformitate cu cerințele/ condițiile de livrare stipulate la pct.11 din anunțul de participare
"
</t>
  </si>
  <si>
    <t>Solutie pentru decalcinare care contine EDTA Ambalarea până la 1 litru</t>
  </si>
  <si>
    <t>Achiziționarea centralizată de Consumabile și Reagenți pentru Laboratorul Anatomiei Patologice și Morfopatologie conform necesităților instituțiilor medico-sanitare publice (IMSP) pentru anul 2024 REPETAT</t>
  </si>
  <si>
    <t>Solutie pentru decalcinare cu EDTA</t>
  </si>
  <si>
    <t>Fixator pentru citologie</t>
  </si>
  <si>
    <t>Acetona</t>
  </si>
  <si>
    <t xml:space="preserve">Clarifier Reagent pentru histopatologie </t>
  </si>
  <si>
    <t>Lame histologie pentru IHC</t>
  </si>
  <si>
    <t>Lame histologice de sticla 76 x 26 mm</t>
  </si>
  <si>
    <t>Lame pentru microtom MX35</t>
  </si>
  <si>
    <t>Lame pentru microtom HP35 Ultra</t>
  </si>
  <si>
    <t>Lame pentru criotom R</t>
  </si>
  <si>
    <t>Lamele histologice de acoperire 50x24mm</t>
  </si>
  <si>
    <t>Lame pentru secționare T 260</t>
  </si>
  <si>
    <t>Lame pentru secționare T 130</t>
  </si>
  <si>
    <t>Lamă histologică margine albastră</t>
  </si>
  <si>
    <t>Lamă histologică superfrost, margine galbină</t>
  </si>
  <si>
    <t>Lamă histologică superfrost, margine șlefuită</t>
  </si>
  <si>
    <t>Arhiv Cartoglas</t>
  </si>
  <si>
    <t>Arhiv Cartibloc</t>
  </si>
  <si>
    <t>Pachet dimeniune mică</t>
  </si>
  <si>
    <t>Pachet dimensiune mare</t>
  </si>
  <si>
    <t>Fenol</t>
  </si>
  <si>
    <t>Sulfat de Cupru Cu SO4</t>
  </si>
  <si>
    <t xml:space="preserve">Chloroform </t>
  </si>
  <si>
    <t>Amoniac</t>
  </si>
  <si>
    <t>Toluen</t>
  </si>
  <si>
    <t>33100000-2</t>
  </si>
  <si>
    <t>33100000-3</t>
  </si>
  <si>
    <t>33100000-4</t>
  </si>
  <si>
    <t>33100000-5</t>
  </si>
  <si>
    <t>33100000-6</t>
  </si>
  <si>
    <t>33100000-7</t>
  </si>
  <si>
    <t>33100000-8</t>
  </si>
  <si>
    <t>33100000-9</t>
  </si>
  <si>
    <t>33100000-10</t>
  </si>
  <si>
    <t>33100000-11</t>
  </si>
  <si>
    <t>33100000-12</t>
  </si>
  <si>
    <t>Fixator pentru citologie în fază lichidă, gata de utilizare. Ambalaj până la 1 litru (echivalent cu Cy-Fix). Fixator Papanicolau.</t>
  </si>
  <si>
    <t>Alaun de aluminiu și potasiu*12H2O, p.a., chimic pur, praf, certificat de calitate de la producător, termenul valabilităţii - nu mai mic de 75% din termenul total.</t>
  </si>
  <si>
    <t>1. Lame  IHC trebuie sa fie Super Frost Plus.
2. Lamele  IHC trebuie sa fie de dimensiunile 25x75x1.0 mm cîte 72 in cutie, precurațate, gata de utilizare, margini șlefuite  (etichetele compatibile cu RIBBON
EBAR PRINTER) , Lamele Compatibile cu Ventana BenchMark GX. 20 de lame ca mostre pentru analiza oferte</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</si>
  <si>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(alba) de 20 mm (la un capat, pe ambele parti), cu  cap rodat la 45º, pre-curatate, gata de utilizare, autoclavabile, in cutii de  maxim 50 de bucati. Compatibile cu Thermo scientific  Gemini AS și  Thermo scientific ClearVue.    50 lame ca mostre pentru analiza ofertei</t>
  </si>
  <si>
    <t>Lungimea 80mm/latimea 8 mm, 34-35 grade, otel-carbon,  10 lame ca mostre pentru analiza ofertei</t>
  </si>
  <si>
    <t>lungimea:75mm; latimea:10mm; 34-35 grade; oțel-carbon(cutie maxim 50 buc). 10 lame ca mostră pentru analiza ofertei</t>
  </si>
  <si>
    <t>Lungimea:80mm; latimea:8mm; 34-35grade;otel-carbon(cutie-50 buc). 5 lame ca mostre pentru analiza ofertei</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</si>
  <si>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 fabricate din sticlă borosilicată; destinate pentru aparate de acoperire automatizată ; dim. 50x24mm/0,13-0,17mm (#1,5), dispuse in cosuri a cite maxim  500 bucati/cos, preambalate și sigilate de la producator Compatibile cu Thermo scientific  Gemini AS și  Thermo scientific ClearVue. 50 de lame ca mostre pentru analiza</t>
  </si>
  <si>
    <t>Cutie a cîte maxim 50 bucăți,  Lungimea 260 mmm. Dispasable Trimming Blades.latimea:18mm; 35grade;otel-carbon(cutie- maxim 50 buc).  10 lame ca mostre pentru analiza ofertei</t>
  </si>
  <si>
    <t>Cutie a cîte maxim 50 bucăți,  Lungimea 130 mmm. Dispasable Trimming Blades.latimea:18mm; 35grade;otel-carbon(cutie- maxim 50 buc).  10 lame ca mostre  pentru analiza ofertei</t>
  </si>
  <si>
    <t>Lame de microscopie 25 (±0,5) X 76 (±0.5) mm, grosime 1,00-1,20 mm, cu margine albastră, până la 50 bucăți per cutie</t>
  </si>
  <si>
    <t>Lame de microscopie  25 (±0,5) X 76 (±0.5) mm, grosime 1,00-1,20 mm, superfrost, margine galbină, până la 50 bucăți per cutie</t>
  </si>
  <si>
    <t>Lame de microscopie 25 (±0,5) X 76 (±0.5) mm, grosime 1,00-1,20 mm, superfrost, margine șlefuită până la 50 bucăți per cutie.</t>
  </si>
  <si>
    <t>Arhivă Cartoglas 290x400x80mm pentru lame histologice, (1 buc -3000 lame),  certificat de calitate de la producător</t>
  </si>
  <si>
    <t>Arhiv Cartobloc 290x400x45mm, 1 buc- 320 blocuri,  certificat de calitate de la producător</t>
  </si>
  <si>
    <t>Pachet ЗИП-ЛОК  12-15 cm х10-13 см (ambalaj până la 100b), certificat de calitate de la producător</t>
  </si>
  <si>
    <t>Pachet ЗИП-ЛОК  19-23 cm х 12-16 см (ambalaj până la 100b),  certificat de calitate de la producător</t>
  </si>
  <si>
    <t>Fenol chimic pur, praf, certificat de calitate de la producător, termenul valabilităţii - nu mai mic de 75% din termenul total.</t>
  </si>
  <si>
    <t>Sulfat de cupru, p.a., CuSO4 *5H2O
chimic pur,   certificat  de calitate de la producător, termenul valabilităţii - nu mai mic de 75% din termenul total.</t>
  </si>
  <si>
    <t>Cloroform for HPLC, ≥99.9% Ambalaj - 1 L.  extra pur, certificat de calitate de la producător, ambalaj sigilat de la producător, termenul valabilităţii - nu mai mic de 75% din termenul total, ambalaj sigilat de la producător</t>
  </si>
  <si>
    <t>Hidroxid de amoniu, (amoniac), p.a.
 (ambalaj 1 L), chimic pur, certificat de calitate de la producător, termenul valabilităţii - nu mai mic de 75% din termenul total.Ambalaj - 1 L.</t>
  </si>
  <si>
    <t xml:space="preserve">Toluen, p.a. Ambalaj până la 5  L.  extra pur, certificat de calitate de la producător, ambalaj sigilat de la producător, termenul valabilităţii - nu mai mic de 75% din termenul total, ambalaj sigilat de la producător </t>
  </si>
  <si>
    <t>Ambalaj până la  1 L.  extra pur, certificat de calitate de la producător, ambalaj sigilat de la producător, termenul valabilităţii - nu mai mic de 75% din termenul total, ambalaj sigilat de la producător .</t>
  </si>
  <si>
    <t>Reagent pentru histopatologie Alcool etilic(70-76%), Acid acetic(7-10%), Apa(5-10%), Alcool izopropilic(4-5%), Alcool metilic(4-5%). Sigilate si preambalate de la producator, ambalaj maxim 4 L</t>
  </si>
  <si>
    <t>Litru</t>
  </si>
  <si>
    <t>Bucată</t>
  </si>
  <si>
    <t>kilogram</t>
  </si>
  <si>
    <t>litri</t>
  </si>
  <si>
    <t>Suma TOTALĂ</t>
  </si>
  <si>
    <t>Standarde de referință/ Număr de înregistrare AMDM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</si>
</sst>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2"/>
      <color theme="1"/>
      <name val="Times New Roman"/>
      <family val="1"/>
    </font>
    <font>
      <sz val="12"/>
      <color rgb="FF000000"/>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6">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6" borderId="2" xfId="20" applyFont="1" applyFill="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21" fillId="0" borderId="2" xfId="23" applyFont="1" applyBorder="1">
      <alignment/>
      <protection/>
    </xf>
    <xf numFmtId="0" fontId="21" fillId="0" borderId="2" xfId="23" applyFont="1" applyBorder="1" applyAlignment="1">
      <alignment horizontal="left" wrapText="1"/>
      <protection/>
    </xf>
    <xf numFmtId="0" fontId="21" fillId="0" borderId="2" xfId="88" applyFont="1" applyBorder="1" applyAlignment="1">
      <alignment horizontal="left" vertical="center" wrapText="1"/>
      <protection/>
    </xf>
    <xf numFmtId="0" fontId="21" fillId="0" borderId="2" xfId="83" applyFont="1" applyBorder="1" applyAlignment="1">
      <alignment horizontal="left" vertical="center" wrapText="1"/>
      <protection/>
    </xf>
    <xf numFmtId="0" fontId="22" fillId="0" borderId="2" xfId="56" applyFont="1" applyBorder="1" applyAlignment="1">
      <alignment horizontal="left" vertical="center" wrapText="1"/>
      <protection/>
    </xf>
    <xf numFmtId="164" fontId="3" fillId="0" borderId="2" xfId="20" applyNumberFormat="1" applyFont="1" applyBorder="1" applyAlignment="1" applyProtection="1">
      <alignment wrapText="1"/>
      <protection locked="0"/>
    </xf>
    <xf numFmtId="0" fontId="3" fillId="0" borderId="2" xfId="20" applyFont="1" applyBorder="1" applyAlignment="1" applyProtection="1">
      <alignment wrapText="1"/>
      <protection locked="0"/>
    </xf>
    <xf numFmtId="0" fontId="22" fillId="0" borderId="2" xfId="56" applyFont="1" applyBorder="1" applyAlignment="1">
      <alignment horizontal="center" vertical="center" wrapText="1"/>
      <protection/>
    </xf>
    <xf numFmtId="0" fontId="3" fillId="0" borderId="2" xfId="88" applyFont="1" applyBorder="1" applyAlignment="1">
      <alignment wrapText="1"/>
      <protection/>
    </xf>
    <xf numFmtId="0" fontId="3" fillId="0" borderId="2" xfId="88" applyFont="1" applyBorder="1" applyAlignment="1">
      <alignment horizontal="center" vertical="center" wrapText="1"/>
      <protection/>
    </xf>
    <xf numFmtId="0" fontId="3" fillId="0" borderId="2" xfId="83" applyFont="1" applyBorder="1" applyAlignment="1">
      <alignment horizontal="center" vertical="center" wrapText="1"/>
      <protection/>
    </xf>
    <xf numFmtId="0" fontId="3" fillId="0" borderId="2" xfId="56" applyFont="1" applyBorder="1" applyAlignment="1">
      <alignment horizontal="center" vertical="center" wrapText="1"/>
      <protection/>
    </xf>
    <xf numFmtId="4" fontId="21" fillId="0" borderId="2" xfId="88" applyNumberFormat="1" applyFont="1" applyBorder="1" applyAlignment="1">
      <alignment horizontal="center" vertical="center"/>
      <protection/>
    </xf>
    <xf numFmtId="43" fontId="2" fillId="0" borderId="0" xfId="18" applyFont="1" applyFill="1" applyAlignment="1" applyProtection="1">
      <alignment horizontal="center" vertical="center"/>
      <protection locked="0"/>
    </xf>
    <xf numFmtId="0" fontId="20" fillId="0" borderId="2" xfId="0" applyFont="1" applyBorder="1" applyAlignment="1">
      <alignment horizontal="center" vertical="center" wrapText="1"/>
    </xf>
    <xf numFmtId="0" fontId="3" fillId="0" borderId="2" xfId="20" applyFont="1" applyBorder="1" applyProtection="1">
      <alignment/>
      <protection locked="0"/>
    </xf>
    <xf numFmtId="0" fontId="9" fillId="0" borderId="2" xfId="20" applyFont="1" applyBorder="1" applyProtection="1">
      <alignment/>
      <protection locked="0"/>
    </xf>
    <xf numFmtId="0" fontId="0" fillId="0" borderId="2" xfId="0" applyBorder="1"/>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32"/>
  <sheetViews>
    <sheetView tabSelected="1" workbookViewId="0" topLeftCell="A37">
      <selection activeCell="A7" sqref="A7"/>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53" t="s">
        <v>27</v>
      </c>
      <c r="D1" s="53"/>
      <c r="E1" s="53"/>
      <c r="F1" s="53"/>
      <c r="G1" s="53"/>
      <c r="H1" s="53"/>
      <c r="I1" s="53"/>
      <c r="J1" s="53"/>
      <c r="K1" s="53"/>
    </row>
    <row r="2" spans="4:8" ht="42" customHeight="1">
      <c r="D2" s="85" t="s">
        <v>14</v>
      </c>
      <c r="E2" s="85"/>
      <c r="F2" s="85"/>
      <c r="G2" s="85"/>
      <c r="H2" s="85"/>
    </row>
    <row r="3" spans="1:10" ht="12.75">
      <c r="A3" s="55" t="s">
        <v>9</v>
      </c>
      <c r="B3" s="55"/>
      <c r="C3" s="55"/>
      <c r="D3" s="56" t="s">
        <v>29</v>
      </c>
      <c r="E3" s="56"/>
      <c r="F3" s="56"/>
      <c r="G3" s="56"/>
      <c r="H3" s="56"/>
      <c r="I3" s="13" t="s">
        <v>10</v>
      </c>
      <c r="J3" s="21" t="s">
        <v>12</v>
      </c>
    </row>
    <row r="4" spans="1:11" s="19" customFormat="1" ht="39.75" customHeight="1">
      <c r="A4" s="57" t="s">
        <v>8</v>
      </c>
      <c r="B4" s="57"/>
      <c r="C4" s="57"/>
      <c r="D4" s="58" t="s">
        <v>37</v>
      </c>
      <c r="E4" s="58"/>
      <c r="F4" s="58"/>
      <c r="G4" s="58"/>
      <c r="H4" s="58"/>
      <c r="I4" s="58"/>
      <c r="J4" s="17" t="s">
        <v>13</v>
      </c>
      <c r="K4" s="18"/>
    </row>
    <row r="5" spans="4:11" s="20" customFormat="1" ht="12.75">
      <c r="D5" s="54"/>
      <c r="E5" s="54"/>
      <c r="F5" s="54"/>
      <c r="G5" s="54"/>
      <c r="H5" s="54"/>
      <c r="I5" s="54"/>
      <c r="J5" s="54"/>
      <c r="K5" s="18"/>
    </row>
    <row r="6" spans="1:11" ht="47.25">
      <c r="A6" s="27" t="s">
        <v>2</v>
      </c>
      <c r="B6" s="27" t="s">
        <v>0</v>
      </c>
      <c r="C6" s="27" t="s">
        <v>1</v>
      </c>
      <c r="D6" s="27" t="s">
        <v>3</v>
      </c>
      <c r="E6" s="31" t="s">
        <v>4</v>
      </c>
      <c r="F6" s="31" t="s">
        <v>5</v>
      </c>
      <c r="G6" s="31" t="s">
        <v>6</v>
      </c>
      <c r="H6" s="32" t="s">
        <v>7</v>
      </c>
      <c r="I6" s="32" t="s">
        <v>28</v>
      </c>
      <c r="J6" s="32" t="s">
        <v>102</v>
      </c>
      <c r="K6" s="12"/>
    </row>
    <row r="7" spans="1:11" ht="12.75">
      <c r="A7" s="32">
        <v>1</v>
      </c>
      <c r="B7" s="84">
        <v>2</v>
      </c>
      <c r="C7" s="84"/>
      <c r="D7" s="84"/>
      <c r="E7" s="32">
        <v>3</v>
      </c>
      <c r="F7" s="32">
        <v>4</v>
      </c>
      <c r="G7" s="32">
        <v>5</v>
      </c>
      <c r="H7" s="32">
        <v>6</v>
      </c>
      <c r="I7" s="23">
        <v>7</v>
      </c>
      <c r="J7" s="27">
        <v>8</v>
      </c>
      <c r="K7" s="12"/>
    </row>
    <row r="8" spans="1:11" ht="31.5">
      <c r="A8" s="33" t="s">
        <v>30</v>
      </c>
      <c r="B8" s="66">
        <v>1</v>
      </c>
      <c r="C8" s="67" t="s">
        <v>38</v>
      </c>
      <c r="D8" s="50" t="str">
        <f>C8</f>
        <v>Solutie pentru decalcinare cu EDTA</v>
      </c>
      <c r="E8" s="24"/>
      <c r="F8" s="24"/>
      <c r="G8" s="28"/>
      <c r="H8" s="74" t="s">
        <v>36</v>
      </c>
      <c r="I8" s="29"/>
      <c r="J8" s="30"/>
      <c r="K8" s="35"/>
    </row>
    <row r="9" spans="1:11" ht="63">
      <c r="A9" s="33" t="s">
        <v>30</v>
      </c>
      <c r="B9" s="66">
        <v>2</v>
      </c>
      <c r="C9" s="67" t="s">
        <v>39</v>
      </c>
      <c r="D9" s="50" t="str">
        <f aca="true" t="shared" si="0" ref="D9:D32">C9</f>
        <v>Fixator pentru citologie</v>
      </c>
      <c r="E9" s="24"/>
      <c r="F9" s="24"/>
      <c r="G9" s="28"/>
      <c r="H9" s="71" t="s">
        <v>73</v>
      </c>
      <c r="I9" s="29"/>
      <c r="J9" s="30"/>
      <c r="K9" s="37"/>
    </row>
    <row r="10" spans="1:11" ht="63">
      <c r="A10" s="33" t="s">
        <v>30</v>
      </c>
      <c r="B10" s="66">
        <v>3</v>
      </c>
      <c r="C10" s="67" t="s">
        <v>32</v>
      </c>
      <c r="D10" s="50" t="str">
        <f t="shared" si="0"/>
        <v>ALAUN DE POTASIU</v>
      </c>
      <c r="E10" s="24"/>
      <c r="F10" s="24"/>
      <c r="G10" s="28"/>
      <c r="H10" s="72" t="s">
        <v>74</v>
      </c>
      <c r="I10" s="29"/>
      <c r="J10" s="30"/>
      <c r="K10" s="37"/>
    </row>
    <row r="11" spans="1:11" ht="78.75">
      <c r="A11" s="33" t="s">
        <v>30</v>
      </c>
      <c r="B11" s="66">
        <v>4</v>
      </c>
      <c r="C11" s="68" t="s">
        <v>40</v>
      </c>
      <c r="D11" s="50" t="str">
        <f t="shared" si="0"/>
        <v>Acetona</v>
      </c>
      <c r="E11" s="24"/>
      <c r="F11" s="24"/>
      <c r="G11" s="28"/>
      <c r="H11" s="75" t="s">
        <v>95</v>
      </c>
      <c r="I11" s="29"/>
      <c r="J11" s="30"/>
      <c r="K11" s="37"/>
    </row>
    <row r="12" spans="1:11" ht="94.5">
      <c r="A12" s="33" t="s">
        <v>30</v>
      </c>
      <c r="B12" s="66">
        <v>5</v>
      </c>
      <c r="C12" s="68" t="s">
        <v>41</v>
      </c>
      <c r="D12" s="50" t="str">
        <f t="shared" si="0"/>
        <v xml:space="preserve">Clarifier Reagent pentru histopatologie </v>
      </c>
      <c r="E12" s="24"/>
      <c r="F12" s="24"/>
      <c r="G12" s="28"/>
      <c r="H12" s="75" t="s">
        <v>96</v>
      </c>
      <c r="I12" s="29"/>
      <c r="J12" s="30"/>
      <c r="K12" s="37"/>
    </row>
    <row r="13" spans="1:11" ht="157.5">
      <c r="A13" s="33" t="s">
        <v>30</v>
      </c>
      <c r="B13" s="66">
        <v>6</v>
      </c>
      <c r="C13" s="68" t="s">
        <v>42</v>
      </c>
      <c r="D13" s="50" t="str">
        <f t="shared" si="0"/>
        <v>Lame histologie pentru IHC</v>
      </c>
      <c r="E13" s="24"/>
      <c r="F13" s="24"/>
      <c r="G13" s="28"/>
      <c r="H13" s="75" t="s">
        <v>75</v>
      </c>
      <c r="I13" s="42"/>
      <c r="J13" s="30"/>
      <c r="K13" s="37"/>
    </row>
    <row r="14" spans="1:11" ht="267.75">
      <c r="A14" s="33" t="s">
        <v>30</v>
      </c>
      <c r="B14" s="66">
        <v>7</v>
      </c>
      <c r="C14" s="68" t="s">
        <v>43</v>
      </c>
      <c r="D14" s="50" t="str">
        <f t="shared" si="0"/>
        <v>Lame histologice de sticla 76 x 26 mm</v>
      </c>
      <c r="E14" s="24"/>
      <c r="F14" s="24"/>
      <c r="G14" s="28"/>
      <c r="H14" s="75" t="s">
        <v>76</v>
      </c>
      <c r="I14" s="42"/>
      <c r="J14" s="30"/>
      <c r="K14" s="37"/>
    </row>
    <row r="15" spans="1:11" ht="47.25">
      <c r="A15" s="33" t="s">
        <v>30</v>
      </c>
      <c r="B15" s="66">
        <v>8</v>
      </c>
      <c r="C15" s="68" t="s">
        <v>44</v>
      </c>
      <c r="D15" s="50" t="str">
        <f t="shared" si="0"/>
        <v>Lame pentru microtom MX35</v>
      </c>
      <c r="E15" s="24"/>
      <c r="F15" s="24"/>
      <c r="G15" s="28"/>
      <c r="H15" s="75" t="s">
        <v>77</v>
      </c>
      <c r="I15" s="43"/>
      <c r="J15" s="30"/>
      <c r="K15" s="37"/>
    </row>
    <row r="16" spans="1:11" ht="47.25">
      <c r="A16" s="33" t="s">
        <v>30</v>
      </c>
      <c r="B16" s="66">
        <v>9</v>
      </c>
      <c r="C16" s="68" t="s">
        <v>45</v>
      </c>
      <c r="D16" s="50" t="str">
        <f t="shared" si="0"/>
        <v>Lame pentru microtom HP35 Ultra</v>
      </c>
      <c r="E16" s="24"/>
      <c r="F16" s="24"/>
      <c r="G16" s="28"/>
      <c r="H16" s="75" t="s">
        <v>78</v>
      </c>
      <c r="I16" s="29"/>
      <c r="J16" s="30"/>
      <c r="K16" s="37"/>
    </row>
    <row r="17" spans="1:11" ht="47.25">
      <c r="A17" s="33" t="s">
        <v>30</v>
      </c>
      <c r="B17" s="66">
        <v>10</v>
      </c>
      <c r="C17" s="68" t="s">
        <v>46</v>
      </c>
      <c r="D17" s="50" t="str">
        <f t="shared" si="0"/>
        <v>Lame pentru criotom R</v>
      </c>
      <c r="E17" s="24"/>
      <c r="F17" s="24"/>
      <c r="G17" s="28"/>
      <c r="H17" s="75" t="s">
        <v>79</v>
      </c>
      <c r="I17" s="42"/>
      <c r="J17" s="30"/>
      <c r="K17" s="37"/>
    </row>
    <row r="18" spans="1:11" ht="236.25">
      <c r="A18" s="33" t="s">
        <v>30</v>
      </c>
      <c r="B18" s="66">
        <v>11</v>
      </c>
      <c r="C18" s="68" t="s">
        <v>47</v>
      </c>
      <c r="D18" s="50" t="str">
        <f t="shared" si="0"/>
        <v>Lamele histologice de acoperire 50x24mm</v>
      </c>
      <c r="E18" s="24"/>
      <c r="F18" s="24"/>
      <c r="G18" s="28"/>
      <c r="H18" s="75" t="s">
        <v>80</v>
      </c>
      <c r="I18" s="29"/>
      <c r="J18" s="30"/>
      <c r="K18" s="37"/>
    </row>
    <row r="19" spans="1:11" ht="78.75">
      <c r="A19" s="33" t="s">
        <v>30</v>
      </c>
      <c r="B19" s="66">
        <v>12</v>
      </c>
      <c r="C19" s="68" t="s">
        <v>48</v>
      </c>
      <c r="D19" s="50" t="str">
        <f t="shared" si="0"/>
        <v>Lame pentru secționare T 260</v>
      </c>
      <c r="E19" s="24"/>
      <c r="F19" s="24"/>
      <c r="G19" s="28"/>
      <c r="H19" s="75" t="s">
        <v>81</v>
      </c>
      <c r="I19" s="29"/>
      <c r="J19" s="30"/>
      <c r="K19" s="37"/>
    </row>
    <row r="20" spans="1:11" ht="78.75">
      <c r="A20" s="33" t="s">
        <v>30</v>
      </c>
      <c r="B20" s="66">
        <v>13</v>
      </c>
      <c r="C20" s="68" t="s">
        <v>49</v>
      </c>
      <c r="D20" s="50" t="str">
        <f t="shared" si="0"/>
        <v>Lame pentru secționare T 130</v>
      </c>
      <c r="E20" s="24"/>
      <c r="F20" s="24"/>
      <c r="G20" s="28"/>
      <c r="H20" s="75" t="s">
        <v>82</v>
      </c>
      <c r="I20" s="29"/>
      <c r="J20" s="30"/>
      <c r="K20" s="37"/>
    </row>
    <row r="21" spans="1:11" ht="63">
      <c r="A21" s="33" t="s">
        <v>30</v>
      </c>
      <c r="B21" s="66">
        <v>14</v>
      </c>
      <c r="C21" s="69" t="s">
        <v>50</v>
      </c>
      <c r="D21" s="50" t="str">
        <f t="shared" si="0"/>
        <v>Lamă histologică margine albastră</v>
      </c>
      <c r="E21" s="24"/>
      <c r="F21" s="24"/>
      <c r="G21" s="28"/>
      <c r="H21" s="76" t="s">
        <v>83</v>
      </c>
      <c r="I21" s="29"/>
      <c r="J21" s="30"/>
      <c r="K21" s="37"/>
    </row>
    <row r="22" spans="1:16" ht="63">
      <c r="A22" s="33" t="s">
        <v>62</v>
      </c>
      <c r="B22" s="66">
        <v>15</v>
      </c>
      <c r="C22" s="69" t="s">
        <v>51</v>
      </c>
      <c r="D22" s="50" t="str">
        <f t="shared" si="0"/>
        <v>Lamă histologică superfrost, margine galbină</v>
      </c>
      <c r="E22" s="81"/>
      <c r="F22" s="81"/>
      <c r="G22" s="81"/>
      <c r="H22" s="76" t="s">
        <v>84</v>
      </c>
      <c r="I22" s="81"/>
      <c r="J22" s="81"/>
      <c r="K22" s="45"/>
      <c r="L22" s="45"/>
      <c r="M22" s="45"/>
      <c r="N22" s="45"/>
      <c r="O22" s="45"/>
      <c r="P22" s="45"/>
    </row>
    <row r="23" spans="1:16" ht="63">
      <c r="A23" s="33" t="s">
        <v>63</v>
      </c>
      <c r="B23" s="66">
        <v>16</v>
      </c>
      <c r="C23" s="69" t="s">
        <v>52</v>
      </c>
      <c r="D23" s="50" t="str">
        <f t="shared" si="0"/>
        <v>Lamă histologică superfrost, margine șlefuită</v>
      </c>
      <c r="E23" s="82"/>
      <c r="F23" s="82"/>
      <c r="G23" s="82"/>
      <c r="H23" s="76" t="s">
        <v>85</v>
      </c>
      <c r="I23" s="82"/>
      <c r="J23" s="82"/>
      <c r="K23" s="46"/>
      <c r="L23" s="46"/>
      <c r="M23" s="46"/>
      <c r="N23" s="46"/>
      <c r="O23" s="46"/>
      <c r="P23" s="46"/>
    </row>
    <row r="24" spans="1:16" ht="47.25">
      <c r="A24" s="33" t="s">
        <v>64</v>
      </c>
      <c r="B24" s="66">
        <v>17</v>
      </c>
      <c r="C24" s="69" t="s">
        <v>53</v>
      </c>
      <c r="D24" s="50" t="str">
        <f t="shared" si="0"/>
        <v>Arhiv Cartoglas</v>
      </c>
      <c r="E24" s="82"/>
      <c r="F24" s="82"/>
      <c r="G24" s="82"/>
      <c r="H24" s="76" t="s">
        <v>86</v>
      </c>
      <c r="I24" s="82"/>
      <c r="J24" s="82"/>
      <c r="K24" s="46"/>
      <c r="L24" s="46"/>
      <c r="M24" s="46"/>
      <c r="N24" s="46"/>
      <c r="O24" s="46"/>
      <c r="P24" s="46"/>
    </row>
    <row r="25" spans="1:16" ht="47.25">
      <c r="A25" s="33" t="s">
        <v>65</v>
      </c>
      <c r="B25" s="66">
        <v>18</v>
      </c>
      <c r="C25" s="69" t="s">
        <v>54</v>
      </c>
      <c r="D25" s="50" t="str">
        <f t="shared" si="0"/>
        <v>Arhiv Cartibloc</v>
      </c>
      <c r="E25" s="82"/>
      <c r="F25" s="82"/>
      <c r="G25" s="82"/>
      <c r="H25" s="76" t="s">
        <v>87</v>
      </c>
      <c r="I25" s="82"/>
      <c r="J25" s="82"/>
      <c r="K25" s="46"/>
      <c r="L25" s="46"/>
      <c r="M25" s="46"/>
      <c r="N25" s="46"/>
      <c r="O25" s="46"/>
      <c r="P25" s="46"/>
    </row>
    <row r="26" spans="1:16" ht="47.25">
      <c r="A26" s="33" t="s">
        <v>66</v>
      </c>
      <c r="B26" s="66">
        <v>19</v>
      </c>
      <c r="C26" s="69" t="s">
        <v>55</v>
      </c>
      <c r="D26" s="50" t="str">
        <f t="shared" si="0"/>
        <v>Pachet dimeniune mică</v>
      </c>
      <c r="E26" s="83"/>
      <c r="F26" s="83"/>
      <c r="G26" s="83"/>
      <c r="H26" s="76" t="s">
        <v>88</v>
      </c>
      <c r="I26" s="83"/>
      <c r="J26" s="83"/>
      <c r="K26" s="44"/>
      <c r="L26" s="44"/>
      <c r="M26" s="44"/>
      <c r="N26" s="44"/>
      <c r="O26" s="44"/>
      <c r="P26" s="44"/>
    </row>
    <row r="27" spans="1:16" ht="47.25">
      <c r="A27" s="33" t="s">
        <v>67</v>
      </c>
      <c r="B27" s="66">
        <v>20</v>
      </c>
      <c r="C27" s="69" t="s">
        <v>56</v>
      </c>
      <c r="D27" s="50" t="str">
        <f t="shared" si="0"/>
        <v>Pachet dimensiune mare</v>
      </c>
      <c r="E27" s="83"/>
      <c r="F27" s="83"/>
      <c r="G27" s="83"/>
      <c r="H27" s="76" t="s">
        <v>89</v>
      </c>
      <c r="I27" s="83"/>
      <c r="J27" s="83"/>
      <c r="K27" s="44"/>
      <c r="L27" s="44"/>
      <c r="M27" s="44"/>
      <c r="N27" s="44"/>
      <c r="O27" s="44"/>
      <c r="P27" s="44"/>
    </row>
    <row r="28" spans="1:11" ht="47.25">
      <c r="A28" s="33" t="s">
        <v>68</v>
      </c>
      <c r="B28" s="66">
        <v>21</v>
      </c>
      <c r="C28" s="70" t="s">
        <v>57</v>
      </c>
      <c r="D28" s="50" t="str">
        <f t="shared" si="0"/>
        <v>Fenol</v>
      </c>
      <c r="H28" s="77" t="s">
        <v>90</v>
      </c>
      <c r="K28" s="35"/>
    </row>
    <row r="29" spans="1:8" ht="63">
      <c r="A29" s="33" t="s">
        <v>69</v>
      </c>
      <c r="B29" s="66">
        <v>22</v>
      </c>
      <c r="C29" s="70" t="s">
        <v>58</v>
      </c>
      <c r="D29" s="50" t="str">
        <f t="shared" si="0"/>
        <v>Sulfat de Cupru Cu SO4</v>
      </c>
      <c r="H29" s="77" t="s">
        <v>91</v>
      </c>
    </row>
    <row r="30" spans="1:8" ht="94.5">
      <c r="A30" s="33" t="s">
        <v>70</v>
      </c>
      <c r="B30" s="66">
        <v>23</v>
      </c>
      <c r="C30" s="70" t="s">
        <v>59</v>
      </c>
      <c r="D30" s="50" t="str">
        <f t="shared" si="0"/>
        <v xml:space="preserve">Chloroform </v>
      </c>
      <c r="H30" s="77" t="s">
        <v>92</v>
      </c>
    </row>
    <row r="31" spans="1:8" ht="78.75">
      <c r="A31" s="33" t="s">
        <v>71</v>
      </c>
      <c r="B31" s="66">
        <v>24</v>
      </c>
      <c r="C31" s="70" t="s">
        <v>60</v>
      </c>
      <c r="D31" s="50" t="str">
        <f t="shared" si="0"/>
        <v>Amoniac</v>
      </c>
      <c r="H31" s="77" t="s">
        <v>93</v>
      </c>
    </row>
    <row r="32" spans="1:8" ht="94.5">
      <c r="A32" s="33" t="s">
        <v>72</v>
      </c>
      <c r="B32" s="66">
        <v>25</v>
      </c>
      <c r="C32" s="70" t="s">
        <v>61</v>
      </c>
      <c r="D32" s="50" t="str">
        <f t="shared" si="0"/>
        <v>Toluen</v>
      </c>
      <c r="H32" s="77" t="s">
        <v>94</v>
      </c>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workbookViewId="0" topLeftCell="A28">
      <selection activeCell="H9" sqref="H9"/>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53" t="s">
        <v>26</v>
      </c>
      <c r="E1" s="53"/>
      <c r="F1" s="53"/>
      <c r="G1" s="53"/>
      <c r="H1" s="53"/>
      <c r="I1" s="53"/>
      <c r="J1" s="53"/>
      <c r="K1" s="53"/>
      <c r="L1" s="53"/>
      <c r="M1" s="36"/>
    </row>
    <row r="2" spans="4:11" ht="12.75">
      <c r="D2" s="62" t="s">
        <v>17</v>
      </c>
      <c r="E2" s="62"/>
      <c r="F2" s="62"/>
      <c r="G2" s="62"/>
      <c r="H2" s="62"/>
      <c r="I2" s="62"/>
      <c r="J2" s="62"/>
      <c r="K2" s="14"/>
    </row>
    <row r="3" spans="2:12" ht="12.75">
      <c r="B3" s="63" t="s">
        <v>9</v>
      </c>
      <c r="C3" s="63"/>
      <c r="D3" s="63"/>
      <c r="E3" s="64" t="s">
        <v>29</v>
      </c>
      <c r="F3" s="64"/>
      <c r="G3" s="64"/>
      <c r="H3" s="64"/>
      <c r="I3" s="64"/>
      <c r="K3" s="1" t="s">
        <v>10</v>
      </c>
      <c r="L3" s="1" t="s">
        <v>12</v>
      </c>
    </row>
    <row r="4" spans="1:13" s="3" customFormat="1" ht="31.5">
      <c r="A4" s="2"/>
      <c r="B4" s="65" t="s">
        <v>8</v>
      </c>
      <c r="C4" s="65"/>
      <c r="D4" s="65"/>
      <c r="E4" s="58" t="s">
        <v>37</v>
      </c>
      <c r="F4" s="58"/>
      <c r="G4" s="58"/>
      <c r="H4" s="58"/>
      <c r="I4" s="58"/>
      <c r="J4" s="58"/>
      <c r="K4" s="26" t="s">
        <v>11</v>
      </c>
      <c r="L4" s="26" t="s">
        <v>13</v>
      </c>
      <c r="M4" s="38"/>
    </row>
    <row r="5" spans="1:13" s="4" customFormat="1" ht="12.75">
      <c r="A5" s="2"/>
      <c r="E5" s="60"/>
      <c r="F5" s="60"/>
      <c r="G5" s="60"/>
      <c r="H5" s="60"/>
      <c r="I5" s="60"/>
      <c r="J5" s="25"/>
      <c r="K5" s="25"/>
      <c r="L5" s="25"/>
      <c r="M5" s="39"/>
    </row>
    <row r="6" spans="1:13" ht="47.25">
      <c r="A6" s="5"/>
      <c r="B6" s="48" t="s">
        <v>2</v>
      </c>
      <c r="C6" s="48" t="s">
        <v>0</v>
      </c>
      <c r="D6" s="48" t="s">
        <v>1</v>
      </c>
      <c r="E6" s="48" t="s">
        <v>3</v>
      </c>
      <c r="F6" s="48" t="s">
        <v>18</v>
      </c>
      <c r="G6" s="15" t="s">
        <v>19</v>
      </c>
      <c r="H6" s="48" t="s">
        <v>20</v>
      </c>
      <c r="I6" s="48" t="s">
        <v>21</v>
      </c>
      <c r="J6" s="48" t="s">
        <v>22</v>
      </c>
      <c r="K6" s="48" t="s">
        <v>23</v>
      </c>
      <c r="L6" s="48" t="s">
        <v>24</v>
      </c>
      <c r="M6" s="40" t="s">
        <v>31</v>
      </c>
    </row>
    <row r="7" spans="1:13" ht="12.75">
      <c r="A7" s="5"/>
      <c r="B7" s="48">
        <v>1</v>
      </c>
      <c r="C7" s="61">
        <v>2</v>
      </c>
      <c r="D7" s="61"/>
      <c r="E7" s="61"/>
      <c r="F7" s="48">
        <v>3</v>
      </c>
      <c r="G7" s="15">
        <v>4</v>
      </c>
      <c r="H7" s="48">
        <v>5</v>
      </c>
      <c r="I7" s="48">
        <v>6</v>
      </c>
      <c r="J7" s="48">
        <v>7</v>
      </c>
      <c r="K7" s="48">
        <v>8</v>
      </c>
      <c r="L7" s="23">
        <v>9</v>
      </c>
      <c r="M7" s="41"/>
    </row>
    <row r="8" spans="1:21" ht="78.75">
      <c r="A8" s="34"/>
      <c r="B8" s="33" t="s">
        <v>30</v>
      </c>
      <c r="C8" s="66">
        <v>1</v>
      </c>
      <c r="D8" s="67" t="s">
        <v>38</v>
      </c>
      <c r="E8" s="50" t="str">
        <f>D8</f>
        <v>Solutie pentru decalcinare cu EDTA</v>
      </c>
      <c r="F8" s="80" t="s">
        <v>33</v>
      </c>
      <c r="G8" s="80">
        <v>177</v>
      </c>
      <c r="H8" s="51"/>
      <c r="I8" s="52"/>
      <c r="J8" s="52"/>
      <c r="K8" s="52"/>
      <c r="L8" s="47" t="s">
        <v>35</v>
      </c>
      <c r="M8" s="78">
        <v>79650</v>
      </c>
      <c r="N8" s="45"/>
      <c r="O8" s="45"/>
      <c r="P8" s="45"/>
      <c r="Q8" s="45"/>
      <c r="R8" s="45"/>
      <c r="S8" s="45"/>
      <c r="T8" s="45"/>
      <c r="U8" s="45"/>
    </row>
    <row r="9" spans="2:21" ht="78.75">
      <c r="B9" s="33" t="s">
        <v>30</v>
      </c>
      <c r="C9" s="66">
        <v>2</v>
      </c>
      <c r="D9" s="67" t="s">
        <v>39</v>
      </c>
      <c r="E9" s="50" t="str">
        <f aca="true" t="shared" si="0" ref="E9:E32">D9</f>
        <v>Fixator pentru citologie</v>
      </c>
      <c r="F9" s="80" t="s">
        <v>33</v>
      </c>
      <c r="G9" s="80">
        <v>3</v>
      </c>
      <c r="H9" s="52"/>
      <c r="I9" s="52"/>
      <c r="J9" s="52"/>
      <c r="K9" s="52"/>
      <c r="L9" s="47" t="s">
        <v>35</v>
      </c>
      <c r="M9" s="78">
        <v>1368.75</v>
      </c>
      <c r="N9" s="45"/>
      <c r="O9" s="45"/>
      <c r="P9" s="45"/>
      <c r="Q9" s="45"/>
      <c r="R9" s="45"/>
      <c r="S9" s="45"/>
      <c r="T9" s="45"/>
      <c r="U9" s="45"/>
    </row>
    <row r="10" spans="2:21" ht="78.75">
      <c r="B10" s="33" t="s">
        <v>30</v>
      </c>
      <c r="C10" s="66">
        <v>3</v>
      </c>
      <c r="D10" s="67" t="s">
        <v>32</v>
      </c>
      <c r="E10" s="50" t="str">
        <f t="shared" si="0"/>
        <v>ALAUN DE POTASIU</v>
      </c>
      <c r="F10" s="80" t="s">
        <v>34</v>
      </c>
      <c r="G10" s="80">
        <v>2</v>
      </c>
      <c r="H10" s="52"/>
      <c r="I10" s="52"/>
      <c r="J10" s="52"/>
      <c r="K10" s="52"/>
      <c r="L10" s="47" t="s">
        <v>35</v>
      </c>
      <c r="M10" s="78">
        <v>416.67</v>
      </c>
      <c r="N10" s="45"/>
      <c r="O10" s="45"/>
      <c r="P10" s="45"/>
      <c r="Q10" s="45"/>
      <c r="R10" s="45"/>
      <c r="S10" s="45"/>
      <c r="T10" s="45"/>
      <c r="U10" s="45"/>
    </row>
    <row r="11" spans="2:21" ht="78.75">
      <c r="B11" s="33" t="s">
        <v>30</v>
      </c>
      <c r="C11" s="66">
        <v>4</v>
      </c>
      <c r="D11" s="68" t="s">
        <v>40</v>
      </c>
      <c r="E11" s="50" t="str">
        <f t="shared" si="0"/>
        <v>Acetona</v>
      </c>
      <c r="F11" s="80" t="s">
        <v>97</v>
      </c>
      <c r="G11" s="80">
        <v>11</v>
      </c>
      <c r="H11" s="52"/>
      <c r="I11" s="52"/>
      <c r="J11" s="52"/>
      <c r="K11" s="52"/>
      <c r="L11" s="47" t="s">
        <v>35</v>
      </c>
      <c r="M11" s="78">
        <v>3911.11</v>
      </c>
      <c r="N11" s="45"/>
      <c r="O11" s="45"/>
      <c r="P11" s="45"/>
      <c r="Q11" s="45"/>
      <c r="R11" s="45"/>
      <c r="S11" s="45"/>
      <c r="T11" s="45"/>
      <c r="U11" s="45"/>
    </row>
    <row r="12" spans="2:21" ht="78.75">
      <c r="B12" s="33" t="s">
        <v>30</v>
      </c>
      <c r="C12" s="66">
        <v>5</v>
      </c>
      <c r="D12" s="68" t="s">
        <v>41</v>
      </c>
      <c r="E12" s="50" t="str">
        <f t="shared" si="0"/>
        <v xml:space="preserve">Clarifier Reagent pentru histopatologie </v>
      </c>
      <c r="F12" s="80" t="s">
        <v>97</v>
      </c>
      <c r="G12" s="80">
        <v>47</v>
      </c>
      <c r="H12" s="52"/>
      <c r="I12" s="52"/>
      <c r="J12" s="52"/>
      <c r="K12" s="52"/>
      <c r="L12" s="47" t="s">
        <v>35</v>
      </c>
      <c r="M12" s="78">
        <v>18518</v>
      </c>
      <c r="N12" s="46"/>
      <c r="O12" s="46"/>
      <c r="P12" s="46"/>
      <c r="Q12" s="46"/>
      <c r="R12" s="46"/>
      <c r="S12" s="46"/>
      <c r="T12" s="46"/>
      <c r="U12" s="46"/>
    </row>
    <row r="13" spans="2:21" ht="78.75">
      <c r="B13" s="33" t="s">
        <v>30</v>
      </c>
      <c r="C13" s="66">
        <v>6</v>
      </c>
      <c r="D13" s="68" t="s">
        <v>42</v>
      </c>
      <c r="E13" s="50" t="str">
        <f t="shared" si="0"/>
        <v>Lame histologie pentru IHC</v>
      </c>
      <c r="F13" s="80" t="s">
        <v>98</v>
      </c>
      <c r="G13" s="80">
        <v>200</v>
      </c>
      <c r="H13" s="52"/>
      <c r="I13" s="52"/>
      <c r="J13" s="52"/>
      <c r="K13" s="52"/>
      <c r="L13" s="47" t="s">
        <v>35</v>
      </c>
      <c r="M13" s="78">
        <v>26666.67</v>
      </c>
      <c r="N13" s="46"/>
      <c r="O13" s="46"/>
      <c r="P13" s="46"/>
      <c r="Q13" s="46"/>
      <c r="R13" s="46"/>
      <c r="S13" s="46"/>
      <c r="T13" s="46"/>
      <c r="U13" s="46"/>
    </row>
    <row r="14" spans="2:21" ht="78.75">
      <c r="B14" s="33" t="s">
        <v>30</v>
      </c>
      <c r="C14" s="66">
        <v>7</v>
      </c>
      <c r="D14" s="68" t="s">
        <v>43</v>
      </c>
      <c r="E14" s="50" t="str">
        <f t="shared" si="0"/>
        <v>Lame histologice de sticla 76 x 26 mm</v>
      </c>
      <c r="F14" s="80" t="s">
        <v>98</v>
      </c>
      <c r="G14" s="80">
        <v>92100</v>
      </c>
      <c r="H14" s="52"/>
      <c r="I14" s="52"/>
      <c r="J14" s="52"/>
      <c r="K14" s="52"/>
      <c r="L14" s="47" t="s">
        <v>35</v>
      </c>
      <c r="M14" s="78">
        <v>172227</v>
      </c>
      <c r="N14" s="46"/>
      <c r="O14" s="46"/>
      <c r="P14" s="46"/>
      <c r="Q14" s="46"/>
      <c r="R14" s="46"/>
      <c r="S14" s="46"/>
      <c r="T14" s="46"/>
      <c r="U14" s="46"/>
    </row>
    <row r="15" spans="2:21" ht="78.75">
      <c r="B15" s="33" t="s">
        <v>30</v>
      </c>
      <c r="C15" s="66">
        <v>8</v>
      </c>
      <c r="D15" s="68" t="s">
        <v>44</v>
      </c>
      <c r="E15" s="50" t="str">
        <f t="shared" si="0"/>
        <v>Lame pentru microtom MX35</v>
      </c>
      <c r="F15" s="80" t="s">
        <v>98</v>
      </c>
      <c r="G15" s="80">
        <v>4050</v>
      </c>
      <c r="H15" s="49"/>
      <c r="I15" s="49"/>
      <c r="J15" s="49"/>
      <c r="K15" s="49"/>
      <c r="L15" s="47" t="s">
        <v>35</v>
      </c>
      <c r="M15" s="78">
        <v>174960</v>
      </c>
      <c r="N15" s="44"/>
      <c r="O15" s="44"/>
      <c r="P15" s="44"/>
      <c r="Q15" s="44"/>
      <c r="R15" s="44"/>
      <c r="S15" s="44"/>
      <c r="T15" s="44"/>
      <c r="U15" s="44"/>
    </row>
    <row r="16" spans="2:21" ht="78.75">
      <c r="B16" s="33" t="s">
        <v>30</v>
      </c>
      <c r="C16" s="66">
        <v>9</v>
      </c>
      <c r="D16" s="68" t="s">
        <v>45</v>
      </c>
      <c r="E16" s="50" t="str">
        <f t="shared" si="0"/>
        <v>Lame pentru microtom HP35 Ultra</v>
      </c>
      <c r="F16" s="80" t="s">
        <v>98</v>
      </c>
      <c r="G16" s="80">
        <v>1050</v>
      </c>
      <c r="H16" s="52"/>
      <c r="I16" s="52"/>
      <c r="J16" s="52"/>
      <c r="K16" s="52"/>
      <c r="L16" s="47" t="s">
        <v>35</v>
      </c>
      <c r="M16" s="78">
        <v>65520</v>
      </c>
      <c r="N16" s="45"/>
      <c r="O16" s="45"/>
      <c r="P16" s="44"/>
      <c r="Q16" s="44"/>
      <c r="R16" s="44"/>
      <c r="S16" s="44"/>
      <c r="T16" s="44"/>
      <c r="U16" s="44"/>
    </row>
    <row r="17" spans="2:21" ht="78.75">
      <c r="B17" s="33" t="s">
        <v>30</v>
      </c>
      <c r="C17" s="66">
        <v>10</v>
      </c>
      <c r="D17" s="68" t="s">
        <v>46</v>
      </c>
      <c r="E17" s="50" t="str">
        <f t="shared" si="0"/>
        <v>Lame pentru criotom R</v>
      </c>
      <c r="F17" s="80" t="s">
        <v>98</v>
      </c>
      <c r="G17" s="80">
        <v>50</v>
      </c>
      <c r="H17" s="52"/>
      <c r="I17" s="52"/>
      <c r="J17" s="52"/>
      <c r="K17" s="52"/>
      <c r="L17" s="47" t="s">
        <v>35</v>
      </c>
      <c r="M17" s="78">
        <v>2888.89</v>
      </c>
      <c r="N17" s="45"/>
      <c r="O17" s="45"/>
      <c r="P17" s="44"/>
      <c r="Q17" s="44"/>
      <c r="R17" s="44"/>
      <c r="S17" s="44"/>
      <c r="T17" s="44"/>
      <c r="U17" s="44"/>
    </row>
    <row r="18" spans="2:21" ht="78.75">
      <c r="B18" s="33" t="s">
        <v>30</v>
      </c>
      <c r="C18" s="66">
        <v>11</v>
      </c>
      <c r="D18" s="68" t="s">
        <v>47</v>
      </c>
      <c r="E18" s="50" t="str">
        <f t="shared" si="0"/>
        <v>Lamele histologice de acoperire 50x24mm</v>
      </c>
      <c r="F18" s="80" t="s">
        <v>98</v>
      </c>
      <c r="G18" s="80">
        <v>58000</v>
      </c>
      <c r="H18" s="52"/>
      <c r="I18" s="52"/>
      <c r="J18" s="52"/>
      <c r="K18" s="52"/>
      <c r="L18" s="47" t="s">
        <v>35</v>
      </c>
      <c r="M18" s="78">
        <v>170520</v>
      </c>
      <c r="N18" s="45"/>
      <c r="O18" s="45"/>
      <c r="P18" s="45"/>
      <c r="Q18" s="45"/>
      <c r="R18" s="45"/>
      <c r="S18" s="45"/>
      <c r="T18" s="45"/>
      <c r="U18" s="45"/>
    </row>
    <row r="19" spans="2:21" ht="78.75">
      <c r="B19" s="33" t="s">
        <v>30</v>
      </c>
      <c r="C19" s="66">
        <v>12</v>
      </c>
      <c r="D19" s="68" t="s">
        <v>48</v>
      </c>
      <c r="E19" s="50" t="str">
        <f t="shared" si="0"/>
        <v>Lame pentru secționare T 260</v>
      </c>
      <c r="F19" s="80" t="s">
        <v>98</v>
      </c>
      <c r="G19" s="80">
        <v>450</v>
      </c>
      <c r="H19" s="52"/>
      <c r="I19" s="52"/>
      <c r="J19" s="52"/>
      <c r="K19" s="52"/>
      <c r="L19" s="47" t="s">
        <v>35</v>
      </c>
      <c r="M19" s="78">
        <v>43740</v>
      </c>
      <c r="N19" s="45"/>
      <c r="O19" s="45"/>
      <c r="P19" s="45"/>
      <c r="Q19" s="45"/>
      <c r="R19" s="45"/>
      <c r="S19" s="45"/>
      <c r="T19" s="45"/>
      <c r="U19" s="45"/>
    </row>
    <row r="20" spans="2:21" ht="78.75">
      <c r="B20" s="33" t="s">
        <v>30</v>
      </c>
      <c r="C20" s="66">
        <v>13</v>
      </c>
      <c r="D20" s="68" t="s">
        <v>49</v>
      </c>
      <c r="E20" s="50" t="str">
        <f t="shared" si="0"/>
        <v>Lame pentru secționare T 130</v>
      </c>
      <c r="F20" s="80" t="s">
        <v>98</v>
      </c>
      <c r="G20" s="80">
        <v>700</v>
      </c>
      <c r="H20" s="52"/>
      <c r="I20" s="52"/>
      <c r="J20" s="52"/>
      <c r="K20" s="52"/>
      <c r="L20" s="47" t="s">
        <v>35</v>
      </c>
      <c r="M20" s="78">
        <v>25666.67</v>
      </c>
      <c r="N20" s="45"/>
      <c r="O20" s="45"/>
      <c r="P20" s="45"/>
      <c r="Q20" s="45"/>
      <c r="R20" s="45"/>
      <c r="S20" s="45"/>
      <c r="T20" s="45"/>
      <c r="U20" s="45"/>
    </row>
    <row r="21" spans="2:21" ht="78.75">
      <c r="B21" s="33" t="s">
        <v>30</v>
      </c>
      <c r="C21" s="66">
        <v>14</v>
      </c>
      <c r="D21" s="69" t="s">
        <v>50</v>
      </c>
      <c r="E21" s="50" t="str">
        <f t="shared" si="0"/>
        <v>Lamă histologică margine albastră</v>
      </c>
      <c r="F21" s="80" t="s">
        <v>98</v>
      </c>
      <c r="G21" s="80">
        <v>7500</v>
      </c>
      <c r="H21" s="52"/>
      <c r="I21" s="52"/>
      <c r="J21" s="52"/>
      <c r="K21" s="52"/>
      <c r="L21" s="47" t="s">
        <v>35</v>
      </c>
      <c r="M21" s="78">
        <v>9870</v>
      </c>
      <c r="N21" s="45"/>
      <c r="O21" s="45"/>
      <c r="P21" s="45"/>
      <c r="Q21" s="45"/>
      <c r="R21" s="45"/>
      <c r="S21" s="45"/>
      <c r="T21" s="45"/>
      <c r="U21" s="45"/>
    </row>
    <row r="22" spans="2:13" ht="78.75">
      <c r="B22" s="33" t="s">
        <v>62</v>
      </c>
      <c r="C22" s="66">
        <v>15</v>
      </c>
      <c r="D22" s="69" t="s">
        <v>51</v>
      </c>
      <c r="E22" s="50" t="str">
        <f t="shared" si="0"/>
        <v>Lamă histologică superfrost, margine galbină</v>
      </c>
      <c r="F22" s="80" t="s">
        <v>98</v>
      </c>
      <c r="G22" s="80">
        <v>6000</v>
      </c>
      <c r="H22" s="52"/>
      <c r="I22" s="52"/>
      <c r="J22" s="52"/>
      <c r="K22" s="52"/>
      <c r="L22" s="47" t="s">
        <v>35</v>
      </c>
      <c r="M22" s="78">
        <v>7896</v>
      </c>
    </row>
    <row r="23" spans="2:13" ht="78.75">
      <c r="B23" s="33" t="s">
        <v>63</v>
      </c>
      <c r="C23" s="66">
        <v>16</v>
      </c>
      <c r="D23" s="69" t="s">
        <v>52</v>
      </c>
      <c r="E23" s="50" t="str">
        <f t="shared" si="0"/>
        <v>Lamă histologică superfrost, margine șlefuită</v>
      </c>
      <c r="F23" s="80" t="s">
        <v>98</v>
      </c>
      <c r="G23" s="80">
        <v>30000</v>
      </c>
      <c r="H23" s="52"/>
      <c r="I23" s="52"/>
      <c r="J23" s="52"/>
      <c r="K23" s="52"/>
      <c r="L23" s="47" t="s">
        <v>35</v>
      </c>
      <c r="M23" s="78">
        <v>21300</v>
      </c>
    </row>
    <row r="24" spans="2:17" ht="78.75">
      <c r="B24" s="33" t="s">
        <v>64</v>
      </c>
      <c r="C24" s="66">
        <v>17</v>
      </c>
      <c r="D24" s="69" t="s">
        <v>53</v>
      </c>
      <c r="E24" s="50" t="str">
        <f t="shared" si="0"/>
        <v>Arhiv Cartoglas</v>
      </c>
      <c r="F24" s="80" t="s">
        <v>98</v>
      </c>
      <c r="G24" s="80">
        <v>50</v>
      </c>
      <c r="H24" s="52"/>
      <c r="I24" s="52"/>
      <c r="J24" s="52"/>
      <c r="K24" s="52"/>
      <c r="L24" s="47" t="s">
        <v>35</v>
      </c>
      <c r="M24" s="78">
        <v>7000</v>
      </c>
      <c r="N24" s="45"/>
      <c r="O24" s="45"/>
      <c r="P24" s="45"/>
      <c r="Q24" s="45"/>
    </row>
    <row r="25" spans="2:17" ht="78.75">
      <c r="B25" s="33" t="s">
        <v>65</v>
      </c>
      <c r="C25" s="66">
        <v>18</v>
      </c>
      <c r="D25" s="69" t="s">
        <v>54</v>
      </c>
      <c r="E25" s="50" t="str">
        <f t="shared" si="0"/>
        <v>Arhiv Cartibloc</v>
      </c>
      <c r="F25" s="80" t="s">
        <v>98</v>
      </c>
      <c r="G25" s="80">
        <v>100</v>
      </c>
      <c r="H25" s="52"/>
      <c r="I25" s="52"/>
      <c r="J25" s="52"/>
      <c r="K25" s="52"/>
      <c r="L25" s="47" t="s">
        <v>35</v>
      </c>
      <c r="M25" s="78">
        <v>14000</v>
      </c>
      <c r="N25" s="45"/>
      <c r="O25" s="45"/>
      <c r="P25" s="45"/>
      <c r="Q25" s="45"/>
    </row>
    <row r="26" spans="2:17" ht="78.75">
      <c r="B26" s="33" t="s">
        <v>66</v>
      </c>
      <c r="C26" s="66">
        <v>19</v>
      </c>
      <c r="D26" s="69" t="s">
        <v>55</v>
      </c>
      <c r="E26" s="50" t="str">
        <f t="shared" si="0"/>
        <v>Pachet dimeniune mică</v>
      </c>
      <c r="F26" s="80" t="s">
        <v>98</v>
      </c>
      <c r="G26" s="80">
        <v>2000</v>
      </c>
      <c r="H26" s="52"/>
      <c r="I26" s="52"/>
      <c r="J26" s="52"/>
      <c r="K26" s="52"/>
      <c r="L26" s="47" t="s">
        <v>35</v>
      </c>
      <c r="M26" s="78">
        <v>1700</v>
      </c>
      <c r="N26" s="45"/>
      <c r="O26" s="45"/>
      <c r="P26" s="45"/>
      <c r="Q26" s="45"/>
    </row>
    <row r="27" spans="2:17" ht="78.75">
      <c r="B27" s="33" t="s">
        <v>67</v>
      </c>
      <c r="C27" s="66">
        <v>20</v>
      </c>
      <c r="D27" s="69" t="s">
        <v>56</v>
      </c>
      <c r="E27" s="50" t="str">
        <f t="shared" si="0"/>
        <v>Pachet dimensiune mare</v>
      </c>
      <c r="F27" s="80" t="s">
        <v>98</v>
      </c>
      <c r="G27" s="80">
        <v>2000</v>
      </c>
      <c r="H27" s="52"/>
      <c r="I27" s="52"/>
      <c r="J27" s="52"/>
      <c r="K27" s="52"/>
      <c r="L27" s="47" t="s">
        <v>35</v>
      </c>
      <c r="M27" s="78">
        <v>1700</v>
      </c>
      <c r="N27" s="46"/>
      <c r="O27" s="46"/>
      <c r="P27" s="46"/>
      <c r="Q27" s="46"/>
    </row>
    <row r="28" spans="2:17" ht="78.75">
      <c r="B28" s="33" t="s">
        <v>68</v>
      </c>
      <c r="C28" s="66">
        <v>21</v>
      </c>
      <c r="D28" s="70" t="s">
        <v>57</v>
      </c>
      <c r="E28" s="50" t="str">
        <f t="shared" si="0"/>
        <v>Fenol</v>
      </c>
      <c r="F28" s="80" t="s">
        <v>99</v>
      </c>
      <c r="G28" s="80">
        <v>1</v>
      </c>
      <c r="H28" s="52"/>
      <c r="I28" s="52"/>
      <c r="J28" s="52"/>
      <c r="K28" s="52"/>
      <c r="L28" s="47" t="s">
        <v>35</v>
      </c>
      <c r="M28" s="73">
        <v>1860</v>
      </c>
      <c r="N28" s="46"/>
      <c r="O28" s="46"/>
      <c r="P28" s="46"/>
      <c r="Q28" s="46"/>
    </row>
    <row r="29" spans="2:17" ht="78.75">
      <c r="B29" s="33" t="s">
        <v>69</v>
      </c>
      <c r="C29" s="66">
        <v>22</v>
      </c>
      <c r="D29" s="70" t="s">
        <v>58</v>
      </c>
      <c r="E29" s="50" t="str">
        <f t="shared" si="0"/>
        <v>Sulfat de Cupru Cu SO4</v>
      </c>
      <c r="F29" s="80" t="s">
        <v>99</v>
      </c>
      <c r="G29" s="80">
        <v>3</v>
      </c>
      <c r="H29" s="52"/>
      <c r="I29" s="52"/>
      <c r="J29" s="52"/>
      <c r="K29" s="52"/>
      <c r="L29" s="47" t="s">
        <v>35</v>
      </c>
      <c r="M29" s="73">
        <v>234</v>
      </c>
      <c r="N29" s="46"/>
      <c r="O29" s="46"/>
      <c r="P29" s="46"/>
      <c r="Q29" s="46"/>
    </row>
    <row r="30" spans="2:17" ht="78.75">
      <c r="B30" s="33" t="s">
        <v>70</v>
      </c>
      <c r="C30" s="66">
        <v>23</v>
      </c>
      <c r="D30" s="70" t="s">
        <v>59</v>
      </c>
      <c r="E30" s="50" t="str">
        <f t="shared" si="0"/>
        <v xml:space="preserve">Chloroform </v>
      </c>
      <c r="F30" s="80" t="s">
        <v>99</v>
      </c>
      <c r="G30" s="80">
        <v>14</v>
      </c>
      <c r="H30" s="52"/>
      <c r="I30" s="52"/>
      <c r="J30" s="52"/>
      <c r="K30" s="52"/>
      <c r="L30" s="47" t="s">
        <v>35</v>
      </c>
      <c r="M30" s="73">
        <v>2800</v>
      </c>
      <c r="N30" s="44"/>
      <c r="O30" s="44"/>
      <c r="P30" s="44"/>
      <c r="Q30" s="44"/>
    </row>
    <row r="31" spans="2:17" ht="78.75">
      <c r="B31" s="33" t="s">
        <v>71</v>
      </c>
      <c r="C31" s="66">
        <v>24</v>
      </c>
      <c r="D31" s="70" t="s">
        <v>60</v>
      </c>
      <c r="E31" s="50" t="str">
        <f t="shared" si="0"/>
        <v>Amoniac</v>
      </c>
      <c r="F31" s="80" t="s">
        <v>100</v>
      </c>
      <c r="G31" s="80">
        <v>2</v>
      </c>
      <c r="H31" s="52"/>
      <c r="I31" s="52"/>
      <c r="J31" s="52"/>
      <c r="K31" s="52"/>
      <c r="L31" s="47" t="s">
        <v>35</v>
      </c>
      <c r="M31" s="73">
        <v>134</v>
      </c>
      <c r="N31" s="44"/>
      <c r="O31" s="44"/>
      <c r="P31" s="44"/>
      <c r="Q31" s="44"/>
    </row>
    <row r="32" spans="2:13" ht="78.75">
      <c r="B32" s="33" t="s">
        <v>72</v>
      </c>
      <c r="C32" s="66">
        <v>25</v>
      </c>
      <c r="D32" s="70" t="s">
        <v>61</v>
      </c>
      <c r="E32" s="50" t="str">
        <f t="shared" si="0"/>
        <v>Toluen</v>
      </c>
      <c r="F32" s="80" t="s">
        <v>100</v>
      </c>
      <c r="G32" s="80">
        <v>5</v>
      </c>
      <c r="H32" s="52"/>
      <c r="I32" s="52"/>
      <c r="J32" s="52"/>
      <c r="K32" s="52"/>
      <c r="L32" s="47" t="s">
        <v>35</v>
      </c>
      <c r="M32" s="73">
        <v>725</v>
      </c>
    </row>
    <row r="33" ht="12.75">
      <c r="M33" s="79">
        <f>SUM(M8:M32)</f>
        <v>855272.76</v>
      </c>
    </row>
    <row r="34" spans="8:11" ht="12.75">
      <c r="H34" s="1" t="s">
        <v>101</v>
      </c>
      <c r="J34" s="1">
        <f>SUM(J8:J32)</f>
        <v>0</v>
      </c>
      <c r="K34" s="45">
        <f>SUM(K8:K32)</f>
        <v>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59" t="s">
        <v>25</v>
      </c>
      <c r="I12" s="59"/>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2024-02-02T13:21:05Z</dcterms:modified>
  <cp:category/>
  <cp:version/>
  <cp:contentType/>
  <cp:contentStatus/>
</cp:coreProperties>
</file>