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Morfopatologie+ Patologie Repetat\"/>
    </mc:Choice>
  </mc:AlternateContent>
  <xr:revisionPtr revIDLastSave="0" documentId="13_ncr:1_{68D434C1-3D95-492C-AE57-202557D90DB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5" l="1"/>
  <c r="K34" i="5"/>
  <c r="J34" i="5"/>
  <c r="E22" i="5"/>
  <c r="E23" i="5"/>
  <c r="E24" i="5"/>
  <c r="E25" i="5"/>
  <c r="E26" i="5"/>
  <c r="E27" i="5"/>
  <c r="E28" i="5"/>
  <c r="E29" i="5"/>
  <c r="E30" i="5"/>
  <c r="E31" i="5"/>
  <c r="E32" i="5"/>
  <c r="D22" i="4"/>
  <c r="D23" i="4"/>
  <c r="D24" i="4"/>
  <c r="D25" i="4"/>
  <c r="D26" i="4"/>
  <c r="D27" i="4"/>
  <c r="D28" i="4"/>
  <c r="D29" i="4"/>
  <c r="D30" i="4"/>
  <c r="D31" i="4"/>
  <c r="D32" i="4"/>
  <c r="E21" i="5"/>
  <c r="E20" i="5"/>
  <c r="E19" i="5"/>
  <c r="E18" i="5"/>
  <c r="E17" i="5"/>
  <c r="E16" i="5"/>
  <c r="E15" i="5"/>
  <c r="E14" i="5"/>
  <c r="E13" i="5"/>
  <c r="E12" i="5"/>
  <c r="E11" i="5"/>
  <c r="E10" i="5"/>
  <c r="E9" i="5"/>
  <c r="E8" i="5"/>
  <c r="D9" i="4"/>
  <c r="D10" i="4"/>
  <c r="D11" i="4"/>
  <c r="D12" i="4"/>
  <c r="D13" i="4"/>
  <c r="D14" i="4"/>
  <c r="D15" i="4"/>
  <c r="D16" i="4"/>
  <c r="D17" i="4"/>
  <c r="D18" i="4"/>
  <c r="D19" i="4"/>
  <c r="D20" i="4"/>
  <c r="D21" i="4"/>
  <c r="D8" i="4"/>
  <c r="K12" i="7" l="1"/>
  <c r="J12" i="7"/>
</calcChain>
</file>

<file path=xl/sharedStrings.xml><?xml version="1.0" encoding="utf-8"?>
<sst xmlns="http://schemas.openxmlformats.org/spreadsheetml/2006/main" count="220" uniqueCount="103">
  <si>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</si>
  <si>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</si>
  <si>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</si>
  <si>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</si>
  <si>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</si>
  <si>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</si>
  <si>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</si>
  <si>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</si>
  <si>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</si>
  <si>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</si>
  <si>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</si>
  <si>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</si>
  <si>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</si>
  <si>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</si>
  <si>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</si>
  <si>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</si>
  <si>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</si>
  <si>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</si>
  <si>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</si>
  <si>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</si>
  <si>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</si>
  <si>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</si>
  <si>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</si>
  <si>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</si>
  <si>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</si>
  <si>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</si>
  <si>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</si>
  <si>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</si>
  <si>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</si>
  <si>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</si>
  <si>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</si>
  <si>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</si>
  <si>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ALAUN DE POTASIU</t>
  </si>
  <si>
    <t>litru</t>
  </si>
  <si>
    <t xml:space="preserve"> kg</t>
  </si>
  <si>
    <t xml:space="preserve">"În conformitate cu cerințele/ condițiile de livrare stipulate la pct.11 din anunțul de participare
"
</t>
  </si>
  <si>
    <t>Solutie pentru decalcinare care contine EDTA Ambalarea până la 1 litru</t>
  </si>
  <si>
    <t>Achiziționarea centralizată de Consumabile și Reagenți pentru Laboratorul Anatomiei Patologice și Morfopatologie conform necesităților instituțiilor medico-sanitare publice (IMSP) pentru anul 2024 REPETAT</t>
  </si>
  <si>
    <t>Solutie pentru decalcinare cu EDTA</t>
  </si>
  <si>
    <t>Fixator pentru citologie</t>
  </si>
  <si>
    <t>Acetona</t>
  </si>
  <si>
    <t xml:space="preserve">Clarifier Reagent pentru histopatologie </t>
  </si>
  <si>
    <t>Lame histologie pentru IHC</t>
  </si>
  <si>
    <t>Lame histologice de sticla 76 x 26 mm</t>
  </si>
  <si>
    <t>Lame pentru microtom MX35</t>
  </si>
  <si>
    <t>Lame pentru microtom HP35 Ultra</t>
  </si>
  <si>
    <t>Lame pentru criotom R</t>
  </si>
  <si>
    <t>Lamele histologice de acoperire 50x24mm</t>
  </si>
  <si>
    <t>Lame pentru secționare T 260</t>
  </si>
  <si>
    <t>Lame pentru secționare T 130</t>
  </si>
  <si>
    <t>Lamă histologică margine albastră</t>
  </si>
  <si>
    <t>Lamă histologică superfrost, margine galbină</t>
  </si>
  <si>
    <t>Lamă histologică superfrost, margine șlefuită</t>
  </si>
  <si>
    <t>Arhiv Cartoglas</t>
  </si>
  <si>
    <t>Arhiv Cartibloc</t>
  </si>
  <si>
    <t>Pachet dimeniune mică</t>
  </si>
  <si>
    <t>Pachet dimensiune mare</t>
  </si>
  <si>
    <t>Fenol</t>
  </si>
  <si>
    <t>Sulfat de Cupru Cu SO4</t>
  </si>
  <si>
    <t xml:space="preserve">Chloroform </t>
  </si>
  <si>
    <t>Amoniac</t>
  </si>
  <si>
    <t>Toluen</t>
  </si>
  <si>
    <t>33100000-2</t>
  </si>
  <si>
    <t>33100000-3</t>
  </si>
  <si>
    <t>33100000-4</t>
  </si>
  <si>
    <t>33100000-5</t>
  </si>
  <si>
    <t>33100000-6</t>
  </si>
  <si>
    <t>33100000-7</t>
  </si>
  <si>
    <t>33100000-8</t>
  </si>
  <si>
    <t>33100000-9</t>
  </si>
  <si>
    <t>33100000-10</t>
  </si>
  <si>
    <t>33100000-11</t>
  </si>
  <si>
    <t>33100000-12</t>
  </si>
  <si>
    <t>Fixator pentru citologie în fază lichidă, gata de utilizare. Ambalaj până la 1 litru (echivalent cu Cy-Fix). Fixator Papanicolau.</t>
  </si>
  <si>
    <t>Alaun de aluminiu și potasiu*12H2O, p.a., chimic pur, praf, certificat de calitate de la producător, termenul valabilităţii - nu mai mic de 75% din termenul total.</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</si>
  <si>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</si>
  <si>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</si>
  <si>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Lungimea 80mm/latimea 8 mm, 34-35 grade, otel-carbon,  10 lame ca mostre pentru analiza ofertei</t>
  </si>
  <si>
    <t>lungimea:75mm; latimea:10mm; 34-35 grade; oțel-carbon(cutie maxim 50 buc). 10 lame ca mostră pentru analiza ofertei</t>
  </si>
  <si>
    <t>Lungimea:80mm; latimea:8mm; 34-35grade;otel-carbon(cutie-50 buc). 5 lame ca mostre pentru analiza ofertei</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</si>
  <si>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</si>
  <si>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Cutie a cîte maxim 50 bucăți,  Lungimea 260 mmm. Dispasable Trimming Blades.latimea:18mm; 35grade;otel-carbon(cutie- maxim 50 buc).  10 lame ca mostre pentru analiza ofertei</t>
  </si>
  <si>
    <t>Cutie a cîte maxim 50 bucăți,  Lungimea 130 mmm. Dispasable Trimming Blades.latimea:18mm; 35grade;otel-carbon(cutie- maxim 50 buc).  10 lame ca mostre  pentru analiza ofertei</t>
  </si>
  <si>
    <t>Lame de microscopie 25 (±0,5) X 76 (±0.5) mm, grosime 1,00-1,20 mm, cu margine albastră, până la 50 bucăți per cutie</t>
  </si>
  <si>
    <t>Lame de microscopie  25 (±0,5) X 76 (±0.5) mm, grosime 1,00-1,20 mm, superfrost, margine galbină, până la 50 bucăți per cutie</t>
  </si>
  <si>
    <t>Lame de microscopie 25 (±0,5) X 76 (±0.5) mm, grosime 1,00-1,20 mm, superfrost, margine șlefuită până la 50 bucăți per cutie.</t>
  </si>
  <si>
    <t>Arhivă Cartoglas 290x400x80mm pentru lame histologice, (1 buc -3000 lame),  certificat de calitate de la producător</t>
  </si>
  <si>
    <t>Arhiv Cartobloc 290x400x45mm, 1 buc- 320 blocuri,  certificat de calitate de la producător</t>
  </si>
  <si>
    <t>Pachet ЗИП-ЛОК  12-15 cm х10-13 см (ambalaj până la 100b), certificat de calitate de la producător</t>
  </si>
  <si>
    <t>Pachet ЗИП-ЛОК  19-23 cm х 12-16 см (ambalaj până la 100b),  certificat de calitate de la producător</t>
  </si>
  <si>
    <t>Fenol chimic pur, praf, certificat de calitate de la producător, termenul valabilităţii - nu mai mic de 75% din termenul total.</t>
  </si>
  <si>
    <t>Sulfat de cupru, p.a., CuSO4 *5H2O
chimic pur,   certificat  de calitate de la producător, termenul valabilităţii - nu mai mic de 75% din termenul total.</t>
  </si>
  <si>
    <t>Cloroform for HPLC, ≥99.9% Ambalaj - 1 L.  extra pur, certificat de calitate de la producător, ambalaj sigilat de la producător, termenul valabilităţii - nu mai mic de 75% din termenul total, ambalaj sigilat de la producător</t>
  </si>
  <si>
    <t>Hidroxid de amoniu, (amoniac), p.a.
 (ambalaj 1 L), chimic pur, certificat de calitate de la producător, termenul valabilităţii - nu mai mic de 75% din termenul total.Ambalaj - 1 L.</t>
  </si>
  <si>
    <t xml:space="preserve">Toluen, p.a. Ambalaj până la 5  L.  extra pur, certificat de calitate de la producător, ambalaj sigilat de la producător, termenul valabilităţii - nu mai mic de 75% din termenul total, ambalaj sigilat de la producător </t>
  </si>
  <si>
    <t>Ambalaj până la  1 L.  extra pur, certificat de calitate de la producător, ambalaj sigilat de la producător, termenul valabilităţii - nu mai mic de 75% din termenul total, ambalaj sigilat de la producător .</t>
  </si>
  <si>
    <t>Reagent pentru histopatologie Alcool etilic(70-76%), Acid acetic(7-10%), Apa(5-10%), Alcool izopropilic(4-5%), Alcool metilic(4-5%). Sigilate si preambalate de la producator, ambalaj maxim 4 L</t>
  </si>
  <si>
    <t>Litru</t>
  </si>
  <si>
    <t>Bucată</t>
  </si>
  <si>
    <t>kilogram</t>
  </si>
  <si>
    <t>litri</t>
  </si>
  <si>
    <t>Suma TOTALĂ</t>
  </si>
  <si>
    <t>Standarde de referință/ Număr de înregistrare AMDM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</si>
</sst>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0"/>
      <name val="Arial"/>
      <family val="2"/>
      <charset val="204"/>
    </font>
    <font>
      <sz val="12"/>
      <color theme="1"/>
      <name val="Times New Roman"/>
      <family val="1"/>
    </font>
    <font>
      <sz val="12"/>
      <color rgb="FF000000"/>
      <name val="Times New Roman"/>
      <family val="1"/>
    </font>
    <font>
      <b/>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43" fontId="31" fillId="0" borderId="0" applyFont="0" applyFill="0" applyBorder="0" applyAlignment="0" applyProtection="0"/>
    <xf numFmtId="0" fontId="1" fillId="0" borderId="0"/>
  </cellStyleXfs>
  <cellXfs count="8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30" fillId="0" borderId="1" xfId="0" applyFont="1" applyBorder="1" applyAlignment="1">
      <alignment wrapText="1"/>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32" fillId="0" borderId="1" xfId="4" applyFont="1" applyBorder="1"/>
    <xf numFmtId="0" fontId="32" fillId="0" borderId="1" xfId="4" applyFont="1" applyBorder="1" applyAlignment="1">
      <alignment horizontal="left" wrapText="1"/>
    </xf>
    <xf numFmtId="0" fontId="32" fillId="0" borderId="1" xfId="70" applyFont="1" applyBorder="1" applyAlignment="1">
      <alignment horizontal="left" vertical="center" wrapText="1"/>
    </xf>
    <xf numFmtId="0" fontId="32" fillId="0" borderId="1" xfId="64" applyFont="1" applyBorder="1" applyAlignment="1">
      <alignment horizontal="left" vertical="center" wrapText="1"/>
    </xf>
    <xf numFmtId="0" fontId="33" fillId="0" borderId="1" xfId="37" applyFont="1" applyBorder="1" applyAlignment="1">
      <alignment horizontal="left" vertical="center" wrapText="1"/>
    </xf>
    <xf numFmtId="164" fontId="6" fillId="0" borderId="1" xfId="1" applyNumberFormat="1" applyFont="1" applyBorder="1" applyAlignment="1" applyProtection="1">
      <alignment wrapText="1"/>
      <protection locked="0"/>
    </xf>
    <xf numFmtId="0" fontId="6" fillId="0" borderId="1" xfId="1" applyFont="1" applyBorder="1" applyAlignment="1" applyProtection="1">
      <alignment wrapText="1"/>
      <protection locked="0"/>
    </xf>
    <xf numFmtId="0" fontId="33" fillId="0" borderId="1" xfId="37" applyFont="1" applyBorder="1" applyAlignment="1">
      <alignment horizontal="center" vertical="center" wrapText="1"/>
    </xf>
    <xf numFmtId="0" fontId="6" fillId="0" borderId="1" xfId="70" applyFont="1" applyBorder="1" applyAlignment="1">
      <alignment wrapText="1"/>
    </xf>
    <xf numFmtId="0" fontId="6" fillId="0" borderId="1" xfId="70" applyFont="1" applyBorder="1" applyAlignment="1">
      <alignment horizontal="center" vertical="center" wrapText="1"/>
    </xf>
    <xf numFmtId="0" fontId="6" fillId="0" borderId="1" xfId="64" applyFont="1" applyBorder="1" applyAlignment="1">
      <alignment horizontal="center" vertical="center" wrapText="1"/>
    </xf>
    <xf numFmtId="0" fontId="6" fillId="0" borderId="1" xfId="37" applyFont="1" applyBorder="1" applyAlignment="1">
      <alignment horizontal="center" vertical="center" wrapText="1"/>
    </xf>
    <xf numFmtId="4" fontId="32" fillId="0" borderId="1" xfId="70" applyNumberFormat="1" applyFont="1" applyBorder="1" applyAlignment="1">
      <alignment horizontal="center" vertical="center"/>
    </xf>
    <xf numFmtId="43" fontId="34" fillId="0" borderId="0" xfId="69" applyFont="1" applyFill="1" applyAlignment="1" applyProtection="1">
      <alignment horizontal="center" vertical="center"/>
      <protection locked="0"/>
    </xf>
    <xf numFmtId="0" fontId="30" fillId="0" borderId="1" xfId="0" applyFont="1" applyBorder="1" applyAlignment="1">
      <alignment horizontal="center" vertical="center" wrapText="1"/>
    </xf>
    <xf numFmtId="0" fontId="6" fillId="0" borderId="1" xfId="1" applyFont="1" applyBorder="1" applyProtection="1">
      <protection locked="0"/>
    </xf>
    <xf numFmtId="0" fontId="12" fillId="0" borderId="1" xfId="1" applyFont="1" applyBorder="1" applyProtection="1">
      <protection locked="0"/>
    </xf>
    <xf numFmtId="0" fontId="0" fillId="0" borderId="1" xfId="0" applyBorder="1"/>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cellXfs>
  <cellStyles count="71">
    <cellStyle name="Check Cell 2" xfId="21" xr:uid="{52D8F238-60B8-4195-991A-B0DE42C66204}"/>
    <cellStyle name="Check Cell 2 2" xfId="49" xr:uid="{E352A0E0-112F-4024-98FC-3B06D6DF5281}"/>
    <cellStyle name="Comma" xfId="69"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70"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2"/>
  <sheetViews>
    <sheetView tabSelected="1" topLeftCell="A37" zoomScaleNormal="100" workbookViewId="0">
      <selection activeCell="A7" sqref="A7"/>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53" t="s">
        <v>27</v>
      </c>
      <c r="D1" s="53"/>
      <c r="E1" s="53"/>
      <c r="F1" s="53"/>
      <c r="G1" s="53"/>
      <c r="H1" s="53"/>
      <c r="I1" s="53"/>
      <c r="J1" s="53"/>
      <c r="K1" s="53"/>
    </row>
    <row r="2" spans="1:11" ht="42" customHeight="1">
      <c r="D2" s="85" t="s">
        <v>14</v>
      </c>
      <c r="E2" s="85"/>
      <c r="F2" s="85"/>
      <c r="G2" s="85"/>
      <c r="H2" s="85"/>
    </row>
    <row r="3" spans="1:11">
      <c r="A3" s="55" t="s">
        <v>9</v>
      </c>
      <c r="B3" s="55"/>
      <c r="C3" s="55"/>
      <c r="D3" s="56" t="s">
        <v>29</v>
      </c>
      <c r="E3" s="56"/>
      <c r="F3" s="56"/>
      <c r="G3" s="56"/>
      <c r="H3" s="56"/>
      <c r="I3" s="13" t="s">
        <v>10</v>
      </c>
      <c r="J3" s="21" t="s">
        <v>12</v>
      </c>
    </row>
    <row r="4" spans="1:11" s="19" customFormat="1" ht="39.75" customHeight="1">
      <c r="A4" s="57" t="s">
        <v>8</v>
      </c>
      <c r="B4" s="57"/>
      <c r="C4" s="57"/>
      <c r="D4" s="58" t="s">
        <v>37</v>
      </c>
      <c r="E4" s="58"/>
      <c r="F4" s="58"/>
      <c r="G4" s="58"/>
      <c r="H4" s="58"/>
      <c r="I4" s="58"/>
      <c r="J4" s="17" t="s">
        <v>13</v>
      </c>
      <c r="K4" s="18"/>
    </row>
    <row r="5" spans="1:11" s="20" customFormat="1">
      <c r="D5" s="54"/>
      <c r="E5" s="54"/>
      <c r="F5" s="54"/>
      <c r="G5" s="54"/>
      <c r="H5" s="54"/>
      <c r="I5" s="54"/>
      <c r="J5" s="54"/>
      <c r="K5" s="18"/>
    </row>
    <row r="6" spans="1:11" ht="47.25">
      <c r="A6" s="27" t="s">
        <v>2</v>
      </c>
      <c r="B6" s="27" t="s">
        <v>0</v>
      </c>
      <c r="C6" s="27" t="s">
        <v>1</v>
      </c>
      <c r="D6" s="27" t="s">
        <v>3</v>
      </c>
      <c r="E6" s="31" t="s">
        <v>4</v>
      </c>
      <c r="F6" s="31" t="s">
        <v>5</v>
      </c>
      <c r="G6" s="31" t="s">
        <v>6</v>
      </c>
      <c r="H6" s="32" t="s">
        <v>7</v>
      </c>
      <c r="I6" s="32" t="s">
        <v>28</v>
      </c>
      <c r="J6" s="32" t="s">
        <v>102</v>
      </c>
      <c r="K6" s="12"/>
    </row>
    <row r="7" spans="1:11">
      <c r="A7" s="32">
        <v>1</v>
      </c>
      <c r="B7" s="84">
        <v>2</v>
      </c>
      <c r="C7" s="84"/>
      <c r="D7" s="84"/>
      <c r="E7" s="32">
        <v>3</v>
      </c>
      <c r="F7" s="32">
        <v>4</v>
      </c>
      <c r="G7" s="32">
        <v>5</v>
      </c>
      <c r="H7" s="32">
        <v>6</v>
      </c>
      <c r="I7" s="23">
        <v>7</v>
      </c>
      <c r="J7" s="27">
        <v>8</v>
      </c>
      <c r="K7" s="12"/>
    </row>
    <row r="8" spans="1:11" ht="31.5">
      <c r="A8" s="33" t="s">
        <v>30</v>
      </c>
      <c r="B8" s="66">
        <v>1</v>
      </c>
      <c r="C8" s="67" t="s">
        <v>38</v>
      </c>
      <c r="D8" s="50" t="str">
        <f>C8</f>
        <v>Solutie pentru decalcinare cu EDTA</v>
      </c>
      <c r="E8" s="24"/>
      <c r="F8" s="24"/>
      <c r="G8" s="28"/>
      <c r="H8" s="74" t="s">
        <v>36</v>
      </c>
      <c r="I8" s="29"/>
      <c r="J8" s="30"/>
      <c r="K8" s="35"/>
    </row>
    <row r="9" spans="1:11" ht="63">
      <c r="A9" s="33" t="s">
        <v>30</v>
      </c>
      <c r="B9" s="66">
        <v>2</v>
      </c>
      <c r="C9" s="67" t="s">
        <v>39</v>
      </c>
      <c r="D9" s="50" t="str">
        <f t="shared" ref="D9:D32" si="0">C9</f>
        <v>Fixator pentru citologie</v>
      </c>
      <c r="E9" s="24"/>
      <c r="F9" s="24"/>
      <c r="G9" s="28"/>
      <c r="H9" s="71" t="s">
        <v>73</v>
      </c>
      <c r="I9" s="29"/>
      <c r="J9" s="30"/>
      <c r="K9" s="37"/>
    </row>
    <row r="10" spans="1:11" ht="63">
      <c r="A10" s="33" t="s">
        <v>30</v>
      </c>
      <c r="B10" s="66">
        <v>3</v>
      </c>
      <c r="C10" s="67" t="s">
        <v>32</v>
      </c>
      <c r="D10" s="50" t="str">
        <f t="shared" si="0"/>
        <v>ALAUN DE POTASIU</v>
      </c>
      <c r="E10" s="24"/>
      <c r="F10" s="24"/>
      <c r="G10" s="28"/>
      <c r="H10" s="72" t="s">
        <v>74</v>
      </c>
      <c r="I10" s="29"/>
      <c r="J10" s="30"/>
      <c r="K10" s="37"/>
    </row>
    <row r="11" spans="1:11" ht="78.75">
      <c r="A11" s="33" t="s">
        <v>30</v>
      </c>
      <c r="B11" s="66">
        <v>4</v>
      </c>
      <c r="C11" s="68" t="s">
        <v>40</v>
      </c>
      <c r="D11" s="50" t="str">
        <f t="shared" si="0"/>
        <v>Acetona</v>
      </c>
      <c r="E11" s="24"/>
      <c r="F11" s="24"/>
      <c r="G11" s="28"/>
      <c r="H11" s="75" t="s">
        <v>95</v>
      </c>
      <c r="I11" s="29"/>
      <c r="J11" s="30"/>
      <c r="K11" s="37"/>
    </row>
    <row r="12" spans="1:11" ht="94.5">
      <c r="A12" s="33" t="s">
        <v>30</v>
      </c>
      <c r="B12" s="66">
        <v>5</v>
      </c>
      <c r="C12" s="68" t="s">
        <v>41</v>
      </c>
      <c r="D12" s="50" t="str">
        <f t="shared" si="0"/>
        <v xml:space="preserve">Clarifier Reagent pentru histopatologie </v>
      </c>
      <c r="E12" s="24"/>
      <c r="F12" s="24"/>
      <c r="G12" s="28"/>
      <c r="H12" s="75" t="s">
        <v>96</v>
      </c>
      <c r="I12" s="29"/>
      <c r="J12" s="30"/>
      <c r="K12" s="37"/>
    </row>
    <row r="13" spans="1:11" ht="157.5">
      <c r="A13" s="33" t="s">
        <v>30</v>
      </c>
      <c r="B13" s="66">
        <v>6</v>
      </c>
      <c r="C13" s="68" t="s">
        <v>42</v>
      </c>
      <c r="D13" s="50" t="str">
        <f t="shared" si="0"/>
        <v>Lame histologie pentru IHC</v>
      </c>
      <c r="E13" s="24"/>
      <c r="F13" s="24"/>
      <c r="G13" s="28"/>
      <c r="H13" s="75" t="s">
        <v>75</v>
      </c>
      <c r="I13" s="42"/>
      <c r="J13" s="30"/>
      <c r="K13" s="37"/>
    </row>
    <row r="14" spans="1:11" ht="267.75">
      <c r="A14" s="33" t="s">
        <v>30</v>
      </c>
      <c r="B14" s="66">
        <v>7</v>
      </c>
      <c r="C14" s="68" t="s">
        <v>43</v>
      </c>
      <c r="D14" s="50" t="str">
        <f t="shared" si="0"/>
        <v>Lame histologice de sticla 76 x 26 mm</v>
      </c>
      <c r="E14" s="24"/>
      <c r="F14" s="24"/>
      <c r="G14" s="28"/>
      <c r="H14" s="75" t="s">
        <v>76</v>
      </c>
      <c r="I14" s="42"/>
      <c r="J14" s="30"/>
      <c r="K14" s="37"/>
    </row>
    <row r="15" spans="1:11" ht="47.25">
      <c r="A15" s="33" t="s">
        <v>30</v>
      </c>
      <c r="B15" s="66">
        <v>8</v>
      </c>
      <c r="C15" s="68" t="s">
        <v>44</v>
      </c>
      <c r="D15" s="50" t="str">
        <f t="shared" si="0"/>
        <v>Lame pentru microtom MX35</v>
      </c>
      <c r="E15" s="24"/>
      <c r="F15" s="24"/>
      <c r="G15" s="28"/>
      <c r="H15" s="75" t="s">
        <v>77</v>
      </c>
      <c r="I15" s="43"/>
      <c r="J15" s="30"/>
      <c r="K15" s="37"/>
    </row>
    <row r="16" spans="1:11" ht="47.25">
      <c r="A16" s="33" t="s">
        <v>30</v>
      </c>
      <c r="B16" s="66">
        <v>9</v>
      </c>
      <c r="C16" s="68" t="s">
        <v>45</v>
      </c>
      <c r="D16" s="50" t="str">
        <f t="shared" si="0"/>
        <v>Lame pentru microtom HP35 Ultra</v>
      </c>
      <c r="E16" s="24"/>
      <c r="F16" s="24"/>
      <c r="G16" s="28"/>
      <c r="H16" s="75" t="s">
        <v>78</v>
      </c>
      <c r="I16" s="29"/>
      <c r="J16" s="30"/>
      <c r="K16" s="37"/>
    </row>
    <row r="17" spans="1:16" ht="47.25">
      <c r="A17" s="33" t="s">
        <v>30</v>
      </c>
      <c r="B17" s="66">
        <v>10</v>
      </c>
      <c r="C17" s="68" t="s">
        <v>46</v>
      </c>
      <c r="D17" s="50" t="str">
        <f t="shared" si="0"/>
        <v>Lame pentru criotom R</v>
      </c>
      <c r="E17" s="24"/>
      <c r="F17" s="24"/>
      <c r="G17" s="28"/>
      <c r="H17" s="75" t="s">
        <v>79</v>
      </c>
      <c r="I17" s="42"/>
      <c r="J17" s="30"/>
      <c r="K17" s="37"/>
    </row>
    <row r="18" spans="1:16" ht="236.25">
      <c r="A18" s="33" t="s">
        <v>30</v>
      </c>
      <c r="B18" s="66">
        <v>11</v>
      </c>
      <c r="C18" s="68" t="s">
        <v>47</v>
      </c>
      <c r="D18" s="50" t="str">
        <f t="shared" si="0"/>
        <v>Lamele histologice de acoperire 50x24mm</v>
      </c>
      <c r="E18" s="24"/>
      <c r="F18" s="24"/>
      <c r="G18" s="28"/>
      <c r="H18" s="75" t="s">
        <v>80</v>
      </c>
      <c r="I18" s="29"/>
      <c r="J18" s="30"/>
      <c r="K18" s="37"/>
    </row>
    <row r="19" spans="1:16" ht="78.75">
      <c r="A19" s="33" t="s">
        <v>30</v>
      </c>
      <c r="B19" s="66">
        <v>12</v>
      </c>
      <c r="C19" s="68" t="s">
        <v>48</v>
      </c>
      <c r="D19" s="50" t="str">
        <f t="shared" si="0"/>
        <v>Lame pentru secționare T 260</v>
      </c>
      <c r="E19" s="24"/>
      <c r="F19" s="24"/>
      <c r="G19" s="28"/>
      <c r="H19" s="75" t="s">
        <v>81</v>
      </c>
      <c r="I19" s="29"/>
      <c r="J19" s="30"/>
      <c r="K19" s="37"/>
    </row>
    <row r="20" spans="1:16" ht="78.75">
      <c r="A20" s="33" t="s">
        <v>30</v>
      </c>
      <c r="B20" s="66">
        <v>13</v>
      </c>
      <c r="C20" s="68" t="s">
        <v>49</v>
      </c>
      <c r="D20" s="50" t="str">
        <f t="shared" si="0"/>
        <v>Lame pentru secționare T 130</v>
      </c>
      <c r="E20" s="24"/>
      <c r="F20" s="24"/>
      <c r="G20" s="28"/>
      <c r="H20" s="75" t="s">
        <v>82</v>
      </c>
      <c r="I20" s="29"/>
      <c r="J20" s="30"/>
      <c r="K20" s="37"/>
    </row>
    <row r="21" spans="1:16" ht="63">
      <c r="A21" s="33" t="s">
        <v>30</v>
      </c>
      <c r="B21" s="66">
        <v>14</v>
      </c>
      <c r="C21" s="69" t="s">
        <v>50</v>
      </c>
      <c r="D21" s="50" t="str">
        <f t="shared" si="0"/>
        <v>Lamă histologică margine albastră</v>
      </c>
      <c r="E21" s="24"/>
      <c r="F21" s="24"/>
      <c r="G21" s="28"/>
      <c r="H21" s="76" t="s">
        <v>83</v>
      </c>
      <c r="I21" s="29"/>
      <c r="J21" s="30"/>
      <c r="K21" s="37"/>
    </row>
    <row r="22" spans="1:16" ht="63">
      <c r="A22" s="33" t="s">
        <v>62</v>
      </c>
      <c r="B22" s="66">
        <v>15</v>
      </c>
      <c r="C22" s="69" t="s">
        <v>51</v>
      </c>
      <c r="D22" s="50" t="str">
        <f t="shared" si="0"/>
        <v>Lamă histologică superfrost, margine galbină</v>
      </c>
      <c r="E22" s="81"/>
      <c r="F22" s="81"/>
      <c r="G22" s="81"/>
      <c r="H22" s="76" t="s">
        <v>84</v>
      </c>
      <c r="I22" s="81"/>
      <c r="J22" s="81"/>
      <c r="K22" s="45"/>
      <c r="L22" s="45"/>
      <c r="M22" s="45"/>
      <c r="N22" s="45"/>
      <c r="O22" s="45"/>
      <c r="P22" s="45"/>
    </row>
    <row r="23" spans="1:16" ht="63">
      <c r="A23" s="33" t="s">
        <v>63</v>
      </c>
      <c r="B23" s="66">
        <v>16</v>
      </c>
      <c r="C23" s="69" t="s">
        <v>52</v>
      </c>
      <c r="D23" s="50" t="str">
        <f t="shared" si="0"/>
        <v>Lamă histologică superfrost, margine șlefuită</v>
      </c>
      <c r="E23" s="82"/>
      <c r="F23" s="82"/>
      <c r="G23" s="82"/>
      <c r="H23" s="76" t="s">
        <v>85</v>
      </c>
      <c r="I23" s="82"/>
      <c r="J23" s="82"/>
      <c r="K23" s="46"/>
      <c r="L23" s="46"/>
      <c r="M23" s="46"/>
      <c r="N23" s="46"/>
      <c r="O23" s="46"/>
      <c r="P23" s="46"/>
    </row>
    <row r="24" spans="1:16" ht="47.25">
      <c r="A24" s="33" t="s">
        <v>64</v>
      </c>
      <c r="B24" s="66">
        <v>17</v>
      </c>
      <c r="C24" s="69" t="s">
        <v>53</v>
      </c>
      <c r="D24" s="50" t="str">
        <f t="shared" si="0"/>
        <v>Arhiv Cartoglas</v>
      </c>
      <c r="E24" s="82"/>
      <c r="F24" s="82"/>
      <c r="G24" s="82"/>
      <c r="H24" s="76" t="s">
        <v>86</v>
      </c>
      <c r="I24" s="82"/>
      <c r="J24" s="82"/>
      <c r="K24" s="46"/>
      <c r="L24" s="46"/>
      <c r="M24" s="46"/>
      <c r="N24" s="46"/>
      <c r="O24" s="46"/>
      <c r="P24" s="46"/>
    </row>
    <row r="25" spans="1:16" ht="47.25">
      <c r="A25" s="33" t="s">
        <v>65</v>
      </c>
      <c r="B25" s="66">
        <v>18</v>
      </c>
      <c r="C25" s="69" t="s">
        <v>54</v>
      </c>
      <c r="D25" s="50" t="str">
        <f t="shared" si="0"/>
        <v>Arhiv Cartibloc</v>
      </c>
      <c r="E25" s="82"/>
      <c r="F25" s="82"/>
      <c r="G25" s="82"/>
      <c r="H25" s="76" t="s">
        <v>87</v>
      </c>
      <c r="I25" s="82"/>
      <c r="J25" s="82"/>
      <c r="K25" s="46"/>
      <c r="L25" s="46"/>
      <c r="M25" s="46"/>
      <c r="N25" s="46"/>
      <c r="O25" s="46"/>
      <c r="P25" s="46"/>
    </row>
    <row r="26" spans="1:16" ht="47.25">
      <c r="A26" s="33" t="s">
        <v>66</v>
      </c>
      <c r="B26" s="66">
        <v>19</v>
      </c>
      <c r="C26" s="69" t="s">
        <v>55</v>
      </c>
      <c r="D26" s="50" t="str">
        <f t="shared" si="0"/>
        <v>Pachet dimeniune mică</v>
      </c>
      <c r="E26" s="83"/>
      <c r="F26" s="83"/>
      <c r="G26" s="83"/>
      <c r="H26" s="76" t="s">
        <v>88</v>
      </c>
      <c r="I26" s="83"/>
      <c r="J26" s="83"/>
      <c r="K26" s="44"/>
      <c r="L26" s="44"/>
      <c r="M26" s="44"/>
      <c r="N26" s="44"/>
      <c r="O26" s="44"/>
      <c r="P26" s="44"/>
    </row>
    <row r="27" spans="1:16" ht="47.25">
      <c r="A27" s="33" t="s">
        <v>67</v>
      </c>
      <c r="B27" s="66">
        <v>20</v>
      </c>
      <c r="C27" s="69" t="s">
        <v>56</v>
      </c>
      <c r="D27" s="50" t="str">
        <f t="shared" si="0"/>
        <v>Pachet dimensiune mare</v>
      </c>
      <c r="E27" s="83"/>
      <c r="F27" s="83"/>
      <c r="G27" s="83"/>
      <c r="H27" s="76" t="s">
        <v>89</v>
      </c>
      <c r="I27" s="83"/>
      <c r="J27" s="83"/>
      <c r="K27" s="44"/>
      <c r="L27" s="44"/>
      <c r="M27" s="44"/>
      <c r="N27" s="44"/>
      <c r="O27" s="44"/>
      <c r="P27" s="44"/>
    </row>
    <row r="28" spans="1:16" ht="47.25">
      <c r="A28" s="33" t="s">
        <v>68</v>
      </c>
      <c r="B28" s="66">
        <v>21</v>
      </c>
      <c r="C28" s="70" t="s">
        <v>57</v>
      </c>
      <c r="D28" s="50" t="str">
        <f t="shared" si="0"/>
        <v>Fenol</v>
      </c>
      <c r="H28" s="77" t="s">
        <v>90</v>
      </c>
      <c r="K28" s="35"/>
    </row>
    <row r="29" spans="1:16" ht="63">
      <c r="A29" s="33" t="s">
        <v>69</v>
      </c>
      <c r="B29" s="66">
        <v>22</v>
      </c>
      <c r="C29" s="70" t="s">
        <v>58</v>
      </c>
      <c r="D29" s="50" t="str">
        <f t="shared" si="0"/>
        <v>Sulfat de Cupru Cu SO4</v>
      </c>
      <c r="H29" s="77" t="s">
        <v>91</v>
      </c>
    </row>
    <row r="30" spans="1:16" ht="94.5">
      <c r="A30" s="33" t="s">
        <v>70</v>
      </c>
      <c r="B30" s="66">
        <v>23</v>
      </c>
      <c r="C30" s="70" t="s">
        <v>59</v>
      </c>
      <c r="D30" s="50" t="str">
        <f t="shared" si="0"/>
        <v xml:space="preserve">Chloroform </v>
      </c>
      <c r="H30" s="77" t="s">
        <v>92</v>
      </c>
    </row>
    <row r="31" spans="1:16" ht="78.75">
      <c r="A31" s="33" t="s">
        <v>71</v>
      </c>
      <c r="B31" s="66">
        <v>24</v>
      </c>
      <c r="C31" s="70" t="s">
        <v>60</v>
      </c>
      <c r="D31" s="50" t="str">
        <f t="shared" si="0"/>
        <v>Amoniac</v>
      </c>
      <c r="H31" s="77" t="s">
        <v>93</v>
      </c>
    </row>
    <row r="32" spans="1:16" ht="94.5">
      <c r="A32" s="33" t="s">
        <v>72</v>
      </c>
      <c r="B32" s="66">
        <v>25</v>
      </c>
      <c r="C32" s="70" t="s">
        <v>61</v>
      </c>
      <c r="D32" s="50" t="str">
        <f t="shared" si="0"/>
        <v>Toluen</v>
      </c>
      <c r="H32" s="77" t="s">
        <v>94</v>
      </c>
    </row>
  </sheetData>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topLeftCell="A28" workbookViewId="0">
      <selection activeCell="H9" sqref="H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53" t="s">
        <v>26</v>
      </c>
      <c r="E1" s="53"/>
      <c r="F1" s="53"/>
      <c r="G1" s="53"/>
      <c r="H1" s="53"/>
      <c r="I1" s="53"/>
      <c r="J1" s="53"/>
      <c r="K1" s="53"/>
      <c r="L1" s="53"/>
      <c r="M1" s="36"/>
    </row>
    <row r="2" spans="1:21">
      <c r="D2" s="62" t="s">
        <v>17</v>
      </c>
      <c r="E2" s="62"/>
      <c r="F2" s="62"/>
      <c r="G2" s="62"/>
      <c r="H2" s="62"/>
      <c r="I2" s="62"/>
      <c r="J2" s="62"/>
      <c r="K2" s="14"/>
    </row>
    <row r="3" spans="1:21">
      <c r="B3" s="63" t="s">
        <v>9</v>
      </c>
      <c r="C3" s="63"/>
      <c r="D3" s="63"/>
      <c r="E3" s="64" t="s">
        <v>29</v>
      </c>
      <c r="F3" s="64"/>
      <c r="G3" s="64"/>
      <c r="H3" s="64"/>
      <c r="I3" s="64"/>
      <c r="K3" s="1" t="s">
        <v>10</v>
      </c>
      <c r="L3" s="1" t="s">
        <v>12</v>
      </c>
    </row>
    <row r="4" spans="1:21" s="3" customFormat="1" ht="31.5">
      <c r="A4" s="2"/>
      <c r="B4" s="65" t="s">
        <v>8</v>
      </c>
      <c r="C4" s="65"/>
      <c r="D4" s="65"/>
      <c r="E4" s="58" t="s">
        <v>37</v>
      </c>
      <c r="F4" s="58"/>
      <c r="G4" s="58"/>
      <c r="H4" s="58"/>
      <c r="I4" s="58"/>
      <c r="J4" s="58"/>
      <c r="K4" s="26" t="s">
        <v>11</v>
      </c>
      <c r="L4" s="26" t="s">
        <v>13</v>
      </c>
      <c r="M4" s="38"/>
    </row>
    <row r="5" spans="1:21" s="4" customFormat="1">
      <c r="A5" s="2"/>
      <c r="E5" s="60"/>
      <c r="F5" s="60"/>
      <c r="G5" s="60"/>
      <c r="H5" s="60"/>
      <c r="I5" s="60"/>
      <c r="J5" s="25"/>
      <c r="K5" s="25"/>
      <c r="L5" s="25"/>
      <c r="M5" s="39"/>
    </row>
    <row r="6" spans="1:21" ht="47.25">
      <c r="A6" s="5"/>
      <c r="B6" s="48" t="s">
        <v>2</v>
      </c>
      <c r="C6" s="48" t="s">
        <v>0</v>
      </c>
      <c r="D6" s="48" t="s">
        <v>1</v>
      </c>
      <c r="E6" s="48" t="s">
        <v>3</v>
      </c>
      <c r="F6" s="48" t="s">
        <v>18</v>
      </c>
      <c r="G6" s="15" t="s">
        <v>19</v>
      </c>
      <c r="H6" s="48" t="s">
        <v>20</v>
      </c>
      <c r="I6" s="48" t="s">
        <v>21</v>
      </c>
      <c r="J6" s="48" t="s">
        <v>22</v>
      </c>
      <c r="K6" s="48" t="s">
        <v>23</v>
      </c>
      <c r="L6" s="48" t="s">
        <v>24</v>
      </c>
      <c r="M6" s="40" t="s">
        <v>31</v>
      </c>
    </row>
    <row r="7" spans="1:21">
      <c r="A7" s="5"/>
      <c r="B7" s="48">
        <v>1</v>
      </c>
      <c r="C7" s="61">
        <v>2</v>
      </c>
      <c r="D7" s="61"/>
      <c r="E7" s="61"/>
      <c r="F7" s="48">
        <v>3</v>
      </c>
      <c r="G7" s="15">
        <v>4</v>
      </c>
      <c r="H7" s="48">
        <v>5</v>
      </c>
      <c r="I7" s="48">
        <v>6</v>
      </c>
      <c r="J7" s="48">
        <v>7</v>
      </c>
      <c r="K7" s="48">
        <v>8</v>
      </c>
      <c r="L7" s="23">
        <v>9</v>
      </c>
      <c r="M7" s="41"/>
    </row>
    <row r="8" spans="1:21" ht="78.75">
      <c r="A8" s="34"/>
      <c r="B8" s="33" t="s">
        <v>30</v>
      </c>
      <c r="C8" s="66">
        <v>1</v>
      </c>
      <c r="D8" s="67" t="s">
        <v>38</v>
      </c>
      <c r="E8" s="50" t="str">
        <f>D8</f>
        <v>Solutie pentru decalcinare cu EDTA</v>
      </c>
      <c r="F8" s="80" t="s">
        <v>33</v>
      </c>
      <c r="G8" s="80">
        <v>177</v>
      </c>
      <c r="H8" s="51"/>
      <c r="I8" s="52"/>
      <c r="J8" s="52"/>
      <c r="K8" s="52"/>
      <c r="L8" s="47" t="s">
        <v>35</v>
      </c>
      <c r="M8" s="78">
        <v>79650</v>
      </c>
      <c r="N8" s="45"/>
      <c r="O8" s="45"/>
      <c r="P8" s="45"/>
      <c r="Q8" s="45"/>
      <c r="R8" s="45"/>
      <c r="S8" s="45"/>
      <c r="T8" s="45"/>
      <c r="U8" s="45"/>
    </row>
    <row r="9" spans="1:21" ht="78.75">
      <c r="B9" s="33" t="s">
        <v>30</v>
      </c>
      <c r="C9" s="66">
        <v>2</v>
      </c>
      <c r="D9" s="67" t="s">
        <v>39</v>
      </c>
      <c r="E9" s="50" t="str">
        <f t="shared" ref="E9:E32" si="0">D9</f>
        <v>Fixator pentru citologie</v>
      </c>
      <c r="F9" s="80" t="s">
        <v>33</v>
      </c>
      <c r="G9" s="80">
        <v>3</v>
      </c>
      <c r="H9" s="52"/>
      <c r="I9" s="52"/>
      <c r="J9" s="52"/>
      <c r="K9" s="52"/>
      <c r="L9" s="47" t="s">
        <v>35</v>
      </c>
      <c r="M9" s="78">
        <v>1368.75</v>
      </c>
      <c r="N9" s="45"/>
      <c r="O9" s="45"/>
      <c r="P9" s="45"/>
      <c r="Q9" s="45"/>
      <c r="R9" s="45"/>
      <c r="S9" s="45"/>
      <c r="T9" s="45"/>
      <c r="U9" s="45"/>
    </row>
    <row r="10" spans="1:21" ht="78.75">
      <c r="B10" s="33" t="s">
        <v>30</v>
      </c>
      <c r="C10" s="66">
        <v>3</v>
      </c>
      <c r="D10" s="67" t="s">
        <v>32</v>
      </c>
      <c r="E10" s="50" t="str">
        <f t="shared" si="0"/>
        <v>ALAUN DE POTASIU</v>
      </c>
      <c r="F10" s="80" t="s">
        <v>34</v>
      </c>
      <c r="G10" s="80">
        <v>2</v>
      </c>
      <c r="H10" s="52"/>
      <c r="I10" s="52"/>
      <c r="J10" s="52"/>
      <c r="K10" s="52"/>
      <c r="L10" s="47" t="s">
        <v>35</v>
      </c>
      <c r="M10" s="78">
        <v>416.67</v>
      </c>
      <c r="N10" s="45"/>
      <c r="O10" s="45"/>
      <c r="P10" s="45"/>
      <c r="Q10" s="45"/>
      <c r="R10" s="45"/>
      <c r="S10" s="45"/>
      <c r="T10" s="45"/>
      <c r="U10" s="45"/>
    </row>
    <row r="11" spans="1:21" ht="78.75">
      <c r="B11" s="33" t="s">
        <v>30</v>
      </c>
      <c r="C11" s="66">
        <v>4</v>
      </c>
      <c r="D11" s="68" t="s">
        <v>40</v>
      </c>
      <c r="E11" s="50" t="str">
        <f t="shared" si="0"/>
        <v>Acetona</v>
      </c>
      <c r="F11" s="80" t="s">
        <v>97</v>
      </c>
      <c r="G11" s="80">
        <v>11</v>
      </c>
      <c r="H11" s="52"/>
      <c r="I11" s="52"/>
      <c r="J11" s="52"/>
      <c r="K11" s="52"/>
      <c r="L11" s="47" t="s">
        <v>35</v>
      </c>
      <c r="M11" s="78">
        <v>3911.11</v>
      </c>
      <c r="N11" s="45"/>
      <c r="O11" s="45"/>
      <c r="P11" s="45"/>
      <c r="Q11" s="45"/>
      <c r="R11" s="45"/>
      <c r="S11" s="45"/>
      <c r="T11" s="45"/>
      <c r="U11" s="45"/>
    </row>
    <row r="12" spans="1:21" ht="78.75">
      <c r="B12" s="33" t="s">
        <v>30</v>
      </c>
      <c r="C12" s="66">
        <v>5</v>
      </c>
      <c r="D12" s="68" t="s">
        <v>41</v>
      </c>
      <c r="E12" s="50" t="str">
        <f t="shared" si="0"/>
        <v xml:space="preserve">Clarifier Reagent pentru histopatologie </v>
      </c>
      <c r="F12" s="80" t="s">
        <v>97</v>
      </c>
      <c r="G12" s="80">
        <v>47</v>
      </c>
      <c r="H12" s="52"/>
      <c r="I12" s="52"/>
      <c r="J12" s="52"/>
      <c r="K12" s="52"/>
      <c r="L12" s="47" t="s">
        <v>35</v>
      </c>
      <c r="M12" s="78">
        <v>18518</v>
      </c>
      <c r="N12" s="46"/>
      <c r="O12" s="46"/>
      <c r="P12" s="46"/>
      <c r="Q12" s="46"/>
      <c r="R12" s="46"/>
      <c r="S12" s="46"/>
      <c r="T12" s="46"/>
      <c r="U12" s="46"/>
    </row>
    <row r="13" spans="1:21" ht="78.75">
      <c r="B13" s="33" t="s">
        <v>30</v>
      </c>
      <c r="C13" s="66">
        <v>6</v>
      </c>
      <c r="D13" s="68" t="s">
        <v>42</v>
      </c>
      <c r="E13" s="50" t="str">
        <f t="shared" si="0"/>
        <v>Lame histologie pentru IHC</v>
      </c>
      <c r="F13" s="80" t="s">
        <v>98</v>
      </c>
      <c r="G13" s="80">
        <v>200</v>
      </c>
      <c r="H13" s="52"/>
      <c r="I13" s="52"/>
      <c r="J13" s="52"/>
      <c r="K13" s="52"/>
      <c r="L13" s="47" t="s">
        <v>35</v>
      </c>
      <c r="M13" s="78">
        <v>26666.67</v>
      </c>
      <c r="N13" s="46"/>
      <c r="O13" s="46"/>
      <c r="P13" s="46"/>
      <c r="Q13" s="46"/>
      <c r="R13" s="46"/>
      <c r="S13" s="46"/>
      <c r="T13" s="46"/>
      <c r="U13" s="46"/>
    </row>
    <row r="14" spans="1:21" ht="78.75">
      <c r="B14" s="33" t="s">
        <v>30</v>
      </c>
      <c r="C14" s="66">
        <v>7</v>
      </c>
      <c r="D14" s="68" t="s">
        <v>43</v>
      </c>
      <c r="E14" s="50" t="str">
        <f t="shared" si="0"/>
        <v>Lame histologice de sticla 76 x 26 mm</v>
      </c>
      <c r="F14" s="80" t="s">
        <v>98</v>
      </c>
      <c r="G14" s="80">
        <v>92100</v>
      </c>
      <c r="H14" s="52"/>
      <c r="I14" s="52"/>
      <c r="J14" s="52"/>
      <c r="K14" s="52"/>
      <c r="L14" s="47" t="s">
        <v>35</v>
      </c>
      <c r="M14" s="78">
        <v>172227</v>
      </c>
      <c r="N14" s="46"/>
      <c r="O14" s="46"/>
      <c r="P14" s="46"/>
      <c r="Q14" s="46"/>
      <c r="R14" s="46"/>
      <c r="S14" s="46"/>
      <c r="T14" s="46"/>
      <c r="U14" s="46"/>
    </row>
    <row r="15" spans="1:21" ht="78.75">
      <c r="B15" s="33" t="s">
        <v>30</v>
      </c>
      <c r="C15" s="66">
        <v>8</v>
      </c>
      <c r="D15" s="68" t="s">
        <v>44</v>
      </c>
      <c r="E15" s="50" t="str">
        <f t="shared" si="0"/>
        <v>Lame pentru microtom MX35</v>
      </c>
      <c r="F15" s="80" t="s">
        <v>98</v>
      </c>
      <c r="G15" s="80">
        <v>4050</v>
      </c>
      <c r="H15" s="49"/>
      <c r="I15" s="49"/>
      <c r="J15" s="49"/>
      <c r="K15" s="49"/>
      <c r="L15" s="47" t="s">
        <v>35</v>
      </c>
      <c r="M15" s="78">
        <v>174960</v>
      </c>
      <c r="N15" s="44"/>
      <c r="O15" s="44"/>
      <c r="P15" s="44"/>
      <c r="Q15" s="44"/>
      <c r="R15" s="44"/>
      <c r="S15" s="44"/>
      <c r="T15" s="44"/>
      <c r="U15" s="44"/>
    </row>
    <row r="16" spans="1:21" ht="78.75">
      <c r="B16" s="33" t="s">
        <v>30</v>
      </c>
      <c r="C16" s="66">
        <v>9</v>
      </c>
      <c r="D16" s="68" t="s">
        <v>45</v>
      </c>
      <c r="E16" s="50" t="str">
        <f t="shared" si="0"/>
        <v>Lame pentru microtom HP35 Ultra</v>
      </c>
      <c r="F16" s="80" t="s">
        <v>98</v>
      </c>
      <c r="G16" s="80">
        <v>1050</v>
      </c>
      <c r="H16" s="52"/>
      <c r="I16" s="52"/>
      <c r="J16" s="52"/>
      <c r="K16" s="52"/>
      <c r="L16" s="47" t="s">
        <v>35</v>
      </c>
      <c r="M16" s="78">
        <v>65520</v>
      </c>
      <c r="N16" s="45"/>
      <c r="O16" s="45"/>
      <c r="P16" s="44"/>
      <c r="Q16" s="44"/>
      <c r="R16" s="44"/>
      <c r="S16" s="44"/>
      <c r="T16" s="44"/>
      <c r="U16" s="44"/>
    </row>
    <row r="17" spans="2:21" ht="78.75">
      <c r="B17" s="33" t="s">
        <v>30</v>
      </c>
      <c r="C17" s="66">
        <v>10</v>
      </c>
      <c r="D17" s="68" t="s">
        <v>46</v>
      </c>
      <c r="E17" s="50" t="str">
        <f t="shared" si="0"/>
        <v>Lame pentru criotom R</v>
      </c>
      <c r="F17" s="80" t="s">
        <v>98</v>
      </c>
      <c r="G17" s="80">
        <v>50</v>
      </c>
      <c r="H17" s="52"/>
      <c r="I17" s="52"/>
      <c r="J17" s="52"/>
      <c r="K17" s="52"/>
      <c r="L17" s="47" t="s">
        <v>35</v>
      </c>
      <c r="M17" s="78">
        <v>2888.89</v>
      </c>
      <c r="N17" s="45"/>
      <c r="O17" s="45"/>
      <c r="P17" s="44"/>
      <c r="Q17" s="44"/>
      <c r="R17" s="44"/>
      <c r="S17" s="44"/>
      <c r="T17" s="44"/>
      <c r="U17" s="44"/>
    </row>
    <row r="18" spans="2:21" ht="78.75">
      <c r="B18" s="33" t="s">
        <v>30</v>
      </c>
      <c r="C18" s="66">
        <v>11</v>
      </c>
      <c r="D18" s="68" t="s">
        <v>47</v>
      </c>
      <c r="E18" s="50" t="str">
        <f t="shared" si="0"/>
        <v>Lamele histologice de acoperire 50x24mm</v>
      </c>
      <c r="F18" s="80" t="s">
        <v>98</v>
      </c>
      <c r="G18" s="80">
        <v>58000</v>
      </c>
      <c r="H18" s="52"/>
      <c r="I18" s="52"/>
      <c r="J18" s="52"/>
      <c r="K18" s="52"/>
      <c r="L18" s="47" t="s">
        <v>35</v>
      </c>
      <c r="M18" s="78">
        <v>170520</v>
      </c>
      <c r="N18" s="45"/>
      <c r="O18" s="45"/>
      <c r="P18" s="45"/>
      <c r="Q18" s="45"/>
      <c r="R18" s="45"/>
      <c r="S18" s="45"/>
      <c r="T18" s="45"/>
      <c r="U18" s="45"/>
    </row>
    <row r="19" spans="2:21" ht="78.75">
      <c r="B19" s="33" t="s">
        <v>30</v>
      </c>
      <c r="C19" s="66">
        <v>12</v>
      </c>
      <c r="D19" s="68" t="s">
        <v>48</v>
      </c>
      <c r="E19" s="50" t="str">
        <f t="shared" si="0"/>
        <v>Lame pentru secționare T 260</v>
      </c>
      <c r="F19" s="80" t="s">
        <v>98</v>
      </c>
      <c r="G19" s="80">
        <v>450</v>
      </c>
      <c r="H19" s="52"/>
      <c r="I19" s="52"/>
      <c r="J19" s="52"/>
      <c r="K19" s="52"/>
      <c r="L19" s="47" t="s">
        <v>35</v>
      </c>
      <c r="M19" s="78">
        <v>43740</v>
      </c>
      <c r="N19" s="45"/>
      <c r="O19" s="45"/>
      <c r="P19" s="45"/>
      <c r="Q19" s="45"/>
      <c r="R19" s="45"/>
      <c r="S19" s="45"/>
      <c r="T19" s="45"/>
      <c r="U19" s="45"/>
    </row>
    <row r="20" spans="2:21" ht="78.75">
      <c r="B20" s="33" t="s">
        <v>30</v>
      </c>
      <c r="C20" s="66">
        <v>13</v>
      </c>
      <c r="D20" s="68" t="s">
        <v>49</v>
      </c>
      <c r="E20" s="50" t="str">
        <f t="shared" si="0"/>
        <v>Lame pentru secționare T 130</v>
      </c>
      <c r="F20" s="80" t="s">
        <v>98</v>
      </c>
      <c r="G20" s="80">
        <v>700</v>
      </c>
      <c r="H20" s="52"/>
      <c r="I20" s="52"/>
      <c r="J20" s="52"/>
      <c r="K20" s="52"/>
      <c r="L20" s="47" t="s">
        <v>35</v>
      </c>
      <c r="M20" s="78">
        <v>25666.67</v>
      </c>
      <c r="N20" s="45"/>
      <c r="O20" s="45"/>
      <c r="P20" s="45"/>
      <c r="Q20" s="45"/>
      <c r="R20" s="45"/>
      <c r="S20" s="45"/>
      <c r="T20" s="45"/>
      <c r="U20" s="45"/>
    </row>
    <row r="21" spans="2:21" ht="78.75">
      <c r="B21" s="33" t="s">
        <v>30</v>
      </c>
      <c r="C21" s="66">
        <v>14</v>
      </c>
      <c r="D21" s="69" t="s">
        <v>50</v>
      </c>
      <c r="E21" s="50" t="str">
        <f t="shared" si="0"/>
        <v>Lamă histologică margine albastră</v>
      </c>
      <c r="F21" s="80" t="s">
        <v>98</v>
      </c>
      <c r="G21" s="80">
        <v>7500</v>
      </c>
      <c r="H21" s="52"/>
      <c r="I21" s="52"/>
      <c r="J21" s="52"/>
      <c r="K21" s="52"/>
      <c r="L21" s="47" t="s">
        <v>35</v>
      </c>
      <c r="M21" s="78">
        <v>9870</v>
      </c>
      <c r="N21" s="45"/>
      <c r="O21" s="45"/>
      <c r="P21" s="45"/>
      <c r="Q21" s="45"/>
      <c r="R21" s="45"/>
      <c r="S21" s="45"/>
      <c r="T21" s="45"/>
      <c r="U21" s="45"/>
    </row>
    <row r="22" spans="2:21" ht="78.75">
      <c r="B22" s="33" t="s">
        <v>62</v>
      </c>
      <c r="C22" s="66">
        <v>15</v>
      </c>
      <c r="D22" s="69" t="s">
        <v>51</v>
      </c>
      <c r="E22" s="50" t="str">
        <f t="shared" si="0"/>
        <v>Lamă histologică superfrost, margine galbină</v>
      </c>
      <c r="F22" s="80" t="s">
        <v>98</v>
      </c>
      <c r="G22" s="80">
        <v>6000</v>
      </c>
      <c r="H22" s="52"/>
      <c r="I22" s="52"/>
      <c r="J22" s="52"/>
      <c r="K22" s="52"/>
      <c r="L22" s="47" t="s">
        <v>35</v>
      </c>
      <c r="M22" s="78">
        <v>7896</v>
      </c>
    </row>
    <row r="23" spans="2:21" ht="78.75">
      <c r="B23" s="33" t="s">
        <v>63</v>
      </c>
      <c r="C23" s="66">
        <v>16</v>
      </c>
      <c r="D23" s="69" t="s">
        <v>52</v>
      </c>
      <c r="E23" s="50" t="str">
        <f t="shared" si="0"/>
        <v>Lamă histologică superfrost, margine șlefuită</v>
      </c>
      <c r="F23" s="80" t="s">
        <v>98</v>
      </c>
      <c r="G23" s="80">
        <v>30000</v>
      </c>
      <c r="H23" s="52"/>
      <c r="I23" s="52"/>
      <c r="J23" s="52"/>
      <c r="K23" s="52"/>
      <c r="L23" s="47" t="s">
        <v>35</v>
      </c>
      <c r="M23" s="78">
        <v>21300</v>
      </c>
    </row>
    <row r="24" spans="2:21" ht="78.75">
      <c r="B24" s="33" t="s">
        <v>64</v>
      </c>
      <c r="C24" s="66">
        <v>17</v>
      </c>
      <c r="D24" s="69" t="s">
        <v>53</v>
      </c>
      <c r="E24" s="50" t="str">
        <f t="shared" si="0"/>
        <v>Arhiv Cartoglas</v>
      </c>
      <c r="F24" s="80" t="s">
        <v>98</v>
      </c>
      <c r="G24" s="80">
        <v>50</v>
      </c>
      <c r="H24" s="52"/>
      <c r="I24" s="52"/>
      <c r="J24" s="52"/>
      <c r="K24" s="52"/>
      <c r="L24" s="47" t="s">
        <v>35</v>
      </c>
      <c r="M24" s="78">
        <v>7000</v>
      </c>
      <c r="N24" s="45"/>
      <c r="O24" s="45"/>
      <c r="P24" s="45"/>
      <c r="Q24" s="45"/>
    </row>
    <row r="25" spans="2:21" ht="78.75">
      <c r="B25" s="33" t="s">
        <v>65</v>
      </c>
      <c r="C25" s="66">
        <v>18</v>
      </c>
      <c r="D25" s="69" t="s">
        <v>54</v>
      </c>
      <c r="E25" s="50" t="str">
        <f t="shared" si="0"/>
        <v>Arhiv Cartibloc</v>
      </c>
      <c r="F25" s="80" t="s">
        <v>98</v>
      </c>
      <c r="G25" s="80">
        <v>100</v>
      </c>
      <c r="H25" s="52"/>
      <c r="I25" s="52"/>
      <c r="J25" s="52"/>
      <c r="K25" s="52"/>
      <c r="L25" s="47" t="s">
        <v>35</v>
      </c>
      <c r="M25" s="78">
        <v>14000</v>
      </c>
      <c r="N25" s="45"/>
      <c r="O25" s="45"/>
      <c r="P25" s="45"/>
      <c r="Q25" s="45"/>
    </row>
    <row r="26" spans="2:21" ht="78.75">
      <c r="B26" s="33" t="s">
        <v>66</v>
      </c>
      <c r="C26" s="66">
        <v>19</v>
      </c>
      <c r="D26" s="69" t="s">
        <v>55</v>
      </c>
      <c r="E26" s="50" t="str">
        <f t="shared" si="0"/>
        <v>Pachet dimeniune mică</v>
      </c>
      <c r="F26" s="80" t="s">
        <v>98</v>
      </c>
      <c r="G26" s="80">
        <v>2000</v>
      </c>
      <c r="H26" s="52"/>
      <c r="I26" s="52"/>
      <c r="J26" s="52"/>
      <c r="K26" s="52"/>
      <c r="L26" s="47" t="s">
        <v>35</v>
      </c>
      <c r="M26" s="78">
        <v>1700</v>
      </c>
      <c r="N26" s="45"/>
      <c r="O26" s="45"/>
      <c r="P26" s="45"/>
      <c r="Q26" s="45"/>
    </row>
    <row r="27" spans="2:21" ht="78.75">
      <c r="B27" s="33" t="s">
        <v>67</v>
      </c>
      <c r="C27" s="66">
        <v>20</v>
      </c>
      <c r="D27" s="69" t="s">
        <v>56</v>
      </c>
      <c r="E27" s="50" t="str">
        <f t="shared" si="0"/>
        <v>Pachet dimensiune mare</v>
      </c>
      <c r="F27" s="80" t="s">
        <v>98</v>
      </c>
      <c r="G27" s="80">
        <v>2000</v>
      </c>
      <c r="H27" s="52"/>
      <c r="I27" s="52"/>
      <c r="J27" s="52"/>
      <c r="K27" s="52"/>
      <c r="L27" s="47" t="s">
        <v>35</v>
      </c>
      <c r="M27" s="78">
        <v>1700</v>
      </c>
      <c r="N27" s="46"/>
      <c r="O27" s="46"/>
      <c r="P27" s="46"/>
      <c r="Q27" s="46"/>
    </row>
    <row r="28" spans="2:21" ht="78.75">
      <c r="B28" s="33" t="s">
        <v>68</v>
      </c>
      <c r="C28" s="66">
        <v>21</v>
      </c>
      <c r="D28" s="70" t="s">
        <v>57</v>
      </c>
      <c r="E28" s="50" t="str">
        <f t="shared" si="0"/>
        <v>Fenol</v>
      </c>
      <c r="F28" s="80" t="s">
        <v>99</v>
      </c>
      <c r="G28" s="80">
        <v>1</v>
      </c>
      <c r="H28" s="52"/>
      <c r="I28" s="52"/>
      <c r="J28" s="52"/>
      <c r="K28" s="52"/>
      <c r="L28" s="47" t="s">
        <v>35</v>
      </c>
      <c r="M28" s="73">
        <v>1860</v>
      </c>
      <c r="N28" s="46"/>
      <c r="O28" s="46"/>
      <c r="P28" s="46"/>
      <c r="Q28" s="46"/>
    </row>
    <row r="29" spans="2:21" ht="78.75">
      <c r="B29" s="33" t="s">
        <v>69</v>
      </c>
      <c r="C29" s="66">
        <v>22</v>
      </c>
      <c r="D29" s="70" t="s">
        <v>58</v>
      </c>
      <c r="E29" s="50" t="str">
        <f t="shared" si="0"/>
        <v>Sulfat de Cupru Cu SO4</v>
      </c>
      <c r="F29" s="80" t="s">
        <v>99</v>
      </c>
      <c r="G29" s="80">
        <v>3</v>
      </c>
      <c r="H29" s="52"/>
      <c r="I29" s="52"/>
      <c r="J29" s="52"/>
      <c r="K29" s="52"/>
      <c r="L29" s="47" t="s">
        <v>35</v>
      </c>
      <c r="M29" s="73">
        <v>234</v>
      </c>
      <c r="N29" s="46"/>
      <c r="O29" s="46"/>
      <c r="P29" s="46"/>
      <c r="Q29" s="46"/>
    </row>
    <row r="30" spans="2:21" ht="78.75">
      <c r="B30" s="33" t="s">
        <v>70</v>
      </c>
      <c r="C30" s="66">
        <v>23</v>
      </c>
      <c r="D30" s="70" t="s">
        <v>59</v>
      </c>
      <c r="E30" s="50" t="str">
        <f t="shared" si="0"/>
        <v xml:space="preserve">Chloroform </v>
      </c>
      <c r="F30" s="80" t="s">
        <v>99</v>
      </c>
      <c r="G30" s="80">
        <v>14</v>
      </c>
      <c r="H30" s="52"/>
      <c r="I30" s="52"/>
      <c r="J30" s="52"/>
      <c r="K30" s="52"/>
      <c r="L30" s="47" t="s">
        <v>35</v>
      </c>
      <c r="M30" s="73">
        <v>2800</v>
      </c>
      <c r="N30" s="44"/>
      <c r="O30" s="44"/>
      <c r="P30" s="44"/>
      <c r="Q30" s="44"/>
    </row>
    <row r="31" spans="2:21" ht="78.75">
      <c r="B31" s="33" t="s">
        <v>71</v>
      </c>
      <c r="C31" s="66">
        <v>24</v>
      </c>
      <c r="D31" s="70" t="s">
        <v>60</v>
      </c>
      <c r="E31" s="50" t="str">
        <f t="shared" si="0"/>
        <v>Amoniac</v>
      </c>
      <c r="F31" s="80" t="s">
        <v>100</v>
      </c>
      <c r="G31" s="80">
        <v>2</v>
      </c>
      <c r="H31" s="52"/>
      <c r="I31" s="52"/>
      <c r="J31" s="52"/>
      <c r="K31" s="52"/>
      <c r="L31" s="47" t="s">
        <v>35</v>
      </c>
      <c r="M31" s="73">
        <v>134</v>
      </c>
      <c r="N31" s="44"/>
      <c r="O31" s="44"/>
      <c r="P31" s="44"/>
      <c r="Q31" s="44"/>
    </row>
    <row r="32" spans="2:21" ht="78.75">
      <c r="B32" s="33" t="s">
        <v>72</v>
      </c>
      <c r="C32" s="66">
        <v>25</v>
      </c>
      <c r="D32" s="70" t="s">
        <v>61</v>
      </c>
      <c r="E32" s="50" t="str">
        <f t="shared" si="0"/>
        <v>Toluen</v>
      </c>
      <c r="F32" s="80" t="s">
        <v>100</v>
      </c>
      <c r="G32" s="80">
        <v>5</v>
      </c>
      <c r="H32" s="52"/>
      <c r="I32" s="52"/>
      <c r="J32" s="52"/>
      <c r="K32" s="52"/>
      <c r="L32" s="47" t="s">
        <v>35</v>
      </c>
      <c r="M32" s="73">
        <v>725</v>
      </c>
    </row>
    <row r="33" spans="8:13">
      <c r="M33" s="79">
        <f>SUM(M8:M32)</f>
        <v>855272.76</v>
      </c>
    </row>
    <row r="34" spans="8:13">
      <c r="H34" s="1" t="s">
        <v>101</v>
      </c>
      <c r="J34" s="1">
        <f>SUM(J8:J32)</f>
        <v>0</v>
      </c>
      <c r="K34" s="45">
        <f>SUM(K8:K32)</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59" t="s">
        <v>25</v>
      </c>
      <c r="I12" s="5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2024-02-02T13:21:05Z</dcterms:modified>
</cp:coreProperties>
</file>