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337- F23" sheetId="2" r:id="rId1"/>
    <sheet name="337 F22" sheetId="3" r:id="rId2"/>
  </sheets>
  <calcPr calcId="162913"/>
</workbook>
</file>

<file path=xl/calcChain.xml><?xml version="1.0" encoding="utf-8"?>
<calcChain xmlns="http://schemas.openxmlformats.org/spreadsheetml/2006/main">
  <c r="G22" i="2" l="1"/>
  <c r="H22" i="2" s="1"/>
  <c r="G24" i="2" l="1"/>
  <c r="H24" i="2" s="1"/>
  <c r="G23" i="2"/>
  <c r="H23" i="2" s="1"/>
  <c r="G21" i="2"/>
  <c r="H21" i="2" s="1"/>
  <c r="G20" i="2"/>
  <c r="H20" i="2" s="1"/>
  <c r="G19" i="2"/>
  <c r="H19" i="2" s="1"/>
  <c r="G16" i="2"/>
  <c r="H16" i="2" s="1"/>
  <c r="G15" i="2"/>
  <c r="H15" i="2" s="1"/>
  <c r="G14" i="2"/>
  <c r="H14" i="2" s="1"/>
  <c r="G17" i="2" l="1"/>
  <c r="H17" i="2" s="1"/>
  <c r="G25" i="2"/>
  <c r="G26" i="2" l="1"/>
  <c r="H26" i="2" s="1"/>
  <c r="H25" i="2"/>
</calcChain>
</file>

<file path=xl/sharedStrings.xml><?xml version="1.0" encoding="utf-8"?>
<sst xmlns="http://schemas.openxmlformats.org/spreadsheetml/2006/main" count="90" uniqueCount="69">
  <si>
    <t>Nr. d/o</t>
  </si>
  <si>
    <t xml:space="preserve">  Anexa nr.23</t>
  </si>
  <si>
    <t xml:space="preserve">  la Documentația standard nr._____</t>
  </si>
  <si>
    <t>din “____” ________ 20___</t>
  </si>
  <si>
    <t>[Acest tabel va fi completat de către ofertant în coloanele 5,6,7,8 și 11 la necesitate, iar de către autoritatea contractantă – în coloanele 1,2,3,4,9,10]</t>
  </si>
  <si>
    <t>Numărul  procedurii de achiziție______________din_________</t>
  </si>
  <si>
    <t>Obiectul de achiziției:______________</t>
  </si>
  <si>
    <t>Denumirea bunurilor/serviciilor</t>
  </si>
  <si>
    <t>Canti-tatea</t>
  </si>
  <si>
    <t>Preţ unitar (fără TVA)</t>
  </si>
  <si>
    <t>Preţ unitar (cu TVA)</t>
  </si>
  <si>
    <t>Suma fără TVA</t>
  </si>
  <si>
    <t>Suma cu TVA</t>
  </si>
  <si>
    <t>Termenul de livrare</t>
  </si>
  <si>
    <t>Clasificație bugetară (IBAN)</t>
  </si>
  <si>
    <t>Discount %</t>
  </si>
  <si>
    <t>Specificații de preț</t>
  </si>
  <si>
    <t>U/M</t>
  </si>
  <si>
    <t>TOTAL</t>
  </si>
  <si>
    <t>kg</t>
  </si>
  <si>
    <t>buc</t>
  </si>
  <si>
    <t>tone</t>
  </si>
  <si>
    <t>Capac 60x40mm sur</t>
  </si>
  <si>
    <t>Elemente de fixare Mărimile - 35х33 mm ZN</t>
  </si>
  <si>
    <t>Panou EG D -4,8 mm H 2.0 m L -2.5 m ZN</t>
  </si>
  <si>
    <t>http://www.imprejmuiri.ro/images/upload/gama_dimensionala_stalpi_gard_tip_y_825.png</t>
  </si>
  <si>
    <t>https://www.gardline.md/upfiles/goods/foto/m/828976001710160707.jpg</t>
  </si>
  <si>
    <t xml:space="preserve">Stâlp gard zincat  60x40x2,0mm, H-2,5 m, cu 2 brațe (Element metalic forma Y  490x490x100)  
</t>
  </si>
  <si>
    <t>Lot 2 Elemente de Împrejmuire (Eurogard) u.m. Bulboaca</t>
  </si>
  <si>
    <t>Lot 1 Materiale agregate u.m. Bulboaca</t>
  </si>
  <si>
    <t>Total Lotul 1</t>
  </si>
  <si>
    <t>Total Lotul 2</t>
  </si>
  <si>
    <t>[Acest tabel va fi completat de către ofertant în coloanele 2, 3, 4, 6, 7, iar de către autoritatea contractantă – în coloanele 1, 5,]</t>
  </si>
  <si>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</si>
  <si>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</si>
  <si>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</si>
  <si>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</si>
  <si>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</si>
  <si>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</si>
  <si>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</si>
  <si>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Semnat:_______________ Numele, Prenumele:_____________________________ În calitate de: ________________</t>
  </si>
  <si>
    <t>Ofertantul: _______________________ Adresa: __________________________</t>
  </si>
  <si>
    <t xml:space="preserve">  Anexa nr.22</t>
  </si>
  <si>
    <t>Specificația tehnică</t>
  </si>
  <si>
    <r>
      <rPr>
        <b/>
        <sz val="14"/>
        <color theme="1"/>
        <rFont val="Times New Roman"/>
        <family val="1"/>
        <charset val="204"/>
      </rPr>
      <t>NOTĂ:</t>
    </r>
    <r>
      <rPr>
        <sz val="14"/>
        <color theme="1"/>
        <rFont val="Times New Roman"/>
        <family val="1"/>
        <charset val="204"/>
      </rPr>
      <t xml:space="preserve"> </t>
    </r>
  </si>
  <si>
    <t>https://www.gardline.md/ro/catalog/porti/54844.html</t>
  </si>
  <si>
    <t xml:space="preserve">POARTA pentru eurogard  H=2.0m L= 5,00 m din Tip - Poarta auto batanta, Inaltime - H-2,0m, Latime - L-5,0m, Culoare - RAL 7040 gri deschis. </t>
  </si>
  <si>
    <t>https://www.gardline.md/ro/catalog/portite/k208040brz.html</t>
  </si>
  <si>
    <t xml:space="preserve">POARTA pentru eurogard  H=2.0m L= 5,00 m din Tip - Poarta auto batanta, Inaltime - H-2,0m, Latime - L-5,0m, Culoare - RAL 7040 gri deschis </t>
  </si>
  <si>
    <t xml:space="preserve">Portita metalica cu inaltimea H=2.0 m L=0,8 m, Culoare - RAL 7040 gri deschis </t>
  </si>
  <si>
    <t>Dimensiunile - 60х40 mm
Materile - plastic rezistent
Culoarea - gri</t>
  </si>
  <si>
    <t>Sistem de fixare panoului pe stîlp.  În complectație intră suport de fixare și șurub M6. Se potrivește la toate tipurile de panouri și stîlpi ECO. Cantitatea minimală de elemente de fixare pentru un stîlpi cu înălțimea de: 2,05m - 4buc.</t>
  </si>
  <si>
    <t>https://www.gardline.md/ro/catalog/stilpi-pentru-gard/04454.html</t>
  </si>
  <si>
    <t>https://www.gardline.md/ro/catalog/stilpi-pentru-gard/stn40z.html</t>
  </si>
  <si>
    <t xml:space="preserve">Stâlp gard zincat  60x40x2,0mm, H-2,5 m, cu 2 brațe la 45° (Element metalic forma Y  490x490x100)  
</t>
  </si>
  <si>
    <t>Inălțimea panoului - 2,0 m;
Lungimea panoului - 2,5 m;
Diametrul sîrmei - 4,8 mm;
Acoperirea - Zinc;</t>
  </si>
  <si>
    <t xml:space="preserve">Înălțime - 2 m;Lățimea între stâlpi - 5 m; Deschidere - spre  interior;                                             Stalpi - Teava 100x100 mm;               Cadru - Teava zincata 40x40 mm;         Fir panou - 3,9;                                Pachetul de bază include un lacăt și un opritor pentru cercevea; Culoare - RAL 7040 gri deschis. </t>
  </si>
  <si>
    <t>Pentru gard cu H - 2,0 m;
Înălțimea totală a gardului - 2,34m; Lungimea stâlpului (partea dreaptă) 2,5m, din care 0,5m în beton;                         Braț 490x490x100mm;
Țeava - 60х40х2,0 mm;
Montarea - în beton;
Acoperirea - Zincat;</t>
  </si>
  <si>
    <t xml:space="preserve">Portita metalica cu inaltimea H=2.0 m L=0,8 m </t>
  </si>
  <si>
    <t>Înălțime - 2 m;                                    Lățimea între stâlpi - 0,82 m; Deschidere - dreapta, spre interior; Stalpi - Teava zincata 60x40 mm; Cadru - Teava zincata 40x40 mm;  Fir panou - 3,9; Pachetul de bază include un lacăt cu mâner.</t>
  </si>
  <si>
    <t>https://www.h-metal.ro/public/galleries/thumbs/e57fea63096a0d8192f7ab7b43b089e1_l.jpg</t>
  </si>
  <si>
    <t>Agregat grosier (concasat) 4/8mm (Piatră spartă din pietriș)</t>
  </si>
  <si>
    <t>Agregat fin (natural) 0/4mm (nisip pentru construcții)</t>
  </si>
  <si>
    <t>Ciment Tip 42,5R M500 40 kg</t>
  </si>
  <si>
    <t>Ciment Marca M500</t>
  </si>
  <si>
    <t>Nisip pentru construcții</t>
  </si>
  <si>
    <t>Piatră spartă din pietriș</t>
  </si>
  <si>
    <t>30 zile lucrătoare din data semnării contractului</t>
  </si>
  <si>
    <t>MD68TRPBAA337110A00857AC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</si>
</sst>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2"/>
      <color theme="1"/>
      <name val="Times New Roman"/>
      <family val="1"/>
      <charset val="204"/>
    </font>
    <font>
      <b/>
      <sz val="12"/>
      <color theme="1"/>
      <name val="Times New Roman"/>
      <family val="1"/>
      <charset val="204"/>
    </font>
    <font>
      <u/>
      <sz val="11"/>
      <color theme="10"/>
      <name val="Calibri"/>
      <family val="2"/>
      <scheme val="minor"/>
    </font>
    <font>
      <sz val="12"/>
      <color rgb="FF2F3640"/>
      <name val="Times New Roman"/>
      <family val="1"/>
      <charset val="204"/>
    </font>
    <font>
      <sz val="12"/>
      <color theme="1"/>
      <name val="Calibri"/>
      <family val="2"/>
      <scheme val="minor"/>
    </font>
    <font>
      <i/>
      <sz val="12"/>
      <color theme="1"/>
      <name val="Times New Roman"/>
      <family val="1"/>
      <charset val="204"/>
    </font>
    <font>
      <u/>
      <sz val="12"/>
      <color theme="10"/>
      <name val="Calibri"/>
      <family val="2"/>
      <scheme val="minor"/>
    </font>
    <font>
      <b/>
      <sz val="11"/>
      <color theme="1"/>
      <name val="Calibri"/>
      <family val="2"/>
      <charset val="204"/>
      <scheme val="minor"/>
    </font>
    <font>
      <i/>
      <sz val="11"/>
      <color theme="1"/>
      <name val="Times New Roman"/>
      <family val="1"/>
      <charset val="204"/>
    </font>
    <font>
      <b/>
      <sz val="10"/>
      <color theme="1"/>
      <name val="Times New Roman"/>
      <family val="1"/>
      <charset val="204"/>
    </font>
    <font>
      <sz val="10"/>
      <color theme="1"/>
      <name val="Times New Roman"/>
      <family val="1"/>
      <charset val="204"/>
    </font>
    <font>
      <sz val="14"/>
      <color theme="1"/>
      <name val="Times New Roman"/>
      <family val="1"/>
      <charset val="204"/>
    </font>
    <font>
      <b/>
      <sz val="14"/>
      <color theme="1"/>
      <name val="Times New Roman"/>
      <family val="1"/>
      <charset val="204"/>
    </font>
    <font>
      <sz val="9"/>
      <color rgb="FF43484D"/>
      <name val="Verdana"/>
      <family val="2"/>
      <charset val="204"/>
    </font>
    <font>
      <sz val="9"/>
      <color rgb="FF43484D"/>
      <name val="Inherit"/>
    </font>
    <font>
      <sz val="9"/>
      <color theme="1"/>
      <name val="Times New Roman"/>
      <family val="1"/>
      <charset val="204"/>
    </font>
    <font>
      <i/>
      <sz val="9"/>
      <color theme="1"/>
      <name val="Times New Roman"/>
      <family val="1"/>
      <charset val="204"/>
    </font>
    <font>
      <b/>
      <sz val="9"/>
      <color theme="1"/>
      <name val="Times New Roman"/>
      <family val="1"/>
      <charset val="204"/>
    </font>
    <font>
      <sz val="9"/>
      <color theme="1"/>
      <name val="Calibri"/>
      <family val="2"/>
      <scheme val="minor"/>
    </font>
    <font>
      <sz val="9"/>
      <name val="Times New Roman"/>
      <family val="1"/>
      <charset val="204"/>
    </font>
    <font>
      <sz val="8"/>
      <color theme="1"/>
      <name val="Times New Roman"/>
      <family val="1"/>
      <charset val="204"/>
    </font>
    <font>
      <sz val="9"/>
      <color rgb="FF000000"/>
      <name val="TimesNewRomanPSMT"/>
    </font>
    <font>
      <sz val="12"/>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0" fontId="2" fillId="0" borderId="0" xfId="0" applyFont="1"/>
    <xf numFmtId="4" fontId="1" fillId="0" borderId="1" xfId="0" applyNumberFormat="1" applyFont="1" applyBorder="1" applyAlignment="1">
      <alignment horizontal="center" vertical="center"/>
    </xf>
    <xf numFmtId="4" fontId="2" fillId="0" borderId="1" xfId="0" applyNumberFormat="1" applyFont="1" applyBorder="1" applyAlignment="1">
      <alignment horizontal="center"/>
    </xf>
    <xf numFmtId="0" fontId="1" fillId="0" borderId="1" xfId="0" applyFont="1" applyBorder="1" applyAlignment="1">
      <alignment vertical="center" wrapText="1"/>
    </xf>
    <xf numFmtId="3" fontId="1"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0" fontId="4" fillId="0" borderId="1" xfId="0" applyFon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6" xfId="0" applyFont="1"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left" vertical="center" wrapText="1"/>
    </xf>
    <xf numFmtId="0" fontId="2" fillId="0" borderId="1" xfId="0" applyFont="1" applyBorder="1" applyAlignment="1">
      <alignment horizontal="left" vertical="center" wrapText="1"/>
    </xf>
    <xf numFmtId="4" fontId="1" fillId="0" borderId="1" xfId="0" applyNumberFormat="1" applyFont="1" applyBorder="1" applyAlignment="1">
      <alignment horizontal="center"/>
    </xf>
    <xf numFmtId="0" fontId="5" fillId="0" borderId="1" xfId="0" applyFont="1" applyBorder="1"/>
    <xf numFmtId="0" fontId="7" fillId="0" borderId="0" xfId="1" applyFont="1" applyAlignment="1">
      <alignment wrapText="1"/>
    </xf>
    <xf numFmtId="0" fontId="9" fillId="0" borderId="0" xfId="0" applyFont="1" applyAlignment="1">
      <alignment horizontal="left" vertical="center" wrapText="1"/>
    </xf>
    <xf numFmtId="0" fontId="10"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1" xfId="0" applyBorder="1"/>
    <xf numFmtId="0" fontId="1" fillId="0" borderId="4" xfId="0" applyFont="1" applyBorder="1" applyAlignment="1">
      <alignment vertical="center" wrapText="1"/>
    </xf>
    <xf numFmtId="0" fontId="3" fillId="0" borderId="1" xfId="1" applyBorder="1"/>
    <xf numFmtId="0" fontId="0" fillId="0" borderId="4" xfId="0" applyBorder="1"/>
    <xf numFmtId="0" fontId="4" fillId="0" borderId="1" xfId="0" applyFont="1" applyBorder="1" applyAlignment="1">
      <alignment horizontal="left" vertical="top" wrapText="1"/>
    </xf>
    <xf numFmtId="0" fontId="12" fillId="0" borderId="0" xfId="0" applyFont="1"/>
    <xf numFmtId="1"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8" fillId="0" borderId="0" xfId="0" applyFont="1"/>
    <xf numFmtId="0" fontId="1" fillId="2" borderId="6" xfId="0" applyFont="1" applyFill="1" applyBorder="1" applyAlignment="1">
      <alignment vertical="center" wrapText="1"/>
    </xf>
    <xf numFmtId="0" fontId="0" fillId="0" borderId="0" xfId="0"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vertical="top" wrapText="1"/>
    </xf>
    <xf numFmtId="49" fontId="16" fillId="0" borderId="1" xfId="0" applyNumberFormat="1" applyFont="1" applyBorder="1" applyAlignment="1">
      <alignment vertical="center" wrapText="1"/>
    </xf>
    <xf numFmtId="0" fontId="16" fillId="0" borderId="0" xfId="0" applyFont="1" applyAlignment="1">
      <alignment wrapText="1"/>
    </xf>
    <xf numFmtId="0" fontId="19" fillId="0" borderId="0" xfId="0" applyFont="1"/>
    <xf numFmtId="0" fontId="0" fillId="0" borderId="0" xfId="0" applyAlignment="1">
      <alignment vertical="top" wrapText="1"/>
    </xf>
    <xf numFmtId="0" fontId="20" fillId="0" borderId="1" xfId="0" applyFont="1" applyBorder="1" applyAlignment="1">
      <alignment vertical="center" wrapText="1"/>
    </xf>
    <xf numFmtId="0" fontId="14" fillId="0" borderId="0" xfId="0" applyFont="1" applyAlignment="1">
      <alignment vertical="top" wrapText="1"/>
    </xf>
    <xf numFmtId="0" fontId="2" fillId="0" borderId="3" xfId="0" applyFont="1" applyBorder="1" applyAlignment="1">
      <alignment horizontal="center" vertical="center" wrapText="1"/>
    </xf>
    <xf numFmtId="0" fontId="1" fillId="0" borderId="3" xfId="0" applyFont="1" applyBorder="1" applyAlignment="1">
      <alignment vertical="center" wrapText="1"/>
    </xf>
    <xf numFmtId="0" fontId="11" fillId="0" borderId="10" xfId="0" applyFont="1" applyBorder="1" applyAlignment="1">
      <alignment horizontal="center" vertical="center" wrapText="1"/>
    </xf>
    <xf numFmtId="0" fontId="16" fillId="0" borderId="11" xfId="0" applyFont="1" applyBorder="1" applyAlignment="1">
      <alignment horizontal="center" vertical="center" wrapText="1"/>
    </xf>
    <xf numFmtId="49" fontId="21" fillId="0" borderId="5" xfId="0" applyNumberFormat="1" applyFont="1" applyBorder="1" applyAlignment="1">
      <alignment vertical="center" wrapText="1"/>
    </xf>
    <xf numFmtId="0" fontId="22" fillId="0" borderId="1" xfId="0" applyFont="1" applyBorder="1" applyAlignment="1">
      <alignmen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0" xfId="0" applyFont="1" applyBorder="1"/>
    <xf numFmtId="0" fontId="7" fillId="0" borderId="0" xfId="1" applyFont="1" applyBorder="1" applyAlignment="1">
      <alignment wrapText="1"/>
    </xf>
    <xf numFmtId="0" fontId="0" fillId="0" borderId="0" xfId="0" applyBorder="1" applyAlignment="1">
      <alignment vertical="center" wrapText="1"/>
    </xf>
    <xf numFmtId="0" fontId="23" fillId="0" borderId="1" xfId="1" applyFont="1" applyBorder="1" applyAlignment="1">
      <alignment vertical="center" wrapText="1"/>
    </xf>
    <xf numFmtId="4" fontId="1"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7" xfId="0" applyFont="1" applyBorder="1" applyAlignment="1">
      <alignment horizontal="center" vertical="center" textRotation="90"/>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mprejmuiri.ro/images/upload/gama_dimensionala_stalpi_gard_tip_y_825.png" TargetMode="External"/><Relationship Id="rId1" Type="http://schemas.openxmlformats.org/officeDocument/2006/relationships/hyperlink" Target="https://www.gardline.md/upfiles/goods/foto/m/828976001710160707.jp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ardline.md/upfiles/goods/foto/m/82897600171016070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topLeftCell="A17" zoomScale="115" zoomScaleNormal="115" workbookViewId="0">
      <selection activeCell="B20" sqref="B20"/>
    </sheetView>
  </sheetViews>
  <sheetFormatPr defaultRowHeight="15.75"/>
  <cols>
    <col min="1" max="1" width="5.85546875" style="20" customWidth="1"/>
    <col min="2" max="2" width="37.42578125" style="20" customWidth="1"/>
    <col min="3" max="3" width="7.28515625" style="20" customWidth="1"/>
    <col min="4" max="4" width="7.7109375" style="20" customWidth="1"/>
    <col min="5" max="5" width="12.42578125" style="20" bestFit="1" customWidth="1"/>
    <col min="6" max="6" width="10.140625" style="20" customWidth="1"/>
    <col min="7" max="7" width="13.7109375" style="20" customWidth="1"/>
    <col min="8" max="8" width="13.5703125" style="20" customWidth="1"/>
    <col min="9" max="9" width="9" style="20" customWidth="1"/>
    <col min="10" max="10" width="14" style="20" bestFit="1" customWidth="1"/>
    <col min="11" max="11" width="9.140625" style="20"/>
    <col min="12" max="12" width="56.5703125" style="20" customWidth="1"/>
    <col min="13" max="16384" width="9.140625" style="20"/>
  </cols>
  <sheetData>
    <row r="1" spans="1:12">
      <c r="A1" s="19"/>
      <c r="I1" s="70" t="s">
        <v>1</v>
      </c>
      <c r="J1" s="70"/>
      <c r="K1" s="70"/>
    </row>
    <row r="2" spans="1:12">
      <c r="A2" s="19"/>
      <c r="I2" s="70" t="s">
        <v>2</v>
      </c>
      <c r="J2" s="70"/>
      <c r="K2" s="70"/>
    </row>
    <row r="3" spans="1:12">
      <c r="A3" s="4"/>
      <c r="I3" s="70" t="s">
        <v>3</v>
      </c>
      <c r="J3" s="70"/>
      <c r="K3" s="70"/>
    </row>
    <row r="4" spans="1:12">
      <c r="A4" s="4"/>
      <c r="E4" s="15"/>
      <c r="F4" s="15"/>
    </row>
    <row r="5" spans="1:12">
      <c r="A5" s="4"/>
      <c r="B5" s="6" t="s">
        <v>16</v>
      </c>
      <c r="E5" s="15"/>
      <c r="F5" s="15"/>
    </row>
    <row r="6" spans="1:12">
      <c r="A6" s="71" t="s">
        <v>4</v>
      </c>
      <c r="B6" s="71"/>
      <c r="C6" s="71"/>
      <c r="D6" s="71"/>
      <c r="E6" s="71"/>
      <c r="F6" s="71"/>
      <c r="G6" s="71"/>
      <c r="H6" s="71"/>
      <c r="I6" s="71"/>
      <c r="J6" s="71"/>
      <c r="K6" s="71"/>
    </row>
    <row r="7" spans="1:12">
      <c r="A7" s="21"/>
      <c r="B7" s="21"/>
      <c r="C7" s="21"/>
      <c r="D7" s="21"/>
      <c r="E7" s="21"/>
      <c r="F7" s="21"/>
    </row>
    <row r="8" spans="1:12">
      <c r="A8" s="72" t="s">
        <v>5</v>
      </c>
      <c r="B8" s="73"/>
      <c r="C8" s="73"/>
      <c r="D8" s="73"/>
      <c r="E8" s="73"/>
      <c r="F8" s="73"/>
      <c r="G8" s="73"/>
      <c r="H8" s="73"/>
      <c r="I8" s="73"/>
      <c r="J8" s="73"/>
      <c r="K8" s="73"/>
    </row>
    <row r="9" spans="1:12">
      <c r="A9" s="72" t="s">
        <v>6</v>
      </c>
      <c r="B9" s="73"/>
      <c r="C9" s="73"/>
      <c r="D9" s="73"/>
      <c r="E9" s="73"/>
      <c r="F9" s="73"/>
      <c r="G9" s="73"/>
      <c r="H9" s="73"/>
      <c r="I9" s="73"/>
      <c r="J9" s="73"/>
      <c r="K9" s="73"/>
    </row>
    <row r="10" spans="1:12">
      <c r="A10" s="14"/>
      <c r="B10" s="14"/>
      <c r="C10" s="14"/>
      <c r="D10" s="14"/>
      <c r="E10" s="14"/>
      <c r="F10" s="14"/>
      <c r="G10" s="14"/>
      <c r="H10" s="14"/>
      <c r="I10" s="14"/>
      <c r="J10" s="14"/>
      <c r="K10" s="14"/>
    </row>
    <row r="11" spans="1:12" ht="47.25">
      <c r="A11" s="3" t="s">
        <v>0</v>
      </c>
      <c r="B11" s="3" t="s">
        <v>7</v>
      </c>
      <c r="C11" s="3" t="s">
        <v>17</v>
      </c>
      <c r="D11" s="3" t="s">
        <v>8</v>
      </c>
      <c r="E11" s="3" t="s">
        <v>9</v>
      </c>
      <c r="F11" s="3" t="s">
        <v>10</v>
      </c>
      <c r="G11" s="3" t="s">
        <v>11</v>
      </c>
      <c r="H11" s="3" t="s">
        <v>12</v>
      </c>
      <c r="I11" s="3" t="s">
        <v>13</v>
      </c>
      <c r="J11" s="3" t="s">
        <v>14</v>
      </c>
      <c r="K11" s="3" t="s">
        <v>15</v>
      </c>
    </row>
    <row r="12" spans="1:12">
      <c r="A12" s="62">
        <v>1</v>
      </c>
      <c r="B12" s="62">
        <v>2</v>
      </c>
      <c r="C12" s="62">
        <v>3</v>
      </c>
      <c r="D12" s="62">
        <v>4</v>
      </c>
      <c r="E12" s="62">
        <v>5</v>
      </c>
      <c r="F12" s="62">
        <v>6</v>
      </c>
      <c r="G12" s="62">
        <v>7</v>
      </c>
      <c r="H12" s="62">
        <v>8</v>
      </c>
      <c r="I12" s="62">
        <v>9</v>
      </c>
      <c r="J12" s="62">
        <v>10</v>
      </c>
      <c r="K12" s="63">
        <v>11</v>
      </c>
      <c r="L12" s="64"/>
    </row>
    <row r="13" spans="1:12" ht="31.5">
      <c r="A13" s="5"/>
      <c r="B13" s="22" t="s">
        <v>29</v>
      </c>
      <c r="C13" s="5"/>
      <c r="D13" s="2"/>
      <c r="E13" s="1"/>
      <c r="F13" s="1"/>
      <c r="G13" s="23"/>
      <c r="H13" s="23"/>
      <c r="I13" s="24"/>
      <c r="J13" s="24"/>
      <c r="K13" s="24"/>
      <c r="L13" s="64"/>
    </row>
    <row r="14" spans="1:12" ht="16.5" customHeight="1">
      <c r="A14" s="5">
        <v>1</v>
      </c>
      <c r="B14" s="9" t="s">
        <v>64</v>
      </c>
      <c r="C14" s="5" t="s">
        <v>19</v>
      </c>
      <c r="D14" s="10">
        <v>12000</v>
      </c>
      <c r="E14" s="1"/>
      <c r="F14" s="1">
        <v>2.75</v>
      </c>
      <c r="G14" s="7">
        <f>D14*E14</f>
        <v>0</v>
      </c>
      <c r="H14" s="7">
        <f>G14*1.2</f>
        <v>0</v>
      </c>
      <c r="I14" s="74" t="s">
        <v>67</v>
      </c>
      <c r="J14" s="74" t="s">
        <v>68</v>
      </c>
      <c r="K14" s="24"/>
      <c r="L14" s="64"/>
    </row>
    <row r="15" spans="1:12" ht="20.25" customHeight="1">
      <c r="A15" s="5">
        <v>2</v>
      </c>
      <c r="B15" s="9" t="s">
        <v>66</v>
      </c>
      <c r="C15" s="5" t="s">
        <v>21</v>
      </c>
      <c r="D15" s="1">
        <v>32.44</v>
      </c>
      <c r="E15" s="1"/>
      <c r="F15" s="1">
        <v>200</v>
      </c>
      <c r="G15" s="7">
        <f>D15*E15</f>
        <v>0</v>
      </c>
      <c r="H15" s="7">
        <f t="shared" ref="H15:H16" si="0">G15*1.2</f>
        <v>0</v>
      </c>
      <c r="I15" s="75"/>
      <c r="J15" s="75"/>
      <c r="K15" s="24"/>
      <c r="L15" s="64"/>
    </row>
    <row r="16" spans="1:12" ht="32.25" customHeight="1">
      <c r="A16" s="5">
        <v>3</v>
      </c>
      <c r="B16" s="9" t="s">
        <v>65</v>
      </c>
      <c r="C16" s="5" t="s">
        <v>21</v>
      </c>
      <c r="D16" s="1">
        <v>25.24</v>
      </c>
      <c r="E16" s="1"/>
      <c r="F16" s="1">
        <v>210</v>
      </c>
      <c r="G16" s="7">
        <f>D16*E16</f>
        <v>0</v>
      </c>
      <c r="H16" s="7">
        <f t="shared" si="0"/>
        <v>0</v>
      </c>
      <c r="I16" s="75"/>
      <c r="J16" s="75"/>
      <c r="K16" s="24"/>
      <c r="L16" s="64"/>
    </row>
    <row r="17" spans="1:12" ht="15.75" customHeight="1">
      <c r="A17" s="5"/>
      <c r="B17" s="17" t="s">
        <v>30</v>
      </c>
      <c r="C17" s="5"/>
      <c r="D17" s="1"/>
      <c r="E17" s="1"/>
      <c r="F17" s="1"/>
      <c r="G17" s="18">
        <f>SUM(G14:G16)</f>
        <v>0</v>
      </c>
      <c r="H17" s="18">
        <f>G17*1.2</f>
        <v>0</v>
      </c>
      <c r="I17" s="75"/>
      <c r="J17" s="75"/>
      <c r="K17" s="24"/>
      <c r="L17" s="64"/>
    </row>
    <row r="18" spans="1:12" ht="31.5" customHeight="1">
      <c r="A18" s="5"/>
      <c r="B18" s="22" t="s">
        <v>28</v>
      </c>
      <c r="C18" s="5"/>
      <c r="D18" s="1"/>
      <c r="E18" s="1"/>
      <c r="F18" s="1"/>
      <c r="G18" s="7"/>
      <c r="H18" s="7"/>
      <c r="I18" s="75"/>
      <c r="J18" s="75"/>
      <c r="K18" s="24"/>
      <c r="L18" s="64"/>
    </row>
    <row r="19" spans="1:12" ht="29.25" customHeight="1">
      <c r="A19" s="5">
        <v>1</v>
      </c>
      <c r="B19" s="67" t="s">
        <v>24</v>
      </c>
      <c r="C19" s="5" t="s">
        <v>20</v>
      </c>
      <c r="D19" s="10">
        <v>633</v>
      </c>
      <c r="E19" s="1"/>
      <c r="F19" s="1">
        <v>665</v>
      </c>
      <c r="G19" s="7">
        <f>D19*E19</f>
        <v>0</v>
      </c>
      <c r="H19" s="7">
        <f>G19*1.2</f>
        <v>0</v>
      </c>
      <c r="I19" s="75"/>
      <c r="J19" s="75"/>
      <c r="K19" s="24"/>
      <c r="L19" s="65" t="s">
        <v>26</v>
      </c>
    </row>
    <row r="20" spans="1:12" ht="46.5" customHeight="1">
      <c r="A20" s="5">
        <v>2</v>
      </c>
      <c r="B20" s="12" t="s">
        <v>27</v>
      </c>
      <c r="C20" s="5" t="s">
        <v>20</v>
      </c>
      <c r="D20" s="10">
        <v>640</v>
      </c>
      <c r="E20" s="1"/>
      <c r="F20" s="1">
        <v>580</v>
      </c>
      <c r="G20" s="7">
        <f t="shared" ref="G20:G24" si="1">D20*E20</f>
        <v>0</v>
      </c>
      <c r="H20" s="7">
        <f t="shared" ref="H20:H24" si="2">G20*1.2</f>
        <v>0</v>
      </c>
      <c r="I20" s="75"/>
      <c r="J20" s="75"/>
      <c r="K20" s="24"/>
      <c r="L20" s="65" t="s">
        <v>25</v>
      </c>
    </row>
    <row r="21" spans="1:12" ht="63">
      <c r="A21" s="5">
        <v>3</v>
      </c>
      <c r="B21" s="11" t="s">
        <v>48</v>
      </c>
      <c r="C21" s="5" t="s">
        <v>20</v>
      </c>
      <c r="D21" s="10">
        <v>4</v>
      </c>
      <c r="E21" s="1"/>
      <c r="F21" s="1">
        <v>9100</v>
      </c>
      <c r="G21" s="7">
        <f t="shared" si="1"/>
        <v>0</v>
      </c>
      <c r="H21" s="7">
        <f t="shared" si="2"/>
        <v>0</v>
      </c>
      <c r="I21" s="75"/>
      <c r="J21" s="75"/>
      <c r="K21" s="24"/>
      <c r="L21" s="66" t="s">
        <v>45</v>
      </c>
    </row>
    <row r="22" spans="1:12" ht="47.25">
      <c r="A22" s="5">
        <v>4</v>
      </c>
      <c r="B22" s="11" t="s">
        <v>49</v>
      </c>
      <c r="C22" s="5" t="s">
        <v>20</v>
      </c>
      <c r="D22" s="10">
        <v>4</v>
      </c>
      <c r="E22" s="1"/>
      <c r="F22" s="1">
        <v>3200</v>
      </c>
      <c r="G22" s="7">
        <f t="shared" si="1"/>
        <v>0</v>
      </c>
      <c r="H22" s="7">
        <f t="shared" si="2"/>
        <v>0</v>
      </c>
      <c r="I22" s="75"/>
      <c r="J22" s="75"/>
      <c r="K22" s="24"/>
      <c r="L22" s="66" t="s">
        <v>47</v>
      </c>
    </row>
    <row r="23" spans="1:12" ht="15.75" customHeight="1">
      <c r="A23" s="5">
        <v>5</v>
      </c>
      <c r="B23" s="9" t="s">
        <v>23</v>
      </c>
      <c r="C23" s="5" t="s">
        <v>20</v>
      </c>
      <c r="D23" s="10">
        <v>2560</v>
      </c>
      <c r="E23" s="1"/>
      <c r="F23" s="1">
        <v>12</v>
      </c>
      <c r="G23" s="7">
        <f t="shared" si="1"/>
        <v>0</v>
      </c>
      <c r="H23" s="7">
        <f t="shared" si="2"/>
        <v>0</v>
      </c>
      <c r="I23" s="75"/>
      <c r="J23" s="75"/>
      <c r="K23" s="24"/>
      <c r="L23" s="64"/>
    </row>
    <row r="24" spans="1:12" ht="14.25" customHeight="1">
      <c r="A24" s="5">
        <v>6</v>
      </c>
      <c r="B24" s="9" t="s">
        <v>22</v>
      </c>
      <c r="C24" s="5" t="s">
        <v>20</v>
      </c>
      <c r="D24" s="10">
        <v>1280</v>
      </c>
      <c r="E24" s="1"/>
      <c r="F24" s="1">
        <v>9</v>
      </c>
      <c r="G24" s="7">
        <f t="shared" si="1"/>
        <v>0</v>
      </c>
      <c r="H24" s="7">
        <f t="shared" si="2"/>
        <v>0</v>
      </c>
      <c r="I24" s="75"/>
      <c r="J24" s="75"/>
      <c r="K24" s="24"/>
      <c r="L24" s="64"/>
    </row>
    <row r="25" spans="1:12" ht="14.25" customHeight="1">
      <c r="A25" s="5"/>
      <c r="B25" s="17" t="s">
        <v>31</v>
      </c>
      <c r="C25" s="5"/>
      <c r="D25" s="10"/>
      <c r="E25" s="1"/>
      <c r="F25" s="1"/>
      <c r="G25" s="18">
        <f>SUM(G19:G24)</f>
        <v>0</v>
      </c>
      <c r="H25" s="18">
        <f>G25*1.2</f>
        <v>0</v>
      </c>
      <c r="I25" s="76"/>
      <c r="J25" s="76"/>
      <c r="K25" s="24"/>
      <c r="L25" s="64"/>
    </row>
    <row r="26" spans="1:12">
      <c r="A26" s="69" t="s">
        <v>18</v>
      </c>
      <c r="B26" s="69"/>
      <c r="C26" s="69"/>
      <c r="D26" s="69"/>
      <c r="E26" s="69"/>
      <c r="F26" s="69"/>
      <c r="G26" s="18">
        <f>SUM(G17+G25)</f>
        <v>0</v>
      </c>
      <c r="H26" s="8">
        <f>G26*1.2</f>
        <v>0</v>
      </c>
      <c r="I26" s="24"/>
      <c r="J26" s="24"/>
      <c r="K26" s="24"/>
      <c r="L26" s="64"/>
    </row>
    <row r="27" spans="1:12">
      <c r="A27" s="19"/>
      <c r="G27" s="68"/>
    </row>
  </sheetData>
  <mergeCells count="9">
    <mergeCell ref="A26:F26"/>
    <mergeCell ref="I1:K1"/>
    <mergeCell ref="I2:K2"/>
    <mergeCell ref="I3:K3"/>
    <mergeCell ref="A6:K6"/>
    <mergeCell ref="A8:K8"/>
    <mergeCell ref="A9:K9"/>
    <mergeCell ref="I14:I25"/>
    <mergeCell ref="J14:J25"/>
  </mergeCells>
  <hyperlinks>
    <hyperlink ref="L19" r:id="rId1"/>
    <hyperlink ref="L20" r:id="rId2"/>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6" zoomScale="70" zoomScaleNormal="70" workbookViewId="0">
      <selection activeCell="A12" sqref="A12"/>
    </sheetView>
  </sheetViews>
  <sheetFormatPr defaultRowHeight="15"/>
  <cols>
    <col min="1" max="1" width="35" customWidth="1"/>
    <col min="2" max="2" width="18.7109375" customWidth="1"/>
    <col min="3" max="3" width="9.7109375" customWidth="1"/>
    <col min="5" max="5" width="29.140625" style="52" customWidth="1"/>
    <col min="6" max="6" width="16.7109375" customWidth="1"/>
    <col min="7" max="7" width="11.140625" customWidth="1"/>
    <col min="8" max="8" width="25" customWidth="1"/>
  </cols>
  <sheetData>
    <row r="1" spans="1:7" ht="15.75" customHeight="1">
      <c r="E1" s="70" t="s">
        <v>42</v>
      </c>
      <c r="F1" s="70"/>
      <c r="G1" s="70"/>
    </row>
    <row r="2" spans="1:7" ht="15.75" customHeight="1">
      <c r="E2" s="70" t="s">
        <v>2</v>
      </c>
      <c r="F2" s="70"/>
      <c r="G2" s="70"/>
    </row>
    <row r="3" spans="1:7" ht="15.75" customHeight="1">
      <c r="E3" s="70" t="s">
        <v>3</v>
      </c>
      <c r="F3" s="70"/>
      <c r="G3" s="70"/>
    </row>
    <row r="4" spans="1:7" ht="15.75">
      <c r="A4" s="39" t="s">
        <v>43</v>
      </c>
      <c r="D4" s="15"/>
      <c r="E4" s="44"/>
    </row>
    <row r="5" spans="1:7" ht="15" customHeight="1">
      <c r="A5" s="79" t="s">
        <v>32</v>
      </c>
      <c r="B5" s="79"/>
      <c r="C5" s="79"/>
      <c r="D5" s="79"/>
      <c r="E5" s="79"/>
      <c r="F5" s="79"/>
      <c r="G5" s="79"/>
    </row>
    <row r="6" spans="1:7">
      <c r="A6" s="26"/>
      <c r="B6" s="26"/>
      <c r="C6" s="26"/>
      <c r="D6" s="26"/>
      <c r="E6" s="45"/>
    </row>
    <row r="7" spans="1:7" ht="15.75" customHeight="1">
      <c r="A7" s="72" t="s">
        <v>5</v>
      </c>
      <c r="B7" s="73"/>
      <c r="C7" s="73"/>
      <c r="D7" s="73"/>
      <c r="E7" s="73"/>
      <c r="F7" s="73"/>
      <c r="G7" s="73"/>
    </row>
    <row r="8" spans="1:7" ht="15.75" customHeight="1">
      <c r="A8" s="72" t="s">
        <v>6</v>
      </c>
      <c r="B8" s="73"/>
      <c r="C8" s="73"/>
      <c r="D8" s="73"/>
      <c r="E8" s="73"/>
      <c r="F8" s="73"/>
      <c r="G8" s="73"/>
    </row>
    <row r="9" spans="1:7" ht="15.75">
      <c r="A9" s="14"/>
      <c r="B9" s="14"/>
      <c r="C9" s="14"/>
      <c r="D9" s="14"/>
      <c r="E9" s="46"/>
      <c r="F9" s="14"/>
      <c r="G9" s="14"/>
    </row>
    <row r="10" spans="1:7" ht="49.5" customHeight="1">
      <c r="A10" s="27" t="s">
        <v>33</v>
      </c>
      <c r="B10" s="27" t="s">
        <v>34</v>
      </c>
      <c r="C10" s="27" t="s">
        <v>35</v>
      </c>
      <c r="D10" s="27" t="s">
        <v>36</v>
      </c>
      <c r="E10" s="47" t="s">
        <v>37</v>
      </c>
      <c r="F10" s="27" t="s">
        <v>38</v>
      </c>
      <c r="G10" s="27" t="s">
        <v>39</v>
      </c>
    </row>
    <row r="11" spans="1:7" ht="15.75">
      <c r="A11" s="5">
        <v>1</v>
      </c>
      <c r="B11" s="5">
        <v>2</v>
      </c>
      <c r="C11" s="5">
        <v>3</v>
      </c>
      <c r="D11" s="5">
        <v>4</v>
      </c>
      <c r="E11" s="48">
        <v>5</v>
      </c>
      <c r="F11" s="5">
        <v>6</v>
      </c>
      <c r="G11" s="5">
        <v>7</v>
      </c>
    </row>
    <row r="12" spans="1:7" ht="32.25" customHeight="1">
      <c r="A12" s="22" t="s">
        <v>29</v>
      </c>
      <c r="B12" s="28"/>
      <c r="C12" s="28"/>
      <c r="D12" s="28"/>
      <c r="E12" s="59"/>
      <c r="F12" s="28"/>
      <c r="G12" s="28"/>
    </row>
    <row r="13" spans="1:7" ht="16.5" customHeight="1">
      <c r="A13" s="9" t="s">
        <v>64</v>
      </c>
      <c r="B13" s="29"/>
      <c r="C13" s="29"/>
      <c r="D13" s="30"/>
      <c r="E13" s="61" t="s">
        <v>63</v>
      </c>
      <c r="F13" s="58"/>
      <c r="G13" s="29"/>
    </row>
    <row r="14" spans="1:7" ht="24">
      <c r="A14" s="13" t="s">
        <v>66</v>
      </c>
      <c r="B14" s="3"/>
      <c r="C14" s="3"/>
      <c r="D14" s="56"/>
      <c r="E14" s="61" t="s">
        <v>61</v>
      </c>
      <c r="F14" s="34"/>
      <c r="G14" s="31"/>
    </row>
    <row r="15" spans="1:7" ht="24">
      <c r="A15" s="9" t="s">
        <v>65</v>
      </c>
      <c r="B15" s="32"/>
      <c r="C15" s="9"/>
      <c r="D15" s="57"/>
      <c r="E15" s="61" t="s">
        <v>62</v>
      </c>
      <c r="F15" s="34"/>
      <c r="G15" s="33"/>
    </row>
    <row r="16" spans="1:7" ht="38.25" customHeight="1">
      <c r="A16" s="22" t="s">
        <v>28</v>
      </c>
      <c r="C16" s="16"/>
      <c r="D16" s="16"/>
      <c r="E16" s="60"/>
      <c r="F16" s="31"/>
      <c r="G16" s="33"/>
    </row>
    <row r="17" spans="1:15" ht="63">
      <c r="A17" s="67" t="s">
        <v>24</v>
      </c>
      <c r="B17" s="9"/>
      <c r="C17" s="9"/>
      <c r="D17" s="9"/>
      <c r="E17" s="49" t="s">
        <v>55</v>
      </c>
      <c r="F17" s="34"/>
      <c r="G17" s="31"/>
      <c r="H17" s="25" t="s">
        <v>26</v>
      </c>
      <c r="O17" s="43"/>
    </row>
    <row r="18" spans="1:15" ht="96">
      <c r="A18" s="35" t="s">
        <v>54</v>
      </c>
      <c r="B18" s="32"/>
      <c r="C18" s="9"/>
      <c r="D18" s="9"/>
      <c r="E18" s="50" t="s">
        <v>57</v>
      </c>
      <c r="F18" s="34"/>
      <c r="G18" s="31"/>
      <c r="H18" s="41" t="s">
        <v>60</v>
      </c>
      <c r="O18" s="43"/>
    </row>
    <row r="19" spans="1:15" ht="96">
      <c r="A19" s="11" t="s">
        <v>46</v>
      </c>
      <c r="B19" s="32"/>
      <c r="C19" s="9"/>
      <c r="D19" s="9"/>
      <c r="E19" s="50" t="s">
        <v>56</v>
      </c>
      <c r="F19" s="34"/>
      <c r="G19" s="31"/>
      <c r="H19" s="53" t="s">
        <v>45</v>
      </c>
      <c r="K19" s="55"/>
      <c r="O19" s="43"/>
    </row>
    <row r="20" spans="1:15" ht="84">
      <c r="A20" s="40" t="s">
        <v>58</v>
      </c>
      <c r="B20" s="32"/>
      <c r="C20" s="9"/>
      <c r="D20" s="9"/>
      <c r="E20" s="50" t="s">
        <v>59</v>
      </c>
      <c r="F20" s="34"/>
      <c r="G20" s="31"/>
      <c r="H20" s="53" t="s">
        <v>47</v>
      </c>
      <c r="K20" s="42"/>
      <c r="O20" s="43"/>
    </row>
    <row r="21" spans="1:15" ht="74.25" customHeight="1">
      <c r="A21" s="16" t="s">
        <v>23</v>
      </c>
      <c r="B21" s="32"/>
      <c r="C21" s="9"/>
      <c r="D21" s="9"/>
      <c r="E21" s="54" t="s">
        <v>51</v>
      </c>
      <c r="F21" s="34"/>
      <c r="G21" s="31"/>
      <c r="H21" s="53" t="s">
        <v>53</v>
      </c>
      <c r="K21" s="42"/>
      <c r="O21" s="43"/>
    </row>
    <row r="22" spans="1:15" ht="45">
      <c r="A22" s="9" t="s">
        <v>22</v>
      </c>
      <c r="B22" s="32"/>
      <c r="C22" s="9"/>
      <c r="D22" s="9"/>
      <c r="E22" s="49" t="s">
        <v>50</v>
      </c>
      <c r="F22" s="34"/>
      <c r="G22" s="31"/>
      <c r="H22" s="53" t="s">
        <v>52</v>
      </c>
      <c r="K22" s="42"/>
      <c r="O22" s="43"/>
    </row>
    <row r="23" spans="1:15" ht="18.75">
      <c r="A23" s="36"/>
      <c r="B23" s="15"/>
      <c r="C23" s="37"/>
      <c r="D23" s="38"/>
      <c r="E23" s="51"/>
      <c r="K23" s="42"/>
      <c r="O23" s="43"/>
    </row>
    <row r="24" spans="1:15" ht="15" customHeight="1">
      <c r="A24" s="77" t="s">
        <v>44</v>
      </c>
      <c r="B24" s="77"/>
      <c r="C24" s="77"/>
      <c r="D24" s="77"/>
      <c r="E24" s="77"/>
      <c r="F24" s="77"/>
      <c r="G24" s="77"/>
      <c r="K24" s="42"/>
    </row>
    <row r="25" spans="1:15" ht="15" customHeight="1">
      <c r="A25" s="78"/>
      <c r="B25" s="78"/>
      <c r="C25" s="78"/>
      <c r="D25" s="78"/>
      <c r="E25" s="78"/>
      <c r="F25" s="78"/>
      <c r="G25" s="78"/>
      <c r="K25" s="42"/>
    </row>
    <row r="26" spans="1:15" ht="15" customHeight="1">
      <c r="A26" s="78"/>
      <c r="B26" s="78"/>
      <c r="C26" s="78"/>
      <c r="D26" s="78"/>
      <c r="E26" s="78"/>
      <c r="F26" s="78"/>
      <c r="G26" s="78"/>
    </row>
    <row r="27" spans="1:15" ht="18.75">
      <c r="A27" s="36"/>
      <c r="B27" s="15"/>
      <c r="C27" s="37"/>
      <c r="D27" s="38"/>
      <c r="E27" s="51"/>
    </row>
    <row r="30" spans="1:15" ht="15.75" customHeight="1">
      <c r="A30" s="73" t="s">
        <v>40</v>
      </c>
      <c r="B30" s="73"/>
      <c r="C30" s="73"/>
      <c r="D30" s="73"/>
      <c r="E30" s="73"/>
      <c r="F30" s="73"/>
      <c r="G30" s="73"/>
    </row>
    <row r="31" spans="1:15" ht="15.75" customHeight="1">
      <c r="A31" s="73" t="s">
        <v>41</v>
      </c>
      <c r="B31" s="73"/>
      <c r="C31" s="73"/>
      <c r="D31" s="73"/>
      <c r="E31" s="73"/>
      <c r="F31" s="73"/>
      <c r="G31" s="73"/>
    </row>
  </sheetData>
  <mergeCells count="9">
    <mergeCell ref="A8:G8"/>
    <mergeCell ref="A24:G26"/>
    <mergeCell ref="A30:G30"/>
    <mergeCell ref="A31:G31"/>
    <mergeCell ref="E1:G1"/>
    <mergeCell ref="E2:G2"/>
    <mergeCell ref="E3:G3"/>
    <mergeCell ref="A5:G5"/>
    <mergeCell ref="A7:G7"/>
  </mergeCells>
  <hyperlinks>
    <hyperlink ref="H17" r:id="rId1"/>
  </hyperlinks>
  <pageMargins left="0.31496062992125984" right="0.31496062992125984" top="0.74803149606299213" bottom="0.74803149606299213" header="0.31496062992125984" footer="0.31496062992125984"/>
  <pageSetup paperSize="9" orientation="landscape"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337- F23</vt:lpstr>
      <vt:lpstr>337 F22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2025-08-04T09:32:46Z</dcterms:modified>
</cp:coreProperties>
</file>