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hemodializa comrat 2\"/>
    </mc:Choice>
  </mc:AlternateContent>
  <xr:revisionPtr revIDLastSave="0" documentId="13_ncr:1_{E996791B-ED2E-410D-A28F-376FFAF59AF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'!$A$6:$T$11</definedName>
    <definedName name="_xlnm._FilterDatabase" localSheetId="0" hidden="1">'Specificaţii tehnice         '!$A$6:$J$11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5" l="1"/>
  <c r="K17" i="5"/>
  <c r="J17" i="5"/>
  <c r="K12" i="7" l="1"/>
  <c r="J12" i="7"/>
</calcChain>
</file>

<file path=xl/sharedStrings.xml><?xml version="1.0" encoding="utf-8"?>
<sst xmlns="http://schemas.openxmlformats.org/spreadsheetml/2006/main" count="166" uniqueCount="80">
  <si>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</si>
  <si>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</si>
  <si>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</si>
  <si>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</si>
  <si>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</si>
  <si>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</si>
  <si>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</si>
  <si>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</si>
  <si>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</si>
  <si>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</si>
  <si>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</si>
  <si>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</si>
  <si>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</si>
  <si>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</si>
  <si>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</si>
  <si>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</si>
  <si>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</si>
  <si>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</si>
  <si>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</si>
  <si>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</si>
  <si>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</si>
  <si>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</si>
  <si>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</si>
  <si>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</si>
  <si>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</si>
  <si>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</si>
  <si>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</si>
  <si>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</si>
  <si>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</si>
  <si>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</si>
  <si>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</si>
  <si>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</si>
  <si>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</si>
  <si>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</si>
  <si>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</si>
  <si>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</si>
  <si>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</si>
  <si>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</si>
  <si>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</si>
  <si>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</si>
  <si>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</si>
  <si>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</si>
  <si>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</si>
  <si>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</si>
  <si>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</si>
  <si>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</si>
  <si>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</si>
  <si>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</si>
  <si>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</si>
  <si>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</si>
  <si>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</si>
  <si>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</si>
  <si>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</si>
  <si>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</si>
  <si>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</si>
  <si>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</si>
  <si>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</si>
  <si>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</si>
  <si>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</si>
  <si>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>Dializator suprafaţa 1,5 – 1,6 m-2. Coeficientul de ultrafiltrare ≥ 10,0 ml/oră mm Hg</t>
  </si>
  <si>
    <t>Dializator suprafaţa 1,7 – 1,8 m-2. Coeficient de ultrafiltrare ≥ 12 ml/oră mm Hg</t>
  </si>
  <si>
    <t>Ac pentru puncţie, artera (fistuline), 16 G, bucăţi</t>
  </si>
  <si>
    <t>Ac pentru puncţie, vena (fistuline), 16G, bucăţi</t>
  </si>
  <si>
    <t>în termen de până la 30 de zile de la comanda scrisă a beneficiarului pe parcursul anului 2026</t>
  </si>
  <si>
    <r>
      <rPr>
        <sz val="10"/>
        <color rgb="FFFF0000"/>
        <rFont val="Times New Roman"/>
        <family val="1"/>
        <charset val="204"/>
      </rPr>
      <t>Dializator suprafaţa 1,5 – 1,6 m-2. Coeficientul de ultrafiltrare ≥ 10,0 ml/oră mm Hg Compatibilitate cu dispozitivele aflate în utilizare Da</t>
    </r>
    <r>
      <rPr>
        <sz val="10"/>
        <rFont val="Times New Roman"/>
        <family val="1"/>
        <charset val="204"/>
      </rPr>
      <t xml:space="preserve">
Sterilizare cu vapori, etilenoxidă, γ, β şi alte metode de iradiere Da
Membrană complet sintetică Da
Coeficientul de UF ≥ 10  ml/oră
Volumul de umplere ≤ 100 ml
Cerinţele specifice 
№ Clearence  Unitate măsură, ml/min
1 ureea    ≥ 182
2 creatinina    ≥ 168
3 fosfaţi    ≥ 130
4 vitamina B-12    ≥ 67
</t>
    </r>
  </si>
  <si>
    <r>
      <rPr>
        <sz val="10"/>
        <color rgb="FFFF0000"/>
        <rFont val="Times New Roman"/>
        <family val="1"/>
        <charset val="204"/>
      </rPr>
      <t>Dializator suprafaţa 1,7 – 1,8 m-2. Coeficient de ultrafiltrare ≥ 12 ml/oră mm Hg</t>
    </r>
    <r>
      <rPr>
        <sz val="10"/>
        <rFont val="Times New Roman"/>
        <family val="1"/>
        <charset val="204"/>
      </rPr>
      <t xml:space="preserve"> Compatibilitate cu dispozitivele aflate în utilizare Da
Sterilizare cu vapori, etilenoxidă, γ, β şi alte metode de iradiere Da
Membrană complet sintetică Da
Coeficientul de UF ≥12 ml/oră
Volumul de umplere ≤  110 ml
Cerinţele specifice
№ Clearence  Unitate măsură, ml/min
1 ureea    ≥ 186
2 creatinina    ≥ 173
3 fosfaţi    ≥ 154
4 vitamina B-12    ≥ 95
</t>
    </r>
  </si>
  <si>
    <r>
      <rPr>
        <sz val="10"/>
        <color rgb="FFFF0000"/>
        <rFont val="Times New Roman"/>
        <family val="1"/>
        <charset val="204"/>
      </rPr>
      <t>Linii pentru sînge (magistrale), artera/vena, set maturi (pentru aparatele Fresenius 4008B și 4008S)Compatibilitate cu dispozitivele aflate în utilizare Da</t>
    </r>
    <r>
      <rPr>
        <sz val="10"/>
        <rFont val="Times New Roman"/>
        <family val="1"/>
        <charset val="204"/>
      </rPr>
      <t xml:space="preserve">
Livrare în set (arteră/venă)+ ac pentru conectare la vasul cu ser fiziologic Da
Cameră de captare activă  a aerului arterial Da
Cameră de captare activă a aerului venos Da
Clame montate integral în segment arterial/venos Da
Segment conectare/monitorizare tensiune arterială/venoasă cu membrană dublă cu marcaj de culoare corespunzătoare Da
Linie pentru heparinizare automată Da 
Construcţie atraumatică a portului de injectare cu membrană de plombare Da 
Cerinţele specifice 
№ Cerinţa Parametrii solicitați
1 Lungimea segmentului (tubului) pentru pompă 350 mm ± 5 mm.
2 Diametrul segmentului (tubului) pentru pompă 8 mm.
3 Diametrul camerei de captare a sîngelui venos 22 mm.
4 Volumul de umplere la magistrale maturi ≤ 161 ml.
5 Lungimea totală a magistralei arteriale  ≥ 3500 mm.
</t>
    </r>
  </si>
  <si>
    <r>
      <t xml:space="preserve">Cerinţe tehnico-medicale pentru acele </t>
    </r>
    <r>
      <rPr>
        <sz val="10"/>
        <color rgb="FFFF0000"/>
        <rFont val="Times New Roman"/>
        <family val="1"/>
        <charset val="204"/>
      </rPr>
      <t>de puncţii, artera (fistuline)</t>
    </r>
    <r>
      <rPr>
        <sz val="10"/>
        <rFont val="Times New Roman"/>
        <family val="1"/>
        <charset val="204"/>
      </rPr>
      <t xml:space="preserve"> - 16G
Compatibilitate cu dispozitivele aflate în utilizare Da
Marcaj de culoare corespunzătoare arterie/venă Da
Cerinţele specifice 
№ Cerinţa Parametrii solicitați
1 Vor conţine un  orificiu lateral (arterial) Da
2 Vor  conţine clame integrate. Da
3 Vor  conţine „fluturaşi” pentru fixare cu rotaţie la 360 º Da
4
 Vor avea următorii parametri:
 – diametrul acului  1,6 mm
 – lungimea acului  25 mm
 – lungimea tubului  150 mm
</t>
    </r>
  </si>
  <si>
    <t>Omniset kit 1,6 MP Plus, Omni Omniset kit 1,6 MP Plus, Omni Bbraun</t>
  </si>
  <si>
    <t>Pungă de golire cu volum de 700 ml pentru colectarea efluentului</t>
  </si>
  <si>
    <t>Cateter Wit Mandrin, Omni Bbraun</t>
  </si>
  <si>
    <t>Soluție Bicarbonat Sterilă 2MMOL/L Potassium, Omni Bbraun</t>
  </si>
  <si>
    <t>Cartuș cu filtru anticitokinic „Cytosorb‘”</t>
  </si>
  <si>
    <t xml:space="preserve">Omniset kit 1,6 MP Plus, Omni Bbraun
Kit terapii CRRT (Omniset Kit) – Kit integrat de unică folosință pentru procedura de hemodiafiltrare venovenoasă continuă; Circuit integrat, inclusiv hemofiltru, cu suprafața între 1,2m2
 și 1,6 m2; Toate
conexiunele circuitului, inclusiv cu pungile de dializat, lichide de substituție, primer, efluent, dispun de
cleme și conectoare de tip Luer-Lock; Circuitul arterial și cel venos dispune de porturi de injectare pe linie
arterială, cît și pe linie venoasă; Circuitul dispune de 5 filtre cu pori 2 um pentru protejarea senzorului de
presiune al dispozitivului; Circuitul dispune de 1 pungă de încălzitor și 1 pungă de colectare pentru priming,
cu volum de 2000 ml cu conector Luer-Lock și cleme
</t>
  </si>
  <si>
    <t xml:space="preserve">Cateter cu mandren (set) – cateter cu dublu lumen, adaptat pentru flux sporit, calibru 11Fr, lungime 200 mm
și cu 2 porturi de injecție tip Luer-Lock; Ghid (de plastic sau metalic) cu o lungime minim 600 mm; Dilatator calibru 12 Fr și lungime de 150 mm; Ac de puncție calibru 18G. Dimensiunele și calibrele
sunt date ca fiind compatibile între ele și nu pot fi înlocuite fără a lua în considerație caracteristicile întregului set.
</t>
  </si>
  <si>
    <t xml:space="preserve">Pungă cu soluție de dializant – Pungă bicamerală, strerilă (1 cameră pentru soluția de bicarbonat, cealtă cameră penru soluția de potasiu, concentrație de 2 mmol/l); Volumul pungii bicamerale: 5000 ml; Fiecare
cameră a pungii să fie dotată cu porturi de intrare separate (conectare tip clemă și Luer-lock). 
</t>
  </si>
  <si>
    <t xml:space="preserve">Cytosorb filtru, by CytoSorbents Corporation
Cartuș cu filtru anticitokinic „Cytosorb‘”- capacitate de absorbție a moleculelor circulante cu dimensiuni de până la 55kD; Suprafața de absorbție de minim 40.000 m2; Cartuș preumplut cu soluție fiziologică de NaCl.
</t>
  </si>
  <si>
    <t xml:space="preserve">Achiziționarea consumabilelor  pentru hemodializă,  inclusiv consumabile pentru Omni Bbraun pentru anul 2026 </t>
  </si>
  <si>
    <t>IMSP SR Comrat</t>
  </si>
  <si>
    <t>IMSP Institutul Mamei și Copilului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</si>
</sst>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8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06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5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4" fillId="0" borderId="0"/>
    <xf numFmtId="0" fontId="15" fillId="0" borderId="0"/>
    <xf numFmtId="0" fontId="13" fillId="0" borderId="0"/>
    <xf numFmtId="0" fontId="15" fillId="0" borderId="0"/>
    <xf numFmtId="0" fontId="4" fillId="0" borderId="0"/>
    <xf numFmtId="0" fontId="21" fillId="0" borderId="0" applyBorder="0" applyProtection="0"/>
    <xf numFmtId="0" fontId="15" fillId="0" borderId="0"/>
    <xf numFmtId="0" fontId="22" fillId="5" borderId="2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8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2" applyProtection="0"/>
    <xf numFmtId="0" fontId="28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43" fontId="42" fillId="0" borderId="0" applyFont="0" applyFill="0" applyBorder="0" applyAlignment="0" applyProtection="0"/>
    <xf numFmtId="0" fontId="44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3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42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42" fillId="0" borderId="0" applyFont="0" applyFill="0" applyBorder="0" applyAlignment="0" applyProtection="0"/>
  </cellStyleXfs>
  <cellXfs count="91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164" fontId="7" fillId="0" borderId="0" xfId="1" applyNumberFormat="1" applyFont="1" applyProtection="1"/>
    <xf numFmtId="0" fontId="12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10" fillId="0" borderId="0" xfId="1" applyFont="1" applyAlignment="1" applyProtection="1">
      <alignment horizontal="center"/>
      <protection locked="0"/>
    </xf>
    <xf numFmtId="0" fontId="7" fillId="0" borderId="0" xfId="1" applyFont="1" applyAlignment="1" applyProtection="1">
      <alignment wrapText="1"/>
      <protection locked="0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7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20" fillId="3" borderId="1" xfId="10" applyFont="1" applyFill="1" applyBorder="1" applyAlignment="1">
      <alignment horizontal="left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20" fillId="3" borderId="1" xfId="10" applyFont="1" applyFill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31" fillId="0" borderId="1" xfId="1" applyFont="1" applyBorder="1" applyAlignment="1" applyProtection="1">
      <alignment horizontal="center" vertical="center" wrapText="1"/>
      <protection locked="0"/>
    </xf>
    <xf numFmtId="1" fontId="7" fillId="0" borderId="0" xfId="1" applyNumberFormat="1" applyFont="1" applyAlignment="1" applyProtection="1">
      <alignment horizontal="center" vertical="center"/>
      <protection locked="0"/>
    </xf>
    <xf numFmtId="0" fontId="37" fillId="3" borderId="1" xfId="0" applyFont="1" applyFill="1" applyBorder="1" applyAlignment="1" applyProtection="1">
      <alignment vertical="top" wrapText="1"/>
      <protection locked="0"/>
    </xf>
    <xf numFmtId="0" fontId="38" fillId="3" borderId="4" xfId="0" applyFont="1" applyFill="1" applyBorder="1" applyAlignment="1">
      <alignment horizontal="center" vertical="top" wrapText="1"/>
    </xf>
    <xf numFmtId="0" fontId="8" fillId="2" borderId="4" xfId="1" applyFont="1" applyFill="1" applyBorder="1" applyAlignment="1" applyProtection="1">
      <alignment horizontal="center" wrapText="1"/>
    </xf>
    <xf numFmtId="0" fontId="36" fillId="3" borderId="1" xfId="0" applyFont="1" applyFill="1" applyBorder="1" applyAlignment="1" applyProtection="1">
      <alignment horizontal="left" vertical="top" wrapText="1"/>
    </xf>
    <xf numFmtId="0" fontId="32" fillId="3" borderId="1" xfId="0" applyFont="1" applyFill="1" applyBorder="1" applyAlignment="1" applyProtection="1">
      <alignment vertical="top" wrapText="1"/>
      <protection locked="0"/>
    </xf>
    <xf numFmtId="1" fontId="8" fillId="2" borderId="4" xfId="1" applyNumberFormat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vertical="center" wrapText="1"/>
    </xf>
    <xf numFmtId="0" fontId="20" fillId="3" borderId="4" xfId="176" applyFont="1" applyFill="1" applyBorder="1" applyAlignment="1" applyProtection="1">
      <alignment vertical="top" wrapText="1"/>
      <protection locked="0"/>
    </xf>
    <xf numFmtId="0" fontId="20" fillId="3" borderId="4" xfId="10" applyFont="1" applyFill="1" applyBorder="1" applyAlignment="1">
      <alignment horizontal="left" vertical="top" wrapText="1"/>
    </xf>
    <xf numFmtId="0" fontId="46" fillId="3" borderId="4" xfId="0" applyFont="1" applyFill="1" applyBorder="1" applyAlignment="1" applyProtection="1">
      <alignment horizontal="left" vertical="top" wrapText="1"/>
    </xf>
    <xf numFmtId="0" fontId="46" fillId="3" borderId="4" xfId="0" applyFont="1" applyFill="1" applyBorder="1" applyAlignment="1" applyProtection="1">
      <alignment horizontal="center" vertical="top" wrapText="1"/>
    </xf>
    <xf numFmtId="2" fontId="7" fillId="0" borderId="0" xfId="1" applyNumberFormat="1" applyFont="1" applyProtection="1">
      <protection locked="0"/>
    </xf>
    <xf numFmtId="2" fontId="7" fillId="0" borderId="0" xfId="1" applyNumberFormat="1" applyFont="1" applyFill="1" applyBorder="1" applyAlignment="1" applyProtection="1">
      <alignment wrapText="1"/>
      <protection locked="0"/>
    </xf>
    <xf numFmtId="2" fontId="7" fillId="0" borderId="0" xfId="1" applyNumberFormat="1" applyFont="1" applyFill="1" applyBorder="1" applyProtection="1">
      <protection locked="0"/>
    </xf>
    <xf numFmtId="2" fontId="12" fillId="0" borderId="0" xfId="1" applyNumberFormat="1" applyFont="1" applyProtection="1">
      <protection locked="0"/>
    </xf>
    <xf numFmtId="2" fontId="0" fillId="0" borderId="0" xfId="0" applyNumberFormat="1"/>
    <xf numFmtId="0" fontId="7" fillId="0" borderId="0" xfId="1" applyFont="1" applyFill="1" applyProtection="1">
      <protection locked="0"/>
    </xf>
    <xf numFmtId="0" fontId="38" fillId="0" borderId="4" xfId="0" applyFont="1" applyFill="1" applyBorder="1" applyAlignment="1">
      <alignment horizontal="center" vertical="top" wrapText="1"/>
    </xf>
    <xf numFmtId="1" fontId="20" fillId="0" borderId="4" xfId="176" applyNumberFormat="1" applyFont="1" applyFill="1" applyBorder="1" applyAlignment="1">
      <alignment horizontal="center" vertical="center"/>
    </xf>
    <xf numFmtId="0" fontId="45" fillId="0" borderId="4" xfId="0" applyFont="1" applyFill="1" applyBorder="1" applyAlignment="1">
      <alignment vertical="center" wrapText="1"/>
    </xf>
    <xf numFmtId="0" fontId="39" fillId="0" borderId="4" xfId="10" applyFont="1" applyFill="1" applyBorder="1" applyAlignment="1">
      <alignment horizontal="center" vertical="center"/>
    </xf>
    <xf numFmtId="0" fontId="40" fillId="0" borderId="4" xfId="176" applyFont="1" applyFill="1" applyBorder="1" applyAlignment="1">
      <alignment horizontal="center" vertical="center" wrapText="1"/>
    </xf>
    <xf numFmtId="0" fontId="32" fillId="0" borderId="4" xfId="0" applyFont="1" applyFill="1" applyBorder="1" applyAlignment="1" applyProtection="1">
      <alignment horizontal="center" vertical="center" wrapText="1"/>
      <protection locked="0"/>
    </xf>
    <xf numFmtId="0" fontId="20" fillId="0" borderId="4" xfId="10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vertical="center" wrapText="1"/>
    </xf>
    <xf numFmtId="2" fontId="7" fillId="0" borderId="0" xfId="1" applyNumberFormat="1" applyFont="1" applyFill="1" applyProtection="1">
      <protection locked="0"/>
    </xf>
    <xf numFmtId="0" fontId="40" fillId="0" borderId="4" xfId="0" applyFont="1" applyFill="1" applyBorder="1" applyAlignment="1">
      <alignment horizontal="center" vertical="center" wrapText="1"/>
    </xf>
    <xf numFmtId="2" fontId="11" fillId="0" borderId="0" xfId="1" applyNumberFormat="1" applyFont="1" applyAlignment="1" applyProtection="1">
      <alignment horizontal="center"/>
      <protection locked="0"/>
    </xf>
    <xf numFmtId="2" fontId="9" fillId="0" borderId="0" xfId="1" applyNumberFormat="1" applyFont="1" applyFill="1" applyBorder="1" applyAlignment="1" applyProtection="1">
      <alignment vertical="top" wrapText="1"/>
      <protection locked="0"/>
    </xf>
    <xf numFmtId="2" fontId="8" fillId="3" borderId="0" xfId="1" applyNumberFormat="1" applyFont="1" applyFill="1" applyBorder="1" applyAlignment="1" applyProtection="1">
      <alignment horizontal="center" vertical="center" wrapText="1"/>
    </xf>
    <xf numFmtId="2" fontId="8" fillId="2" borderId="4" xfId="1" applyNumberFormat="1" applyFont="1" applyFill="1" applyBorder="1" applyAlignment="1" applyProtection="1">
      <alignment horizontal="center" vertical="center" wrapText="1"/>
    </xf>
    <xf numFmtId="2" fontId="41" fillId="0" borderId="4" xfId="0" applyNumberFormat="1" applyFont="1" applyFill="1" applyBorder="1" applyAlignment="1">
      <alignment vertical="center"/>
    </xf>
    <xf numFmtId="0" fontId="12" fillId="0" borderId="0" xfId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9" fillId="0" borderId="5" xfId="10" applyFont="1" applyFill="1" applyBorder="1" applyAlignment="1">
      <alignment horizontal="center" vertical="center"/>
    </xf>
    <xf numFmtId="0" fontId="7" fillId="0" borderId="4" xfId="1" applyFont="1" applyBorder="1" applyProtection="1">
      <protection locked="0"/>
    </xf>
    <xf numFmtId="1" fontId="7" fillId="0" borderId="4" xfId="1" applyNumberFormat="1" applyFont="1" applyBorder="1" applyAlignment="1" applyProtection="1">
      <alignment horizontal="center" vertical="center"/>
      <protection locked="0"/>
    </xf>
    <xf numFmtId="2" fontId="7" fillId="0" borderId="4" xfId="1" applyNumberFormat="1" applyFont="1" applyBorder="1" applyProtection="1">
      <protection locked="0"/>
    </xf>
    <xf numFmtId="0" fontId="7" fillId="0" borderId="4" xfId="1" applyFont="1" applyBorder="1" applyProtection="1"/>
    <xf numFmtId="0" fontId="7" fillId="0" borderId="4" xfId="1" applyFont="1" applyBorder="1" applyAlignment="1" applyProtection="1">
      <alignment horizontal="center"/>
    </xf>
    <xf numFmtId="4" fontId="7" fillId="0" borderId="0" xfId="1" applyNumberFormat="1" applyFont="1" applyProtection="1">
      <protection locked="0"/>
    </xf>
    <xf numFmtId="0" fontId="7" fillId="0" borderId="4" xfId="1" applyFont="1" applyBorder="1" applyAlignment="1" applyProtection="1">
      <alignment wrapText="1"/>
      <protection locked="0"/>
    </xf>
    <xf numFmtId="0" fontId="7" fillId="0" borderId="4" xfId="1" applyFont="1" applyBorder="1" applyAlignment="1" applyProtection="1">
      <alignment wrapText="1"/>
    </xf>
    <xf numFmtId="0" fontId="12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32" fillId="3" borderId="1" xfId="0" applyFont="1" applyFill="1" applyBorder="1" applyAlignment="1" applyProtection="1">
      <alignment horizontal="left" vertical="top" wrapText="1"/>
      <protection locked="0"/>
    </xf>
    <xf numFmtId="0" fontId="32" fillId="3" borderId="0" xfId="0" applyFont="1" applyFill="1" applyBorder="1" applyAlignment="1" applyProtection="1">
      <alignment vertical="top" wrapText="1"/>
      <protection locked="0"/>
    </xf>
    <xf numFmtId="1" fontId="20" fillId="0" borderId="4" xfId="176" applyNumberFormat="1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vertical="top" wrapText="1"/>
    </xf>
    <xf numFmtId="0" fontId="20" fillId="3" borderId="4" xfId="0" applyFont="1" applyFill="1" applyBorder="1" applyAlignment="1" applyProtection="1">
      <alignment vertical="top" wrapText="1"/>
      <protection locked="0"/>
    </xf>
    <xf numFmtId="0" fontId="7" fillId="0" borderId="0" xfId="1" applyFont="1" applyAlignment="1" applyProtection="1">
      <alignment horizontal="center" wrapText="1"/>
      <protection locked="0"/>
    </xf>
    <xf numFmtId="0" fontId="33" fillId="3" borderId="0" xfId="1" applyFont="1" applyFill="1" applyAlignment="1" applyProtection="1">
      <alignment horizontal="center" vertical="top" wrapText="1"/>
      <protection locked="0"/>
    </xf>
    <xf numFmtId="0" fontId="36" fillId="3" borderId="1" xfId="0" applyFont="1" applyFill="1" applyBorder="1" applyAlignment="1" applyProtection="1">
      <alignment horizontal="center" vertical="top" wrapText="1"/>
      <protection locked="0"/>
    </xf>
    <xf numFmtId="0" fontId="34" fillId="3" borderId="1" xfId="0" applyFont="1" applyFill="1" applyBorder="1" applyAlignment="1" applyProtection="1">
      <alignment horizontal="center" vertical="top" wrapText="1"/>
      <protection locked="0"/>
    </xf>
    <xf numFmtId="0" fontId="35" fillId="3" borderId="1" xfId="0" applyFont="1" applyFill="1" applyBorder="1" applyAlignment="1" applyProtection="1">
      <alignment horizontal="right" vertical="top" wrapText="1"/>
      <protection locked="0"/>
    </xf>
    <xf numFmtId="0" fontId="32" fillId="3" borderId="1" xfId="0" applyFont="1" applyFill="1" applyBorder="1" applyAlignment="1" applyProtection="1">
      <alignment horizontal="left" vertical="top" wrapText="1"/>
      <protection locked="0"/>
    </xf>
    <xf numFmtId="0" fontId="36" fillId="3" borderId="1" xfId="0" applyFont="1" applyFill="1" applyBorder="1" applyAlignment="1" applyProtection="1">
      <alignment horizontal="right" vertical="top" wrapText="1"/>
      <protection locked="0"/>
    </xf>
    <xf numFmtId="0" fontId="37" fillId="3" borderId="1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Border="1" applyAlignment="1" applyProtection="1">
      <alignment horizontal="center"/>
    </xf>
    <xf numFmtId="0" fontId="8" fillId="3" borderId="0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9" fillId="0" borderId="1" xfId="1" applyFont="1" applyFill="1" applyBorder="1" applyAlignment="1" applyProtection="1">
      <alignment horizontal="center" vertical="top" wrapText="1"/>
      <protection locked="0"/>
    </xf>
  </cellXfs>
  <cellStyles count="206">
    <cellStyle name="Check Cell 2" xfId="21" xr:uid="{00000000-0005-0000-0000-000000000000}"/>
    <cellStyle name="Check Cell 2 2" xfId="49" xr:uid="{00000000-0005-0000-0000-000001000000}"/>
    <cellStyle name="Comma 2" xfId="175" xr:uid="{00000000-0005-0000-0000-000002000000}"/>
    <cellStyle name="Excel Built-in Normal" xfId="19" xr:uid="{00000000-0005-0000-0000-000003000000}"/>
    <cellStyle name="Excel Built-in Normal 2" xfId="47" xr:uid="{00000000-0005-0000-0000-000004000000}"/>
    <cellStyle name="Normal" xfId="0" builtinId="0"/>
    <cellStyle name="Normal 10" xfId="42" xr:uid="{00000000-0005-0000-0000-000005000000}"/>
    <cellStyle name="Normal 11" xfId="56" xr:uid="{00000000-0005-0000-0000-000006000000}"/>
    <cellStyle name="Normal 12" xfId="145" xr:uid="{00000000-0005-0000-0000-000007000000}"/>
    <cellStyle name="Normal 12 2" xfId="176" xr:uid="{00000000-0005-0000-0000-000008000000}"/>
    <cellStyle name="Normal 13" xfId="75" xr:uid="{00000000-0005-0000-0000-000009000000}"/>
    <cellStyle name="Normal 2" xfId="1" xr:uid="{00000000-0005-0000-0000-00000A000000}"/>
    <cellStyle name="Normal 2 2" xfId="4" xr:uid="{00000000-0005-0000-0000-00000B000000}"/>
    <cellStyle name="Normal 2 2 2" xfId="16" xr:uid="{00000000-0005-0000-0000-00000C000000}"/>
    <cellStyle name="Normal 2 2 2 2" xfId="48" xr:uid="{00000000-0005-0000-0000-00000D000000}"/>
    <cellStyle name="Normal 2 2 3" xfId="10" xr:uid="{00000000-0005-0000-0000-00000E000000}"/>
    <cellStyle name="Normal 2 3" xfId="15" xr:uid="{00000000-0005-0000-0000-00000F000000}"/>
    <cellStyle name="Normal 2 3 2" xfId="22" xr:uid="{00000000-0005-0000-0000-000010000000}"/>
    <cellStyle name="Normal 2 4" xfId="45" xr:uid="{00000000-0005-0000-0000-000011000000}"/>
    <cellStyle name="Normal 2 4 2" xfId="142" xr:uid="{00000000-0005-0000-0000-000012000000}"/>
    <cellStyle name="Normal 2 5" xfId="141" xr:uid="{00000000-0005-0000-0000-000013000000}"/>
    <cellStyle name="Normal 3" xfId="2" xr:uid="{00000000-0005-0000-0000-000014000000}"/>
    <cellStyle name="Normal 3 2" xfId="8" xr:uid="{00000000-0005-0000-0000-000015000000}"/>
    <cellStyle name="Normal 3 3" xfId="39" xr:uid="{00000000-0005-0000-0000-000016000000}"/>
    <cellStyle name="Normal 3 4" xfId="9" xr:uid="{00000000-0005-0000-0000-000017000000}"/>
    <cellStyle name="Normal 4" xfId="3" xr:uid="{00000000-0005-0000-0000-000018000000}"/>
    <cellStyle name="Normal 4 2" xfId="17" xr:uid="{00000000-0005-0000-0000-000019000000}"/>
    <cellStyle name="Normal 5" xfId="5" xr:uid="{00000000-0005-0000-0000-00001A000000}"/>
    <cellStyle name="Normal 5 10" xfId="146" xr:uid="{00000000-0005-0000-0000-00001B000000}"/>
    <cellStyle name="Normal 5 11" xfId="177" xr:uid="{00000000-0005-0000-0000-00001C000000}"/>
    <cellStyle name="Normal 5 12" xfId="77" xr:uid="{00000000-0005-0000-0000-00001D000000}"/>
    <cellStyle name="Normal 5 2" xfId="20" xr:uid="{00000000-0005-0000-0000-00001E000000}"/>
    <cellStyle name="Normal 5 3" xfId="31" xr:uid="{00000000-0005-0000-0000-00001F000000}"/>
    <cellStyle name="Normal 5 3 2" xfId="64" xr:uid="{00000000-0005-0000-0000-000020000000}"/>
    <cellStyle name="Normal 5 3 2 2" xfId="137" xr:uid="{00000000-0005-0000-0000-000021000000}"/>
    <cellStyle name="Normal 5 3 2 3" xfId="165" xr:uid="{00000000-0005-0000-0000-000022000000}"/>
    <cellStyle name="Normal 5 3 2 4" xfId="196" xr:uid="{00000000-0005-0000-0000-000023000000}"/>
    <cellStyle name="Normal 5 3 2 5" xfId="112" xr:uid="{00000000-0005-0000-0000-000024000000}"/>
    <cellStyle name="Normal 5 3 3" xfId="100" xr:uid="{00000000-0005-0000-0000-000025000000}"/>
    <cellStyle name="Normal 5 3 4" xfId="124" xr:uid="{00000000-0005-0000-0000-000026000000}"/>
    <cellStyle name="Normal 5 3 5" xfId="153" xr:uid="{00000000-0005-0000-0000-000027000000}"/>
    <cellStyle name="Normal 5 3 6" xfId="184" xr:uid="{00000000-0005-0000-0000-000028000000}"/>
    <cellStyle name="Normal 5 3 7" xfId="86" xr:uid="{00000000-0005-0000-0000-000029000000}"/>
    <cellStyle name="Normal 5 4" xfId="46" xr:uid="{00000000-0005-0000-0000-00002A000000}"/>
    <cellStyle name="Normal 5 5" xfId="18" xr:uid="{00000000-0005-0000-0000-00002B000000}"/>
    <cellStyle name="Normal 5 5 2" xfId="95" xr:uid="{00000000-0005-0000-0000-00002C000000}"/>
    <cellStyle name="Normal 5 5 3" xfId="119" xr:uid="{00000000-0005-0000-0000-00002D000000}"/>
    <cellStyle name="Normal 5 5 4" xfId="148" xr:uid="{00000000-0005-0000-0000-00002E000000}"/>
    <cellStyle name="Normal 5 5 5" xfId="179" xr:uid="{00000000-0005-0000-0000-00002F000000}"/>
    <cellStyle name="Normal 5 5 6" xfId="81" xr:uid="{00000000-0005-0000-0000-000030000000}"/>
    <cellStyle name="Normal 5 6" xfId="55" xr:uid="{00000000-0005-0000-0000-000031000000}"/>
    <cellStyle name="Normal 5 7" xfId="59" xr:uid="{00000000-0005-0000-0000-000032000000}"/>
    <cellStyle name="Normal 5 7 2" xfId="107" xr:uid="{00000000-0005-0000-0000-000033000000}"/>
    <cellStyle name="Normal 5 7 3" xfId="132" xr:uid="{00000000-0005-0000-0000-000034000000}"/>
    <cellStyle name="Normal 5 7 4" xfId="160" xr:uid="{00000000-0005-0000-0000-000035000000}"/>
    <cellStyle name="Normal 5 7 5" xfId="191" xr:uid="{00000000-0005-0000-0000-000036000000}"/>
    <cellStyle name="Normal 5 7 6" xfId="78" xr:uid="{00000000-0005-0000-0000-000037000000}"/>
    <cellStyle name="Normal 5 8" xfId="69" xr:uid="{00000000-0005-0000-0000-000038000000}"/>
    <cellStyle name="Normal 5 8 2" xfId="170" xr:uid="{00000000-0005-0000-0000-000039000000}"/>
    <cellStyle name="Normal 5 8 3" xfId="201" xr:uid="{00000000-0005-0000-0000-00003A000000}"/>
    <cellStyle name="Normal 5 8 4" xfId="93" xr:uid="{00000000-0005-0000-0000-00003B000000}"/>
    <cellStyle name="Normal 5 9" xfId="116" xr:uid="{00000000-0005-0000-0000-00003C000000}"/>
    <cellStyle name="Normal 6" xfId="6" xr:uid="{00000000-0005-0000-0000-00003D000000}"/>
    <cellStyle name="Normal 6 2" xfId="32" xr:uid="{00000000-0005-0000-0000-00003E000000}"/>
    <cellStyle name="Normal 6 3" xfId="25" xr:uid="{00000000-0005-0000-0000-00003F000000}"/>
    <cellStyle name="Normal 7" xfId="26" xr:uid="{00000000-0005-0000-0000-000040000000}"/>
    <cellStyle name="Normal 7 10" xfId="180" xr:uid="{00000000-0005-0000-0000-000041000000}"/>
    <cellStyle name="Normal 7 11" xfId="76" xr:uid="{00000000-0005-0000-0000-000042000000}"/>
    <cellStyle name="Normal 7 2" xfId="33" xr:uid="{00000000-0005-0000-0000-000043000000}"/>
    <cellStyle name="Normal 7 2 2" xfId="65" xr:uid="{00000000-0005-0000-0000-000044000000}"/>
    <cellStyle name="Normal 7 2 2 2" xfId="138" xr:uid="{00000000-0005-0000-0000-000045000000}"/>
    <cellStyle name="Normal 7 2 2 3" xfId="166" xr:uid="{00000000-0005-0000-0000-000046000000}"/>
    <cellStyle name="Normal 7 2 2 4" xfId="197" xr:uid="{00000000-0005-0000-0000-000047000000}"/>
    <cellStyle name="Normal 7 2 2 5" xfId="113" xr:uid="{00000000-0005-0000-0000-000048000000}"/>
    <cellStyle name="Normal 7 2 3" xfId="101" xr:uid="{00000000-0005-0000-0000-000049000000}"/>
    <cellStyle name="Normal 7 2 4" xfId="125" xr:uid="{00000000-0005-0000-0000-00004A000000}"/>
    <cellStyle name="Normal 7 2 5" xfId="154" xr:uid="{00000000-0005-0000-0000-00004B000000}"/>
    <cellStyle name="Normal 7 2 6" xfId="185" xr:uid="{00000000-0005-0000-0000-00004C000000}"/>
    <cellStyle name="Normal 7 2 7" xfId="87" xr:uid="{00000000-0005-0000-0000-00004D000000}"/>
    <cellStyle name="Normal 7 3" xfId="38" xr:uid="{00000000-0005-0000-0000-00004E000000}"/>
    <cellStyle name="Normal 7 4" xfId="57" xr:uid="{00000000-0005-0000-0000-00004F000000}"/>
    <cellStyle name="Normal 7 4 2" xfId="105" xr:uid="{00000000-0005-0000-0000-000050000000}"/>
    <cellStyle name="Normal 7 4 3" xfId="130" xr:uid="{00000000-0005-0000-0000-000051000000}"/>
    <cellStyle name="Normal 7 4 4" xfId="158" xr:uid="{00000000-0005-0000-0000-000052000000}"/>
    <cellStyle name="Normal 7 4 5" xfId="189" xr:uid="{00000000-0005-0000-0000-000053000000}"/>
    <cellStyle name="Normal 7 4 6" xfId="92" xr:uid="{00000000-0005-0000-0000-000054000000}"/>
    <cellStyle name="Normal 7 5" xfId="7" xr:uid="{00000000-0005-0000-0000-000055000000}"/>
    <cellStyle name="Normal 7 5 2" xfId="117" xr:uid="{00000000-0005-0000-0000-000056000000}"/>
    <cellStyle name="Normal 7 5 3" xfId="79" xr:uid="{00000000-0005-0000-0000-000057000000}"/>
    <cellStyle name="Normal 7 6" xfId="60" xr:uid="{00000000-0005-0000-0000-000058000000}"/>
    <cellStyle name="Normal 7 6 2" xfId="108" xr:uid="{00000000-0005-0000-0000-000059000000}"/>
    <cellStyle name="Normal 7 6 3" xfId="133" xr:uid="{00000000-0005-0000-0000-00005A000000}"/>
    <cellStyle name="Normal 7 6 4" xfId="161" xr:uid="{00000000-0005-0000-0000-00005B000000}"/>
    <cellStyle name="Normal 7 6 5" xfId="192" xr:uid="{00000000-0005-0000-0000-00005C000000}"/>
    <cellStyle name="Normal 7 6 6" xfId="82" xr:uid="{00000000-0005-0000-0000-00005D000000}"/>
    <cellStyle name="Normal 7 7" xfId="70" xr:uid="{00000000-0005-0000-0000-00005E000000}"/>
    <cellStyle name="Normal 7 7 2" xfId="171" xr:uid="{00000000-0005-0000-0000-00005F000000}"/>
    <cellStyle name="Normal 7 7 3" xfId="202" xr:uid="{00000000-0005-0000-0000-000060000000}"/>
    <cellStyle name="Normal 7 7 4" xfId="96" xr:uid="{00000000-0005-0000-0000-000061000000}"/>
    <cellStyle name="Normal 7 8" xfId="120" xr:uid="{00000000-0005-0000-0000-000062000000}"/>
    <cellStyle name="Normal 7 9" xfId="149" xr:uid="{00000000-0005-0000-0000-000063000000}"/>
    <cellStyle name="Normal 8" xfId="29" xr:uid="{00000000-0005-0000-0000-000064000000}"/>
    <cellStyle name="Normal 9" xfId="37" xr:uid="{00000000-0005-0000-0000-000065000000}"/>
    <cellStyle name="Normal 9 2" xfId="128" xr:uid="{00000000-0005-0000-0000-000066000000}"/>
    <cellStyle name="Normal 9 3" xfId="90" xr:uid="{00000000-0005-0000-0000-000067000000}"/>
    <cellStyle name="Percent 2" xfId="13" xr:uid="{00000000-0005-0000-0000-000068000000}"/>
    <cellStyle name="Percent 2 2" xfId="41" xr:uid="{00000000-0005-0000-0000-000069000000}"/>
    <cellStyle name="Нейтральный 2" xfId="50" xr:uid="{00000000-0005-0000-0000-00006A000000}"/>
    <cellStyle name="Обычный 2" xfId="11" xr:uid="{00000000-0005-0000-0000-00006C000000}"/>
    <cellStyle name="Обычный 2 2" xfId="12" xr:uid="{00000000-0005-0000-0000-00006D000000}"/>
    <cellStyle name="Обычный 2 2 2" xfId="23" xr:uid="{00000000-0005-0000-0000-00006E000000}"/>
    <cellStyle name="Обычный 2 3" xfId="53" xr:uid="{00000000-0005-0000-0000-00006F000000}"/>
    <cellStyle name="Обычный 2 4" xfId="24" xr:uid="{00000000-0005-0000-0000-000070000000}"/>
    <cellStyle name="Обычный 2 4 2" xfId="40" xr:uid="{00000000-0005-0000-0000-000071000000}"/>
    <cellStyle name="Обычный 2 5" xfId="73" xr:uid="{00000000-0005-0000-0000-000072000000}"/>
    <cellStyle name="Обычный 3" xfId="14" xr:uid="{00000000-0005-0000-0000-000073000000}"/>
    <cellStyle name="Обычный 3 10" xfId="143" xr:uid="{00000000-0005-0000-0000-000074000000}"/>
    <cellStyle name="Обычный 3 11" xfId="147" xr:uid="{00000000-0005-0000-0000-000075000000}"/>
    <cellStyle name="Обычный 3 12" xfId="178" xr:uid="{00000000-0005-0000-0000-000076000000}"/>
    <cellStyle name="Обычный 3 13" xfId="80" xr:uid="{00000000-0005-0000-0000-000077000000}"/>
    <cellStyle name="Обычный 3 2" xfId="27" xr:uid="{00000000-0005-0000-0000-000078000000}"/>
    <cellStyle name="Обычный 3 2 10" xfId="83" xr:uid="{00000000-0005-0000-0000-000079000000}"/>
    <cellStyle name="Обычный 3 2 2" xfId="34" xr:uid="{00000000-0005-0000-0000-00007A000000}"/>
    <cellStyle name="Обычный 3 2 2 2" xfId="66" xr:uid="{00000000-0005-0000-0000-00007B000000}"/>
    <cellStyle name="Обычный 3 2 2 2 2" xfId="139" xr:uid="{00000000-0005-0000-0000-00007C000000}"/>
    <cellStyle name="Обычный 3 2 2 2 3" xfId="167" xr:uid="{00000000-0005-0000-0000-00007D000000}"/>
    <cellStyle name="Обычный 3 2 2 2 4" xfId="198" xr:uid="{00000000-0005-0000-0000-00007E000000}"/>
    <cellStyle name="Обычный 3 2 2 2 5" xfId="114" xr:uid="{00000000-0005-0000-0000-00007F000000}"/>
    <cellStyle name="Обычный 3 2 2 3" xfId="102" xr:uid="{00000000-0005-0000-0000-000080000000}"/>
    <cellStyle name="Обычный 3 2 2 4" xfId="126" xr:uid="{00000000-0005-0000-0000-000081000000}"/>
    <cellStyle name="Обычный 3 2 2 5" xfId="155" xr:uid="{00000000-0005-0000-0000-000082000000}"/>
    <cellStyle name="Обычный 3 2 2 6" xfId="186" xr:uid="{00000000-0005-0000-0000-000083000000}"/>
    <cellStyle name="Обычный 3 2 2 7" xfId="88" xr:uid="{00000000-0005-0000-0000-000084000000}"/>
    <cellStyle name="Обычный 3 2 3" xfId="43" xr:uid="{00000000-0005-0000-0000-000085000000}"/>
    <cellStyle name="Обычный 3 2 4" xfId="61" xr:uid="{00000000-0005-0000-0000-000086000000}"/>
    <cellStyle name="Обычный 3 2 4 2" xfId="134" xr:uid="{00000000-0005-0000-0000-000087000000}"/>
    <cellStyle name="Обычный 3 2 4 3" xfId="162" xr:uid="{00000000-0005-0000-0000-000088000000}"/>
    <cellStyle name="Обычный 3 2 4 4" xfId="193" xr:uid="{00000000-0005-0000-0000-000089000000}"/>
    <cellStyle name="Обычный 3 2 4 5" xfId="109" xr:uid="{00000000-0005-0000-0000-00008A000000}"/>
    <cellStyle name="Обычный 3 2 5" xfId="71" xr:uid="{00000000-0005-0000-0000-00008B000000}"/>
    <cellStyle name="Обычный 3 2 5 2" xfId="172" xr:uid="{00000000-0005-0000-0000-00008C000000}"/>
    <cellStyle name="Обычный 3 2 5 3" xfId="203" xr:uid="{00000000-0005-0000-0000-00008D000000}"/>
    <cellStyle name="Обычный 3 2 5 4" xfId="97" xr:uid="{00000000-0005-0000-0000-00008E000000}"/>
    <cellStyle name="Обычный 3 2 6" xfId="121" xr:uid="{00000000-0005-0000-0000-00008F000000}"/>
    <cellStyle name="Обычный 3 2 7" xfId="144" xr:uid="{00000000-0005-0000-0000-000090000000}"/>
    <cellStyle name="Обычный 3 2 8" xfId="150" xr:uid="{00000000-0005-0000-0000-000091000000}"/>
    <cellStyle name="Обычный 3 2 9" xfId="181" xr:uid="{00000000-0005-0000-0000-000092000000}"/>
    <cellStyle name="Обычный 3 3" xfId="28" xr:uid="{00000000-0005-0000-0000-000093000000}"/>
    <cellStyle name="Обычный 3 3 2" xfId="35" xr:uid="{00000000-0005-0000-0000-000094000000}"/>
    <cellStyle name="Обычный 3 3 2 2" xfId="67" xr:uid="{00000000-0005-0000-0000-000095000000}"/>
    <cellStyle name="Обычный 3 3 2 2 2" xfId="140" xr:uid="{00000000-0005-0000-0000-000096000000}"/>
    <cellStyle name="Обычный 3 3 2 2 3" xfId="168" xr:uid="{00000000-0005-0000-0000-000097000000}"/>
    <cellStyle name="Обычный 3 3 2 2 4" xfId="199" xr:uid="{00000000-0005-0000-0000-000098000000}"/>
    <cellStyle name="Обычный 3 3 2 2 5" xfId="115" xr:uid="{00000000-0005-0000-0000-000099000000}"/>
    <cellStyle name="Обычный 3 3 2 3" xfId="103" xr:uid="{00000000-0005-0000-0000-00009A000000}"/>
    <cellStyle name="Обычный 3 3 2 4" xfId="127" xr:uid="{00000000-0005-0000-0000-00009B000000}"/>
    <cellStyle name="Обычный 3 3 2 5" xfId="156" xr:uid="{00000000-0005-0000-0000-00009C000000}"/>
    <cellStyle name="Обычный 3 3 2 6" xfId="187" xr:uid="{00000000-0005-0000-0000-00009D000000}"/>
    <cellStyle name="Обычный 3 3 2 7" xfId="89" xr:uid="{00000000-0005-0000-0000-00009E000000}"/>
    <cellStyle name="Обычный 3 3 3" xfId="44" xr:uid="{00000000-0005-0000-0000-00009F000000}"/>
    <cellStyle name="Обычный 3 3 4" xfId="62" xr:uid="{00000000-0005-0000-0000-0000A0000000}"/>
    <cellStyle name="Обычный 3 3 4 2" xfId="135" xr:uid="{00000000-0005-0000-0000-0000A1000000}"/>
    <cellStyle name="Обычный 3 3 4 3" xfId="163" xr:uid="{00000000-0005-0000-0000-0000A2000000}"/>
    <cellStyle name="Обычный 3 3 4 4" xfId="194" xr:uid="{00000000-0005-0000-0000-0000A3000000}"/>
    <cellStyle name="Обычный 3 3 4 5" xfId="110" xr:uid="{00000000-0005-0000-0000-0000A4000000}"/>
    <cellStyle name="Обычный 3 3 5" xfId="72" xr:uid="{00000000-0005-0000-0000-0000A5000000}"/>
    <cellStyle name="Обычный 3 3 5 2" xfId="173" xr:uid="{00000000-0005-0000-0000-0000A6000000}"/>
    <cellStyle name="Обычный 3 3 5 3" xfId="204" xr:uid="{00000000-0005-0000-0000-0000A7000000}"/>
    <cellStyle name="Обычный 3 3 5 4" xfId="98" xr:uid="{00000000-0005-0000-0000-0000A8000000}"/>
    <cellStyle name="Обычный 3 3 6" xfId="122" xr:uid="{00000000-0005-0000-0000-0000A9000000}"/>
    <cellStyle name="Обычный 3 3 7" xfId="151" xr:uid="{00000000-0005-0000-0000-0000AA000000}"/>
    <cellStyle name="Обычный 3 3 8" xfId="182" xr:uid="{00000000-0005-0000-0000-0000AB000000}"/>
    <cellStyle name="Обычный 3 3 9" xfId="84" xr:uid="{00000000-0005-0000-0000-0000AC000000}"/>
    <cellStyle name="Обычный 3 4" xfId="30" xr:uid="{00000000-0005-0000-0000-0000AD000000}"/>
    <cellStyle name="Обычный 3 4 2" xfId="63" xr:uid="{00000000-0005-0000-0000-0000AE000000}"/>
    <cellStyle name="Обычный 3 4 2 2" xfId="136" xr:uid="{00000000-0005-0000-0000-0000AF000000}"/>
    <cellStyle name="Обычный 3 4 2 3" xfId="164" xr:uid="{00000000-0005-0000-0000-0000B0000000}"/>
    <cellStyle name="Обычный 3 4 2 4" xfId="195" xr:uid="{00000000-0005-0000-0000-0000B1000000}"/>
    <cellStyle name="Обычный 3 4 2 5" xfId="111" xr:uid="{00000000-0005-0000-0000-0000B2000000}"/>
    <cellStyle name="Обычный 3 4 3" xfId="99" xr:uid="{00000000-0005-0000-0000-0000B3000000}"/>
    <cellStyle name="Обычный 3 4 4" xfId="123" xr:uid="{00000000-0005-0000-0000-0000B4000000}"/>
    <cellStyle name="Обычный 3 4 5" xfId="152" xr:uid="{00000000-0005-0000-0000-0000B5000000}"/>
    <cellStyle name="Обычный 3 4 6" xfId="183" xr:uid="{00000000-0005-0000-0000-0000B6000000}"/>
    <cellStyle name="Обычный 3 4 7" xfId="85" xr:uid="{00000000-0005-0000-0000-0000B7000000}"/>
    <cellStyle name="Обычный 3 5" xfId="36" xr:uid="{00000000-0005-0000-0000-0000B8000000}"/>
    <cellStyle name="Обычный 3 6" xfId="51" xr:uid="{00000000-0005-0000-0000-0000B9000000}"/>
    <cellStyle name="Обычный 3 7" xfId="58" xr:uid="{00000000-0005-0000-0000-0000BA000000}"/>
    <cellStyle name="Обычный 3 7 2" xfId="131" xr:uid="{00000000-0005-0000-0000-0000BB000000}"/>
    <cellStyle name="Обычный 3 7 3" xfId="159" xr:uid="{00000000-0005-0000-0000-0000BC000000}"/>
    <cellStyle name="Обычный 3 7 4" xfId="190" xr:uid="{00000000-0005-0000-0000-0000BD000000}"/>
    <cellStyle name="Обычный 3 7 5" xfId="106" xr:uid="{00000000-0005-0000-0000-0000BE000000}"/>
    <cellStyle name="Обычный 3 8" xfId="68" xr:uid="{00000000-0005-0000-0000-0000BF000000}"/>
    <cellStyle name="Обычный 3 8 2" xfId="169" xr:uid="{00000000-0005-0000-0000-0000C0000000}"/>
    <cellStyle name="Обычный 3 8 3" xfId="200" xr:uid="{00000000-0005-0000-0000-0000C1000000}"/>
    <cellStyle name="Обычный 3 8 4" xfId="94" xr:uid="{00000000-0005-0000-0000-0000C2000000}"/>
    <cellStyle name="Обычный 3 9" xfId="118" xr:uid="{00000000-0005-0000-0000-0000C3000000}"/>
    <cellStyle name="Обычный 4" xfId="52" xr:uid="{00000000-0005-0000-0000-0000C4000000}"/>
    <cellStyle name="Финансовый 2" xfId="74" xr:uid="{00000000-0005-0000-0000-0000C5000000}"/>
    <cellStyle name="Финансовый 2 2" xfId="205" xr:uid="{00000000-0005-0000-0000-0000C6000000}"/>
    <cellStyle name="Финансовый 2 3" xfId="174" xr:uid="{00000000-0005-0000-0000-0000C7000000}"/>
    <cellStyle name="Финансовый 3" xfId="54" xr:uid="{00000000-0005-0000-0000-0000C8000000}"/>
    <cellStyle name="Финансовый 3 2" xfId="104" xr:uid="{00000000-0005-0000-0000-0000C9000000}"/>
    <cellStyle name="Финансовый 3 3" xfId="129" xr:uid="{00000000-0005-0000-0000-0000CA000000}"/>
    <cellStyle name="Финансовый 3 4" xfId="157" xr:uid="{00000000-0005-0000-0000-0000CB000000}"/>
    <cellStyle name="Финансовый 3 5" xfId="188" xr:uid="{00000000-0005-0000-0000-0000CC000000}"/>
    <cellStyle name="Финансовый 3 6" xfId="91" xr:uid="{00000000-0005-0000-0000-0000C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20"/>
  <sheetViews>
    <sheetView zoomScale="70" zoomScaleNormal="70" workbookViewId="0">
      <selection activeCell="M7" sqref="M7"/>
    </sheetView>
  </sheetViews>
  <sheetFormatPr defaultColWidth="9.140625" defaultRowHeight="15.75"/>
  <cols>
    <col min="1" max="1" width="5.7109375" style="28" customWidth="1"/>
    <col min="2" max="2" width="7.28515625" style="28" customWidth="1"/>
    <col min="3" max="3" width="21.28515625" style="28" customWidth="1"/>
    <col min="4" max="4" width="20.7109375" style="28" customWidth="1"/>
    <col min="5" max="5" width="10.5703125" style="28" customWidth="1"/>
    <col min="6" max="6" width="11.28515625" style="28" customWidth="1"/>
    <col min="7" max="7" width="8.5703125" style="28" customWidth="1"/>
    <col min="8" max="8" width="94.140625" style="70" customWidth="1"/>
    <col min="9" max="9" width="24.28515625" style="28" customWidth="1"/>
    <col min="10" max="10" width="9.7109375" style="28" customWidth="1"/>
    <col min="11" max="16384" width="9.140625" style="28"/>
  </cols>
  <sheetData>
    <row r="1" spans="1:18">
      <c r="B1" s="71"/>
      <c r="C1" s="76" t="s">
        <v>27</v>
      </c>
      <c r="D1" s="76"/>
      <c r="E1" s="76"/>
      <c r="F1" s="76"/>
      <c r="G1" s="76"/>
      <c r="H1" s="76"/>
      <c r="I1" s="76"/>
      <c r="J1" s="76"/>
    </row>
    <row r="2" spans="1:18">
      <c r="D2" s="78" t="s">
        <v>14</v>
      </c>
      <c r="E2" s="78"/>
      <c r="F2" s="78"/>
      <c r="G2" s="78"/>
      <c r="H2" s="78"/>
    </row>
    <row r="3" spans="1:18" ht="63">
      <c r="A3" s="79" t="s">
        <v>9</v>
      </c>
      <c r="B3" s="79"/>
      <c r="C3" s="79"/>
      <c r="D3" s="80" t="s">
        <v>29</v>
      </c>
      <c r="E3" s="80"/>
      <c r="F3" s="80"/>
      <c r="G3" s="80"/>
      <c r="H3" s="80"/>
      <c r="I3" s="28" t="s">
        <v>10</v>
      </c>
      <c r="J3" s="28" t="s">
        <v>12</v>
      </c>
    </row>
    <row r="4" spans="1:18" ht="31.5">
      <c r="A4" s="81" t="s">
        <v>8</v>
      </c>
      <c r="B4" s="81"/>
      <c r="C4" s="81"/>
      <c r="D4" s="82" t="s">
        <v>77</v>
      </c>
      <c r="E4" s="82"/>
      <c r="F4" s="82"/>
      <c r="G4" s="82"/>
      <c r="H4" s="82"/>
      <c r="I4" s="82"/>
      <c r="J4" s="24" t="s">
        <v>13</v>
      </c>
    </row>
    <row r="5" spans="1:18">
      <c r="D5" s="77"/>
      <c r="E5" s="77"/>
      <c r="F5" s="77"/>
      <c r="G5" s="77"/>
      <c r="H5" s="77"/>
      <c r="I5" s="77"/>
      <c r="J5" s="77"/>
    </row>
    <row r="6" spans="1:18" ht="25.5">
      <c r="A6" s="34" t="s">
        <v>2</v>
      </c>
      <c r="B6" s="34" t="s">
        <v>0</v>
      </c>
      <c r="C6" s="34" t="s">
        <v>1</v>
      </c>
      <c r="D6" s="34" t="s">
        <v>3</v>
      </c>
      <c r="E6" s="35" t="s">
        <v>4</v>
      </c>
      <c r="F6" s="35" t="s">
        <v>5</v>
      </c>
      <c r="G6" s="35" t="s">
        <v>6</v>
      </c>
      <c r="H6" s="34" t="s">
        <v>7</v>
      </c>
      <c r="I6" s="35" t="s">
        <v>28</v>
      </c>
      <c r="J6" s="27"/>
    </row>
    <row r="7" spans="1:18" ht="165.75">
      <c r="A7" s="25" t="s">
        <v>30</v>
      </c>
      <c r="B7" s="72">
        <v>1</v>
      </c>
      <c r="C7" s="44" t="s">
        <v>59</v>
      </c>
      <c r="D7" s="44" t="s">
        <v>59</v>
      </c>
      <c r="E7" s="33"/>
      <c r="F7" s="73"/>
      <c r="G7" s="74"/>
      <c r="H7" s="32" t="s">
        <v>64</v>
      </c>
      <c r="I7" s="73"/>
    </row>
    <row r="8" spans="1:18" ht="165.75">
      <c r="A8" s="25" t="s">
        <v>30</v>
      </c>
      <c r="B8" s="72">
        <v>2</v>
      </c>
      <c r="C8" s="44" t="s">
        <v>60</v>
      </c>
      <c r="D8" s="44" t="s">
        <v>60</v>
      </c>
      <c r="E8" s="33"/>
      <c r="F8" s="73"/>
      <c r="G8" s="74"/>
      <c r="H8" s="32" t="s">
        <v>65</v>
      </c>
      <c r="I8" s="73"/>
    </row>
    <row r="9" spans="1:18" ht="229.5">
      <c r="A9" s="25" t="s">
        <v>30</v>
      </c>
      <c r="B9" s="72">
        <v>3</v>
      </c>
      <c r="C9" s="44" t="s">
        <v>61</v>
      </c>
      <c r="D9" s="44" t="s">
        <v>61</v>
      </c>
      <c r="E9" s="33"/>
      <c r="F9" s="73"/>
      <c r="G9" s="74"/>
      <c r="H9" s="32" t="s">
        <v>66</v>
      </c>
      <c r="I9" s="73"/>
    </row>
    <row r="10" spans="1:18" ht="178.5">
      <c r="A10" s="25" t="s">
        <v>30</v>
      </c>
      <c r="B10" s="72">
        <v>4</v>
      </c>
      <c r="C10" s="44" t="s">
        <v>62</v>
      </c>
      <c r="D10" s="44" t="s">
        <v>62</v>
      </c>
      <c r="E10" s="33"/>
      <c r="F10" s="73"/>
      <c r="G10" s="74"/>
      <c r="H10" s="32" t="s">
        <v>67</v>
      </c>
      <c r="I10" s="73"/>
    </row>
    <row r="11" spans="1:18" ht="127.5">
      <c r="A11" s="25" t="s">
        <v>30</v>
      </c>
      <c r="B11" s="72">
        <v>5</v>
      </c>
      <c r="C11" s="66" t="s">
        <v>68</v>
      </c>
      <c r="D11" s="66" t="s">
        <v>68</v>
      </c>
      <c r="E11" s="33"/>
      <c r="F11" s="73"/>
      <c r="G11" s="74"/>
      <c r="H11" s="32" t="s">
        <v>73</v>
      </c>
      <c r="I11" s="73"/>
    </row>
    <row r="12" spans="1:18" ht="63">
      <c r="A12" s="25" t="s">
        <v>30</v>
      </c>
      <c r="B12" s="72">
        <v>6</v>
      </c>
      <c r="C12" s="66" t="s">
        <v>69</v>
      </c>
      <c r="D12" s="66" t="s">
        <v>69</v>
      </c>
      <c r="H12" s="70" t="s">
        <v>69</v>
      </c>
    </row>
    <row r="13" spans="1:18" ht="110.25">
      <c r="A13" s="25" t="s">
        <v>30</v>
      </c>
      <c r="B13" s="72">
        <v>7</v>
      </c>
      <c r="C13" s="66" t="s">
        <v>70</v>
      </c>
      <c r="D13" s="66" t="s">
        <v>70</v>
      </c>
      <c r="H13" s="70" t="s">
        <v>74</v>
      </c>
    </row>
    <row r="14" spans="1:18" ht="78.75">
      <c r="A14" s="25" t="s">
        <v>30</v>
      </c>
      <c r="B14" s="72">
        <v>8</v>
      </c>
      <c r="C14" s="67" t="s">
        <v>71</v>
      </c>
      <c r="D14" s="67" t="s">
        <v>71</v>
      </c>
      <c r="H14" s="70" t="s">
        <v>75</v>
      </c>
    </row>
    <row r="15" spans="1:18" ht="78.75">
      <c r="A15" s="25" t="s">
        <v>30</v>
      </c>
      <c r="B15" s="72">
        <v>9</v>
      </c>
      <c r="C15" s="67" t="s">
        <v>72</v>
      </c>
      <c r="D15" s="67" t="s">
        <v>72</v>
      </c>
      <c r="E15" s="75"/>
      <c r="F15" s="13"/>
      <c r="G15" s="13"/>
      <c r="H15" s="13" t="s">
        <v>76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ht="202.5">
      <c r="A16" s="25"/>
      <c r="C16" s="68" t="s">
        <v>15</v>
      </c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3:18" ht="20.25"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  <row r="18" spans="3:18" ht="141.75">
      <c r="C18" s="68" t="s">
        <v>16</v>
      </c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  <row r="19" spans="3:18"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</row>
    <row r="20" spans="3:18"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</row>
  </sheetData>
  <autoFilter ref="A6:J11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4"/>
  <sheetViews>
    <sheetView tabSelected="1" zoomScale="70" zoomScaleNormal="70" workbookViewId="0">
      <selection activeCell="O15" sqref="O15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1" customWidth="1"/>
    <col min="4" max="4" width="40.7109375" style="1" customWidth="1"/>
    <col min="5" max="5" width="23" style="13" customWidth="1"/>
    <col min="6" max="6" width="15.28515625" style="6" customWidth="1"/>
    <col min="7" max="7" width="14.7109375" style="23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36" customWidth="1"/>
    <col min="14" max="15" width="9.140625" style="36"/>
    <col min="16" max="16" width="10.5703125" style="1" bestFit="1" customWidth="1"/>
    <col min="17" max="16384" width="9.140625" style="1"/>
  </cols>
  <sheetData>
    <row r="1" spans="1:19">
      <c r="D1" s="85" t="s">
        <v>26</v>
      </c>
      <c r="E1" s="85"/>
      <c r="F1" s="85"/>
      <c r="G1" s="85"/>
      <c r="H1" s="85"/>
      <c r="I1" s="85"/>
      <c r="J1" s="85"/>
      <c r="K1" s="85"/>
      <c r="L1" s="85"/>
      <c r="M1" s="52"/>
    </row>
    <row r="2" spans="1:19">
      <c r="D2" s="86" t="s">
        <v>17</v>
      </c>
      <c r="E2" s="86"/>
      <c r="F2" s="86"/>
      <c r="G2" s="86"/>
      <c r="H2" s="86"/>
      <c r="I2" s="86"/>
      <c r="J2" s="86"/>
      <c r="K2" s="12"/>
    </row>
    <row r="3" spans="1:19">
      <c r="B3" s="87" t="s">
        <v>9</v>
      </c>
      <c r="C3" s="87"/>
      <c r="D3" s="87"/>
      <c r="E3" s="88" t="s">
        <v>29</v>
      </c>
      <c r="F3" s="88"/>
      <c r="G3" s="88"/>
      <c r="H3" s="88"/>
      <c r="I3" s="88"/>
      <c r="K3" s="1" t="s">
        <v>10</v>
      </c>
      <c r="L3" s="1" t="s">
        <v>12</v>
      </c>
    </row>
    <row r="4" spans="1:19" s="3" customFormat="1" ht="31.5">
      <c r="A4" s="2"/>
      <c r="B4" s="89" t="s">
        <v>8</v>
      </c>
      <c r="C4" s="89"/>
      <c r="D4" s="89"/>
      <c r="E4" s="90" t="s">
        <v>77</v>
      </c>
      <c r="F4" s="90"/>
      <c r="G4" s="90"/>
      <c r="H4" s="90"/>
      <c r="I4" s="90"/>
      <c r="J4" s="90"/>
      <c r="K4" s="14" t="s">
        <v>11</v>
      </c>
      <c r="L4" s="14" t="s">
        <v>13</v>
      </c>
      <c r="M4" s="53"/>
      <c r="N4" s="37"/>
      <c r="O4" s="37"/>
    </row>
    <row r="5" spans="1:19" s="4" customFormat="1">
      <c r="A5" s="2"/>
      <c r="E5" s="84"/>
      <c r="F5" s="84"/>
      <c r="G5" s="84"/>
      <c r="H5" s="84"/>
      <c r="I5" s="84"/>
      <c r="J5" s="19"/>
      <c r="K5" s="19"/>
      <c r="L5" s="19"/>
      <c r="M5" s="54"/>
      <c r="N5" s="38"/>
      <c r="O5" s="38"/>
    </row>
    <row r="6" spans="1:19" ht="47.25">
      <c r="A6" s="5"/>
      <c r="B6" s="31" t="s">
        <v>2</v>
      </c>
      <c r="C6" s="31" t="s">
        <v>0</v>
      </c>
      <c r="D6" s="31" t="s">
        <v>1</v>
      </c>
      <c r="E6" s="30" t="s">
        <v>3</v>
      </c>
      <c r="F6" s="30" t="s">
        <v>18</v>
      </c>
      <c r="G6" s="29" t="s">
        <v>19</v>
      </c>
      <c r="H6" s="30" t="s">
        <v>20</v>
      </c>
      <c r="I6" s="30" t="s">
        <v>21</v>
      </c>
      <c r="J6" s="26" t="s">
        <v>22</v>
      </c>
      <c r="K6" s="30" t="s">
        <v>23</v>
      </c>
      <c r="L6" s="30" t="s">
        <v>24</v>
      </c>
      <c r="M6" s="55" t="s">
        <v>31</v>
      </c>
    </row>
    <row r="7" spans="1:19" s="41" customFormat="1" ht="60">
      <c r="B7" s="42" t="s">
        <v>30</v>
      </c>
      <c r="C7" s="43">
        <v>1</v>
      </c>
      <c r="D7" s="44" t="s">
        <v>59</v>
      </c>
      <c r="E7" s="44" t="s">
        <v>59</v>
      </c>
      <c r="F7" s="45" t="s">
        <v>52</v>
      </c>
      <c r="G7" s="46">
        <v>450</v>
      </c>
      <c r="H7" s="47"/>
      <c r="I7" s="48"/>
      <c r="J7" s="48"/>
      <c r="K7" s="48"/>
      <c r="L7" s="49" t="s">
        <v>63</v>
      </c>
      <c r="M7" s="56">
        <v>32296.95</v>
      </c>
      <c r="N7" s="50" t="s">
        <v>78</v>
      </c>
      <c r="O7" s="50"/>
    </row>
    <row r="8" spans="1:19" s="41" customFormat="1" ht="60">
      <c r="B8" s="42" t="s">
        <v>30</v>
      </c>
      <c r="C8" s="43">
        <v>2</v>
      </c>
      <c r="D8" s="44" t="s">
        <v>60</v>
      </c>
      <c r="E8" s="44" t="s">
        <v>60</v>
      </c>
      <c r="F8" s="45" t="s">
        <v>52</v>
      </c>
      <c r="G8" s="46">
        <v>75</v>
      </c>
      <c r="H8" s="47"/>
      <c r="I8" s="48"/>
      <c r="J8" s="48"/>
      <c r="K8" s="48"/>
      <c r="L8" s="49" t="s">
        <v>63</v>
      </c>
      <c r="M8" s="56">
        <v>5460.8249999999998</v>
      </c>
      <c r="N8" s="50" t="s">
        <v>78</v>
      </c>
      <c r="O8" s="50"/>
      <c r="P8" s="50"/>
    </row>
    <row r="9" spans="1:19" s="41" customFormat="1" ht="60">
      <c r="B9" s="42" t="s">
        <v>30</v>
      </c>
      <c r="C9" s="43">
        <v>3</v>
      </c>
      <c r="D9" s="44" t="s">
        <v>61</v>
      </c>
      <c r="E9" s="44" t="s">
        <v>61</v>
      </c>
      <c r="F9" s="45" t="s">
        <v>52</v>
      </c>
      <c r="G9" s="46">
        <v>2000</v>
      </c>
      <c r="H9" s="51"/>
      <c r="I9" s="48"/>
      <c r="J9" s="48"/>
      <c r="K9" s="48"/>
      <c r="L9" s="49" t="s">
        <v>63</v>
      </c>
      <c r="M9" s="56">
        <v>6820</v>
      </c>
      <c r="N9" s="50" t="s">
        <v>78</v>
      </c>
      <c r="O9" s="50"/>
    </row>
    <row r="10" spans="1:19" s="41" customFormat="1" ht="90" customHeight="1">
      <c r="B10" s="42" t="s">
        <v>30</v>
      </c>
      <c r="C10" s="43">
        <v>4</v>
      </c>
      <c r="D10" s="44" t="s">
        <v>62</v>
      </c>
      <c r="E10" s="44" t="s">
        <v>62</v>
      </c>
      <c r="F10" s="45" t="s">
        <v>52</v>
      </c>
      <c r="G10" s="46">
        <v>2000</v>
      </c>
      <c r="H10" s="51"/>
      <c r="I10" s="48"/>
      <c r="J10" s="48"/>
      <c r="K10" s="48"/>
      <c r="L10" s="49" t="s">
        <v>63</v>
      </c>
      <c r="M10" s="56">
        <v>6820</v>
      </c>
      <c r="N10" s="50" t="s">
        <v>78</v>
      </c>
      <c r="O10" s="50"/>
    </row>
    <row r="11" spans="1:19" ht="60">
      <c r="B11" s="42" t="s">
        <v>30</v>
      </c>
      <c r="C11" s="43">
        <v>5</v>
      </c>
      <c r="D11" s="60" t="s">
        <v>68</v>
      </c>
      <c r="E11" s="60" t="s">
        <v>68</v>
      </c>
      <c r="F11" s="45" t="s">
        <v>52</v>
      </c>
      <c r="G11" s="61">
        <v>16</v>
      </c>
      <c r="H11" s="60"/>
      <c r="I11" s="60"/>
      <c r="J11" s="60"/>
      <c r="K11" s="60"/>
      <c r="L11" s="49" t="s">
        <v>63</v>
      </c>
      <c r="M11" s="62">
        <v>113920</v>
      </c>
      <c r="N11" s="36" t="s">
        <v>79</v>
      </c>
    </row>
    <row r="12" spans="1:19" ht="60">
      <c r="B12" s="42" t="s">
        <v>30</v>
      </c>
      <c r="C12" s="43">
        <v>6</v>
      </c>
      <c r="D12" s="60" t="s">
        <v>69</v>
      </c>
      <c r="E12" s="60" t="s">
        <v>69</v>
      </c>
      <c r="F12" s="45" t="s">
        <v>52</v>
      </c>
      <c r="G12" s="61">
        <v>16</v>
      </c>
      <c r="H12" s="60"/>
      <c r="I12" s="60"/>
      <c r="J12" s="60"/>
      <c r="K12" s="60"/>
      <c r="L12" s="49" t="s">
        <v>63</v>
      </c>
      <c r="M12" s="62">
        <v>3840</v>
      </c>
      <c r="N12" s="36" t="s">
        <v>79</v>
      </c>
    </row>
    <row r="13" spans="1:19" ht="60">
      <c r="B13" s="42" t="s">
        <v>30</v>
      </c>
      <c r="C13" s="43">
        <v>7</v>
      </c>
      <c r="D13" s="60" t="s">
        <v>70</v>
      </c>
      <c r="E13" s="60" t="s">
        <v>70</v>
      </c>
      <c r="F13" s="45" t="s">
        <v>52</v>
      </c>
      <c r="G13" s="61">
        <v>16</v>
      </c>
      <c r="H13" s="60"/>
      <c r="I13" s="60"/>
      <c r="J13" s="60"/>
      <c r="K13" s="60"/>
      <c r="L13" s="49" t="s">
        <v>63</v>
      </c>
      <c r="M13" s="62">
        <v>26992</v>
      </c>
      <c r="N13" s="36" t="s">
        <v>79</v>
      </c>
    </row>
    <row r="14" spans="1:19" ht="60">
      <c r="B14" s="42" t="s">
        <v>30</v>
      </c>
      <c r="C14" s="43">
        <v>8</v>
      </c>
      <c r="D14" s="63" t="s">
        <v>71</v>
      </c>
      <c r="E14" s="63" t="s">
        <v>71</v>
      </c>
      <c r="F14" s="45" t="s">
        <v>52</v>
      </c>
      <c r="G14" s="64">
        <v>320</v>
      </c>
      <c r="H14" s="63"/>
      <c r="I14" s="63"/>
      <c r="J14" s="63"/>
      <c r="K14" s="63"/>
      <c r="L14" s="49" t="s">
        <v>63</v>
      </c>
      <c r="M14" s="62">
        <v>273920</v>
      </c>
      <c r="N14" s="36" t="s">
        <v>79</v>
      </c>
      <c r="P14" s="16"/>
      <c r="Q14" s="16"/>
      <c r="R14" s="16"/>
      <c r="S14" s="16"/>
    </row>
    <row r="15" spans="1:19" s="16" customFormat="1" ht="60">
      <c r="B15" s="42" t="s">
        <v>30</v>
      </c>
      <c r="C15" s="43">
        <v>9</v>
      </c>
      <c r="D15" s="63" t="s">
        <v>72</v>
      </c>
      <c r="E15" s="63" t="s">
        <v>72</v>
      </c>
      <c r="F15" s="45" t="s">
        <v>52</v>
      </c>
      <c r="G15" s="64">
        <v>16</v>
      </c>
      <c r="H15" s="63"/>
      <c r="I15" s="63"/>
      <c r="J15" s="63"/>
      <c r="K15" s="63"/>
      <c r="L15" s="49" t="s">
        <v>63</v>
      </c>
      <c r="M15" s="62">
        <v>563440</v>
      </c>
      <c r="N15" s="36" t="s">
        <v>79</v>
      </c>
      <c r="O15" s="36"/>
    </row>
    <row r="16" spans="1:19" s="16" customFormat="1">
      <c r="D16" s="9"/>
      <c r="E16" s="9"/>
      <c r="F16" s="59"/>
      <c r="G16" s="10"/>
      <c r="H16" s="11"/>
      <c r="I16" s="11"/>
      <c r="J16" s="9"/>
      <c r="K16" s="9"/>
      <c r="L16" s="9"/>
      <c r="M16" s="65">
        <f>SUM(M7:M15)</f>
        <v>1033509.775</v>
      </c>
      <c r="N16" s="36"/>
      <c r="O16" s="36"/>
    </row>
    <row r="17" spans="4:19">
      <c r="D17" s="9"/>
      <c r="E17" s="9"/>
      <c r="F17" s="10"/>
      <c r="G17" s="10"/>
      <c r="H17" s="83" t="s">
        <v>25</v>
      </c>
      <c r="I17" s="83"/>
      <c r="J17" s="7" t="e">
        <f>SUM(#REF!)</f>
        <v>#REF!</v>
      </c>
      <c r="K17" s="7" t="e">
        <f>SUM(#REF!)</f>
        <v>#REF!</v>
      </c>
      <c r="L17" s="9"/>
      <c r="P17" s="16"/>
      <c r="Q17" s="16"/>
      <c r="R17" s="16"/>
      <c r="S17" s="16"/>
    </row>
    <row r="18" spans="4:19">
      <c r="D18" s="16"/>
      <c r="E18" s="16"/>
      <c r="G18" s="6"/>
      <c r="H18" s="16"/>
      <c r="I18" s="16"/>
      <c r="J18" s="16"/>
      <c r="K18" s="16"/>
      <c r="L18" s="16"/>
      <c r="P18" s="16"/>
      <c r="Q18" s="16"/>
      <c r="R18" s="16"/>
      <c r="S18" s="16"/>
    </row>
    <row r="19" spans="4:19">
      <c r="D19" s="16"/>
      <c r="E19" s="16"/>
      <c r="G19" s="6"/>
      <c r="H19" s="16"/>
      <c r="I19" s="16"/>
      <c r="J19" s="16"/>
      <c r="K19" s="16"/>
      <c r="L19" s="16"/>
      <c r="P19" s="16"/>
      <c r="Q19" s="16"/>
      <c r="R19" s="16"/>
      <c r="S19" s="16"/>
    </row>
    <row r="20" spans="4:19" ht="20.25">
      <c r="D20" s="17" t="s">
        <v>15</v>
      </c>
      <c r="E20" s="17"/>
      <c r="F20" s="17"/>
      <c r="G20" s="57"/>
      <c r="H20" s="17"/>
      <c r="I20" s="17"/>
      <c r="J20" s="17"/>
      <c r="K20" s="17"/>
      <c r="L20" s="17"/>
      <c r="M20" s="39"/>
      <c r="N20" s="39"/>
      <c r="O20" s="39"/>
      <c r="P20" s="17"/>
      <c r="Q20" s="17"/>
      <c r="R20" s="17"/>
      <c r="S20" s="17"/>
    </row>
    <row r="21" spans="4:19" ht="20.25">
      <c r="D21" s="17"/>
      <c r="E21" s="17"/>
      <c r="F21" s="17"/>
      <c r="G21" s="57"/>
      <c r="H21" s="17"/>
      <c r="I21" s="17"/>
      <c r="J21" s="17"/>
      <c r="K21" s="17"/>
      <c r="L21" s="17"/>
      <c r="M21" s="39"/>
      <c r="N21" s="39"/>
      <c r="O21" s="39"/>
      <c r="P21" s="17"/>
      <c r="Q21" s="17"/>
      <c r="R21" s="17"/>
      <c r="S21" s="17"/>
    </row>
    <row r="22" spans="4:19" ht="20.25">
      <c r="D22" s="17" t="s">
        <v>16</v>
      </c>
      <c r="E22" s="17"/>
      <c r="F22" s="17"/>
      <c r="G22" s="57"/>
      <c r="H22" s="17"/>
      <c r="I22" s="17"/>
      <c r="J22" s="17"/>
      <c r="K22" s="17"/>
      <c r="L22" s="17"/>
      <c r="M22" s="39"/>
      <c r="N22" s="39"/>
      <c r="O22" s="39"/>
      <c r="P22" s="17"/>
      <c r="Q22" s="17"/>
      <c r="R22" s="17"/>
      <c r="S22" s="17"/>
    </row>
    <row r="23" spans="4:19">
      <c r="D23" s="15"/>
      <c r="E23" s="15"/>
      <c r="F23" s="15"/>
      <c r="G23" s="58"/>
      <c r="H23" s="15"/>
      <c r="I23" s="15"/>
      <c r="J23" s="15"/>
      <c r="K23" s="15"/>
      <c r="L23" s="15"/>
      <c r="M23" s="40"/>
      <c r="N23" s="40"/>
      <c r="O23" s="40"/>
      <c r="P23" s="15"/>
      <c r="Q23" s="15"/>
      <c r="R23" s="15"/>
      <c r="S23" s="15"/>
    </row>
    <row r="24" spans="4:19">
      <c r="D24" s="15"/>
      <c r="E24" s="15"/>
      <c r="F24" s="15"/>
      <c r="G24" s="58"/>
      <c r="H24" s="15"/>
      <c r="I24" s="15"/>
      <c r="J24" s="15"/>
      <c r="K24" s="15"/>
      <c r="L24" s="15"/>
      <c r="M24" s="40"/>
      <c r="N24" s="40"/>
      <c r="O24" s="40"/>
      <c r="P24" s="15"/>
      <c r="Q24" s="15"/>
      <c r="R24" s="15"/>
      <c r="S24" s="15"/>
    </row>
  </sheetData>
  <autoFilter ref="A6:T11" xr:uid="{00000000-0009-0000-0000-000001000000}"/>
  <mergeCells count="8">
    <mergeCell ref="H17:I17"/>
    <mergeCell ref="E5:I5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58</v>
      </c>
      <c r="C1" s="21" t="s">
        <v>55</v>
      </c>
      <c r="D1" s="22" t="s">
        <v>56</v>
      </c>
      <c r="E1" s="22" t="s">
        <v>57</v>
      </c>
    </row>
    <row r="2" spans="1:5" ht="20.100000000000001" customHeight="1">
      <c r="A2" s="18">
        <v>1</v>
      </c>
      <c r="B2" s="18" t="s">
        <v>53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54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D14" sqref="D14:S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83" t="s">
        <v>25</v>
      </c>
      <c r="I12" s="83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2026-07-10T07:12:02Z</dcterms:modified>
</cp:coreProperties>
</file>