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IMC 2\INIȚIERE\"/>
    </mc:Choice>
  </mc:AlternateContent>
  <bookViews>
    <workbookView xWindow="0" yWindow="0" windowWidth="28800" windowHeight="105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'!$B$6:$M$12</definedName>
    <definedName name="_xlnm._FilterDatabase" localSheetId="0" hidden="1">'Specificaţii tehnice         '!$A$6:$J$8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L13" i="4" l="1"/>
  <c r="L8" i="4"/>
  <c r="M15" i="5" l="1"/>
  <c r="P9" i="5"/>
  <c r="P10" i="5"/>
  <c r="P11" i="5"/>
  <c r="P12" i="5"/>
  <c r="P13" i="5"/>
  <c r="P14" i="5"/>
  <c r="P8" i="5"/>
  <c r="L9" i="4" l="1"/>
  <c r="L10" i="4"/>
  <c r="L11" i="4"/>
  <c r="L12" i="4"/>
  <c r="L7" i="4"/>
  <c r="K12" i="7" l="1"/>
  <c r="J12" i="7"/>
</calcChain>
</file>

<file path=xl/sharedStrings.xml><?xml version="1.0" encoding="utf-8"?>
<sst xmlns="http://schemas.openxmlformats.org/spreadsheetml/2006/main" count="114" uniqueCount="51">
  <si>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</si>
  <si>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</si>
  <si>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</si>
  <si>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</si>
  <si>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</si>
  <si>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</si>
  <si>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</si>
  <si>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</si>
  <si>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</si>
  <si>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</si>
  <si>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</si>
  <si>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</si>
  <si>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</si>
  <si>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</si>
  <si>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</si>
  <si>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</si>
  <si>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</si>
  <si>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</si>
  <si>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</si>
  <si>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</si>
  <si>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</si>
  <si>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</si>
  <si>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</si>
  <si>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</si>
  <si>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</si>
  <si>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</si>
  <si>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</si>
  <si>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</si>
  <si>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</si>
  <si>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</si>
  <si>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</si>
  <si>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</si>
  <si>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</si>
  <si>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Lot nr.1</t>
  </si>
  <si>
    <t>Lot nr.2</t>
  </si>
  <si>
    <t>Valoarea Estimată</t>
  </si>
  <si>
    <t>Beneficiar</t>
  </si>
  <si>
    <t>Achiziționarea dispozitivelor medicale conform necesităților instituțiilor medico-sanitare publice Institutul Mamei și Copilului</t>
  </si>
  <si>
    <t>Lot</t>
  </si>
  <si>
    <t>Lot nr.1.2</t>
  </si>
  <si>
    <t>Lot nr.2.1</t>
  </si>
  <si>
    <t>Lot nr.2.2</t>
  </si>
  <si>
    <t>Lot nr.2.3</t>
  </si>
  <si>
    <t>Lot nr.2.4</t>
  </si>
  <si>
    <t>Lot nr.1-Sistem de spectrometrie de masă</t>
  </si>
  <si>
    <t>Lot nr.1.2-Kit complet de masurare a aminoacizilor și acylcarcinina</t>
  </si>
  <si>
    <t>Lot nr.2-Sistem de fluorometrie</t>
  </si>
  <si>
    <t>Lot nr.2.1-Kit de determinare Galactose</t>
  </si>
  <si>
    <t>Lot nr.2.2-Kit de determinare hTSH</t>
  </si>
  <si>
    <t>Lot nr.2.3-Kit de determinare IRT</t>
  </si>
  <si>
    <t>Lot nr.2.4-Carduri de hârtie pentru colectare probe de sânge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</si>
</sst>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mbria"/>
      <family val="1"/>
      <charset val="204"/>
    </font>
    <font>
      <sz val="11"/>
      <name val="Times New Roman"/>
      <family val="1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3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102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4" fillId="2" borderId="1" xfId="0" applyFont="1" applyFill="1" applyBorder="1" applyAlignment="1" applyProtection="1">
      <alignment horizontal="left" vertical="top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2" borderId="3" xfId="1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2" borderId="1" xfId="0" applyFont="1" applyFill="1" applyBorder="1" applyAlignment="1">
      <alignment horizontal="center" vertical="top" wrapText="1"/>
    </xf>
    <xf numFmtId="0" fontId="10" fillId="2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2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0" fontId="12" fillId="0" borderId="5" xfId="0" applyFont="1" applyBorder="1" applyAlignment="1" applyProtection="1">
      <alignment horizontal="left" vertical="top" wrapText="1"/>
      <protection locked="0"/>
    </xf>
    <xf numFmtId="0" fontId="10" fillId="0" borderId="4" xfId="2" applyFont="1" applyFill="1" applyBorder="1" applyAlignment="1" applyProtection="1">
      <alignment vertical="top" wrapText="1"/>
      <protection locked="0"/>
    </xf>
    <xf numFmtId="0" fontId="28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10" fillId="0" borderId="1" xfId="1" applyFont="1" applyBorder="1" applyProtection="1">
      <protection locked="0"/>
    </xf>
    <xf numFmtId="0" fontId="29" fillId="0" borderId="1" xfId="1" applyFont="1" applyBorder="1" applyAlignment="1" applyProtection="1">
      <alignment wrapText="1"/>
      <protection locked="0"/>
    </xf>
    <xf numFmtId="0" fontId="11" fillId="2" borderId="4" xfId="2" applyFont="1" applyFill="1" applyBorder="1" applyAlignment="1" applyProtection="1">
      <alignment horizontal="left" vertical="top" wrapText="1"/>
    </xf>
    <xf numFmtId="0" fontId="34" fillId="2" borderId="1" xfId="0" applyFont="1" applyFill="1" applyBorder="1" applyAlignment="1">
      <alignment vertical="top" wrapText="1"/>
    </xf>
    <xf numFmtId="0" fontId="16" fillId="0" borderId="1" xfId="1" applyFont="1" applyBorder="1" applyProtection="1">
      <protection locked="0"/>
    </xf>
    <xf numFmtId="0" fontId="29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4" fontId="10" fillId="2" borderId="0" xfId="1" applyNumberFormat="1" applyFont="1" applyFill="1" applyProtection="1"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3" fillId="2" borderId="0" xfId="1" applyFont="1" applyFill="1" applyAlignment="1" applyProtection="1">
      <alignment horizontal="center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2" fillId="2" borderId="1" xfId="1" applyFont="1" applyFill="1" applyBorder="1" applyAlignment="1" applyProtection="1">
      <alignment vertical="top" wrapText="1"/>
      <protection locked="0"/>
    </xf>
    <xf numFmtId="4" fontId="10" fillId="2" borderId="0" xfId="1" applyNumberFormat="1" applyFont="1" applyFill="1" applyBorder="1" applyAlignment="1" applyProtection="1">
      <alignment wrapText="1"/>
      <protection locked="0"/>
    </xf>
    <xf numFmtId="0" fontId="10" fillId="2" borderId="0" xfId="1" applyFont="1" applyFill="1" applyBorder="1" applyAlignment="1" applyProtection="1">
      <alignment wrapText="1"/>
      <protection locked="0"/>
    </xf>
    <xf numFmtId="0" fontId="10" fillId="2" borderId="0" xfId="1" applyFont="1" applyFill="1" applyBorder="1" applyProtection="1"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4" fontId="10" fillId="2" borderId="0" xfId="1" applyNumberFormat="1" applyFont="1" applyFill="1" applyBorder="1" applyProtection="1">
      <protection locked="0"/>
    </xf>
    <xf numFmtId="0" fontId="11" fillId="2" borderId="1" xfId="1" applyFont="1" applyFill="1" applyBorder="1" applyAlignment="1" applyProtection="1">
      <alignment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wrapText="1"/>
    </xf>
    <xf numFmtId="4" fontId="36" fillId="2" borderId="1" xfId="1" applyNumberFormat="1" applyFont="1" applyFill="1" applyBorder="1" applyAlignment="1" applyProtection="1">
      <alignment horizontal="center" vertical="center"/>
      <protection locked="0"/>
    </xf>
    <xf numFmtId="0" fontId="36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2" fillId="2" borderId="1" xfId="1" applyFont="1" applyFill="1" applyBorder="1" applyAlignment="1" applyProtection="1">
      <alignment horizontal="center" vertical="center" wrapText="1"/>
    </xf>
    <xf numFmtId="4" fontId="10" fillId="2" borderId="1" xfId="1" applyNumberFormat="1" applyFont="1" applyFill="1" applyBorder="1" applyProtection="1">
      <protection locked="0"/>
    </xf>
    <xf numFmtId="0" fontId="10" fillId="2" borderId="1" xfId="1" applyFont="1" applyFill="1" applyBorder="1" applyAlignment="1" applyProtection="1">
      <alignment wrapText="1"/>
      <protection locked="0"/>
    </xf>
    <xf numFmtId="0" fontId="10" fillId="2" borderId="2" xfId="1" applyFont="1" applyFill="1" applyBorder="1" applyProtection="1">
      <protection locked="0"/>
    </xf>
    <xf numFmtId="0" fontId="35" fillId="2" borderId="1" xfId="0" applyFont="1" applyFill="1" applyBorder="1" applyAlignment="1">
      <alignment horizontal="center" vertical="center"/>
    </xf>
    <xf numFmtId="4" fontId="35" fillId="2" borderId="1" xfId="0" applyNumberFormat="1" applyFont="1" applyFill="1" applyBorder="1" applyAlignment="1">
      <alignment horizontal="right" vertical="center"/>
    </xf>
    <xf numFmtId="0" fontId="10" fillId="2" borderId="1" xfId="1" applyFont="1" applyFill="1" applyBorder="1" applyProtection="1">
      <protection locked="0"/>
    </xf>
    <xf numFmtId="0" fontId="16" fillId="2" borderId="1" xfId="1" applyFont="1" applyFill="1" applyBorder="1" applyAlignment="1" applyProtection="1">
      <alignment wrapText="1"/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4" fontId="27" fillId="2" borderId="5" xfId="69" applyNumberFormat="1" applyFont="1" applyFill="1" applyBorder="1"/>
    <xf numFmtId="4" fontId="0" fillId="0" borderId="5" xfId="0" applyNumberFormat="1" applyBorder="1"/>
    <xf numFmtId="0" fontId="10" fillId="0" borderId="5" xfId="0" applyFont="1" applyBorder="1" applyAlignment="1" applyProtection="1">
      <alignment horizontal="center" vertical="top" wrapText="1"/>
      <protection locked="0"/>
    </xf>
    <xf numFmtId="0" fontId="10" fillId="0" borderId="5" xfId="1" applyFont="1" applyBorder="1" applyProtection="1">
      <protection locked="0"/>
    </xf>
    <xf numFmtId="0" fontId="16" fillId="0" borderId="5" xfId="1" applyFont="1" applyBorder="1" applyProtection="1">
      <protection locked="0"/>
    </xf>
    <xf numFmtId="0" fontId="11" fillId="2" borderId="4" xfId="2" applyFont="1" applyFill="1" applyBorder="1" applyAlignment="1" applyProtection="1">
      <alignment vertical="top" wrapText="1"/>
    </xf>
    <xf numFmtId="0" fontId="11" fillId="2" borderId="4" xfId="2" applyFont="1" applyFill="1" applyBorder="1" applyAlignment="1" applyProtection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/>
    </xf>
    <xf numFmtId="0" fontId="39" fillId="2" borderId="1" xfId="1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>
      <alignment horizontal="center" vertical="center"/>
    </xf>
    <xf numFmtId="0" fontId="39" fillId="2" borderId="1" xfId="0" applyFont="1" applyFill="1" applyBorder="1" applyAlignment="1" applyProtection="1">
      <alignment horizontal="center" vertical="center" wrapText="1"/>
      <protection locked="0"/>
    </xf>
    <xf numFmtId="0" fontId="39" fillId="2" borderId="1" xfId="1" applyFont="1" applyFill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horizontal="center" vertical="center"/>
      <protection locked="0"/>
    </xf>
    <xf numFmtId="0" fontId="35" fillId="0" borderId="1" xfId="0" applyFont="1" applyFill="1" applyBorder="1" applyAlignment="1">
      <alignment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4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2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2" borderId="0" xfId="1" applyFont="1" applyFill="1" applyAlignment="1" applyProtection="1">
      <alignment horizontal="center"/>
      <protection locked="0"/>
    </xf>
    <xf numFmtId="0" fontId="13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right" vertical="center"/>
      <protection locked="0"/>
    </xf>
    <xf numFmtId="0" fontId="10" fillId="2" borderId="0" xfId="1" applyFont="1" applyFill="1" applyAlignment="1" applyProtection="1">
      <alignment horizontal="left" vertical="center"/>
      <protection locked="0"/>
    </xf>
    <xf numFmtId="0" fontId="11" fillId="2" borderId="1" xfId="1" applyFont="1" applyFill="1" applyBorder="1" applyAlignment="1" applyProtection="1">
      <alignment horizontal="right" vertical="center" wrapText="1"/>
      <protection locked="0"/>
    </xf>
    <xf numFmtId="0" fontId="12" fillId="2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50" zoomScaleNormal="50" workbookViewId="0">
      <selection activeCell="B10" sqref="B10:B13"/>
    </sheetView>
  </sheetViews>
  <sheetFormatPr defaultColWidth="9.140625" defaultRowHeight="15.75"/>
  <cols>
    <col min="1" max="1" width="5.7109375" style="10" customWidth="1"/>
    <col min="2" max="2" width="5.7109375" style="17" customWidth="1"/>
    <col min="3" max="3" width="30.7109375" style="10" customWidth="1"/>
    <col min="4" max="4" width="30.5703125" style="10" customWidth="1"/>
    <col min="5" max="5" width="10.5703125" style="17" customWidth="1"/>
    <col min="6" max="6" width="11.28515625" style="17" customWidth="1"/>
    <col min="7" max="7" width="10.7109375" style="10" customWidth="1"/>
    <col min="8" max="8" width="47.7109375" style="10" customWidth="1"/>
    <col min="9" max="9" width="15.5703125" style="17" customWidth="1"/>
    <col min="10" max="10" width="19.5703125" style="10" customWidth="1"/>
    <col min="11" max="11" width="14" style="10" customWidth="1"/>
    <col min="12" max="12" width="36.140625" style="10" customWidth="1"/>
    <col min="13" max="15" width="9.140625" style="10"/>
    <col min="16" max="16" width="18.7109375" style="18" customWidth="1"/>
    <col min="17" max="16384" width="9.140625" style="10"/>
  </cols>
  <sheetData>
    <row r="1" spans="1:18">
      <c r="A1" s="22"/>
      <c r="B1" s="22"/>
      <c r="C1" s="83" t="s">
        <v>24</v>
      </c>
      <c r="D1" s="83"/>
      <c r="E1" s="83"/>
      <c r="F1" s="83"/>
      <c r="G1" s="83"/>
      <c r="H1" s="83"/>
      <c r="I1" s="83"/>
      <c r="J1" s="83"/>
      <c r="K1" s="83"/>
    </row>
    <row r="2" spans="1:18">
      <c r="A2" s="22"/>
      <c r="B2" s="22"/>
      <c r="C2" s="22"/>
      <c r="D2" s="85" t="s">
        <v>30</v>
      </c>
      <c r="E2" s="85"/>
      <c r="F2" s="85"/>
      <c r="G2" s="85"/>
      <c r="H2" s="85"/>
      <c r="I2" s="23"/>
      <c r="J2" s="22"/>
      <c r="K2" s="22"/>
    </row>
    <row r="3" spans="1:18" ht="47.25">
      <c r="A3" s="86" t="s">
        <v>8</v>
      </c>
      <c r="B3" s="86"/>
      <c r="C3" s="86"/>
      <c r="D3" s="87" t="s">
        <v>25</v>
      </c>
      <c r="E3" s="87"/>
      <c r="F3" s="87"/>
      <c r="G3" s="87"/>
      <c r="H3" s="87"/>
      <c r="I3" s="24" t="s">
        <v>9</v>
      </c>
      <c r="J3" s="16" t="s">
        <v>10</v>
      </c>
      <c r="K3" s="22"/>
    </row>
    <row r="4" spans="1:18" s="9" customFormat="1" ht="48" customHeight="1">
      <c r="A4" s="88" t="s">
        <v>7</v>
      </c>
      <c r="B4" s="88"/>
      <c r="C4" s="88"/>
      <c r="D4" s="89" t="s">
        <v>37</v>
      </c>
      <c r="E4" s="89"/>
      <c r="F4" s="89"/>
      <c r="G4" s="89"/>
      <c r="H4" s="89"/>
      <c r="I4" s="89"/>
      <c r="J4" s="14" t="s">
        <v>11</v>
      </c>
      <c r="K4" s="15"/>
      <c r="P4" s="19"/>
    </row>
    <row r="5" spans="1:18" s="9" customFormat="1">
      <c r="A5" s="29"/>
      <c r="B5" s="29"/>
      <c r="C5" s="29"/>
      <c r="D5" s="84"/>
      <c r="E5" s="84"/>
      <c r="F5" s="84"/>
      <c r="G5" s="84"/>
      <c r="H5" s="84"/>
      <c r="I5" s="84"/>
      <c r="J5" s="84"/>
      <c r="K5" s="15"/>
      <c r="P5" s="19"/>
    </row>
    <row r="6" spans="1:18" ht="78.75">
      <c r="A6" s="34" t="s">
        <v>2</v>
      </c>
      <c r="B6" s="34" t="s">
        <v>0</v>
      </c>
      <c r="C6" s="34" t="s">
        <v>1</v>
      </c>
      <c r="D6" s="72" t="s">
        <v>3</v>
      </c>
      <c r="E6" s="73" t="s">
        <v>4</v>
      </c>
      <c r="F6" s="73" t="s">
        <v>27</v>
      </c>
      <c r="G6" s="73" t="s">
        <v>5</v>
      </c>
      <c r="H6" s="73" t="s">
        <v>6</v>
      </c>
      <c r="I6" s="25" t="s">
        <v>28</v>
      </c>
      <c r="J6" s="30" t="s">
        <v>29</v>
      </c>
      <c r="K6" s="28"/>
    </row>
    <row r="7" spans="1:18" ht="64.150000000000006" customHeight="1">
      <c r="A7" s="20" t="s">
        <v>26</v>
      </c>
      <c r="B7" s="75">
        <v>1</v>
      </c>
      <c r="C7" s="74" t="s">
        <v>44</v>
      </c>
      <c r="D7" s="74" t="s">
        <v>44</v>
      </c>
      <c r="E7" s="76"/>
      <c r="F7" s="61"/>
      <c r="G7" s="77"/>
      <c r="H7" s="82"/>
      <c r="I7" s="67"/>
      <c r="J7" s="33"/>
      <c r="K7" s="26" t="s">
        <v>33</v>
      </c>
      <c r="L7" s="26" t="str">
        <f>CONCATENATE(K7,"-",C7)</f>
        <v>Lot nr.1-Lot nr.1-Sistem de spectrometrie de masă</v>
      </c>
      <c r="M7" s="26"/>
      <c r="N7" s="26"/>
      <c r="O7" s="26"/>
      <c r="P7" s="27"/>
      <c r="Q7" s="26"/>
      <c r="R7" s="26"/>
    </row>
    <row r="8" spans="1:18" ht="64.150000000000006" customHeight="1">
      <c r="A8" s="20" t="s">
        <v>26</v>
      </c>
      <c r="B8" s="75">
        <v>1.2</v>
      </c>
      <c r="C8" s="74" t="s">
        <v>45</v>
      </c>
      <c r="D8" s="74" t="s">
        <v>45</v>
      </c>
      <c r="E8" s="76"/>
      <c r="F8" s="61"/>
      <c r="G8" s="77"/>
      <c r="H8" s="82"/>
      <c r="I8" s="67"/>
      <c r="J8" s="33"/>
      <c r="K8" s="26" t="s">
        <v>39</v>
      </c>
      <c r="L8" s="26" t="str">
        <f>CONCATENATE(K8,"-",C8)</f>
        <v>Lot nr.1.2-Lot nr.1.2-Kit complet de masurare a aminoacizilor și acylcarcinina</v>
      </c>
      <c r="M8" s="26"/>
      <c r="N8" s="26"/>
      <c r="O8" s="26"/>
      <c r="P8" s="27"/>
      <c r="Q8" s="26"/>
      <c r="R8" s="26"/>
    </row>
    <row r="9" spans="1:18" ht="64.150000000000006" customHeight="1">
      <c r="A9" s="20" t="s">
        <v>26</v>
      </c>
      <c r="B9" s="75">
        <v>2</v>
      </c>
      <c r="C9" s="38" t="s">
        <v>46</v>
      </c>
      <c r="D9" s="38" t="s">
        <v>46</v>
      </c>
      <c r="E9" s="78"/>
      <c r="F9" s="78"/>
      <c r="G9" s="77"/>
      <c r="H9" s="82"/>
      <c r="I9" s="68"/>
      <c r="J9" s="31"/>
      <c r="K9" s="26" t="s">
        <v>34</v>
      </c>
      <c r="L9" s="26" t="str">
        <f t="shared" ref="L8:L13" si="0">CONCATENATE(K9,"-",C9)</f>
        <v>Lot nr.2-Lot nr.2-Sistem de fluorometrie</v>
      </c>
      <c r="M9"/>
      <c r="N9"/>
      <c r="O9"/>
      <c r="P9"/>
      <c r="Q9"/>
      <c r="R9"/>
    </row>
    <row r="10" spans="1:18" ht="64.150000000000006" customHeight="1">
      <c r="A10" s="20" t="s">
        <v>26</v>
      </c>
      <c r="B10" s="75">
        <v>2.1</v>
      </c>
      <c r="C10" s="74" t="s">
        <v>47</v>
      </c>
      <c r="D10" s="74" t="s">
        <v>47</v>
      </c>
      <c r="E10" s="79"/>
      <c r="F10" s="79"/>
      <c r="G10" s="77"/>
      <c r="H10" s="82"/>
      <c r="I10" s="69"/>
      <c r="K10" s="26" t="s">
        <v>40</v>
      </c>
      <c r="L10" s="26" t="str">
        <f t="shared" si="0"/>
        <v>Lot nr.2.1-Lot nr.2.1-Kit de determinare Galactose</v>
      </c>
    </row>
    <row r="11" spans="1:18" ht="64.150000000000006" customHeight="1">
      <c r="A11" s="20" t="s">
        <v>26</v>
      </c>
      <c r="B11" s="75">
        <v>2.2000000000000002</v>
      </c>
      <c r="C11" s="74" t="s">
        <v>48</v>
      </c>
      <c r="D11" s="74" t="s">
        <v>48</v>
      </c>
      <c r="E11" s="80"/>
      <c r="F11" s="80"/>
      <c r="G11" s="77"/>
      <c r="H11" s="82"/>
      <c r="I11" s="70"/>
      <c r="J11" s="32"/>
      <c r="K11" s="26" t="s">
        <v>41</v>
      </c>
      <c r="L11" s="26" t="str">
        <f t="shared" si="0"/>
        <v>Lot nr.2.2-Lot nr.2.2-Kit de determinare hTSH</v>
      </c>
      <c r="M11" s="12"/>
      <c r="N11" s="12"/>
      <c r="O11" s="12"/>
      <c r="P11" s="12"/>
      <c r="Q11" s="12"/>
      <c r="R11" s="12"/>
    </row>
    <row r="12" spans="1:18" ht="64.150000000000006" customHeight="1">
      <c r="A12" s="20" t="s">
        <v>26</v>
      </c>
      <c r="B12" s="75">
        <v>2.2999999999999998</v>
      </c>
      <c r="C12" s="38" t="s">
        <v>49</v>
      </c>
      <c r="D12" s="38" t="s">
        <v>49</v>
      </c>
      <c r="E12" s="81"/>
      <c r="F12" s="81"/>
      <c r="G12" s="81"/>
      <c r="H12" s="82"/>
      <c r="I12" s="71"/>
      <c r="J12" s="36"/>
      <c r="K12" s="26" t="s">
        <v>42</v>
      </c>
      <c r="L12" s="26" t="str">
        <f t="shared" si="0"/>
        <v>Lot nr.2.3-Lot nr.2.3-Kit de determinare IRT</v>
      </c>
      <c r="M12" s="13"/>
      <c r="N12" s="13"/>
      <c r="O12" s="13"/>
      <c r="P12" s="13"/>
      <c r="Q12" s="13"/>
      <c r="R12" s="13"/>
    </row>
    <row r="13" spans="1:18" ht="61.5" customHeight="1">
      <c r="A13" s="20" t="s">
        <v>26</v>
      </c>
      <c r="B13" s="17">
        <v>2.4</v>
      </c>
      <c r="C13" s="10" t="s">
        <v>50</v>
      </c>
      <c r="D13" s="10" t="s">
        <v>50</v>
      </c>
      <c r="K13" s="26" t="s">
        <v>43</v>
      </c>
      <c r="L13" s="26" t="str">
        <f t="shared" si="0"/>
        <v>Lot nr.2.4-Lot nr.2.4-Carduri de hârtie pentru colectare probe de sânge</v>
      </c>
    </row>
  </sheetData>
  <autoFilter ref="A6:J8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zoomScale="50" zoomScaleNormal="50" workbookViewId="0">
      <selection activeCell="E4" sqref="E4:K4"/>
    </sheetView>
  </sheetViews>
  <sheetFormatPr defaultColWidth="9.140625" defaultRowHeight="15.75"/>
  <cols>
    <col min="1" max="1" width="3.42578125" style="39" customWidth="1"/>
    <col min="2" max="2" width="5.7109375" style="39" customWidth="1"/>
    <col min="3" max="3" width="9.28515625" style="40" customWidth="1"/>
    <col min="4" max="4" width="24" style="42" customWidth="1"/>
    <col min="5" max="5" width="27.42578125" style="42" customWidth="1"/>
    <col min="6" max="6" width="15.28515625" style="65" customWidth="1"/>
    <col min="7" max="7" width="14.7109375" style="66" customWidth="1"/>
    <col min="8" max="8" width="18.28515625" style="39" customWidth="1"/>
    <col min="9" max="9" width="12.140625" style="39" customWidth="1"/>
    <col min="10" max="10" width="13.140625" style="39" customWidth="1"/>
    <col min="11" max="11" width="17" style="39" customWidth="1"/>
    <col min="12" max="12" width="30" style="39" customWidth="1"/>
    <col min="13" max="13" width="24" style="41" customWidth="1"/>
    <col min="14" max="14" width="25.140625" style="42" customWidth="1"/>
    <col min="15" max="16384" width="9.140625" style="39"/>
  </cols>
  <sheetData>
    <row r="1" spans="1:16">
      <c r="D1" s="92" t="s">
        <v>23</v>
      </c>
      <c r="E1" s="92"/>
      <c r="F1" s="92"/>
      <c r="G1" s="92"/>
      <c r="H1" s="92"/>
      <c r="I1" s="92"/>
      <c r="J1" s="92"/>
      <c r="K1" s="92"/>
      <c r="L1" s="92"/>
    </row>
    <row r="2" spans="1:16">
      <c r="D2" s="93" t="s">
        <v>14</v>
      </c>
      <c r="E2" s="93"/>
      <c r="F2" s="93"/>
      <c r="G2" s="93"/>
      <c r="H2" s="93"/>
      <c r="I2" s="93"/>
      <c r="J2" s="93"/>
      <c r="K2" s="43"/>
    </row>
    <row r="3" spans="1:16">
      <c r="B3" s="94" t="s">
        <v>8</v>
      </c>
      <c r="C3" s="94"/>
      <c r="D3" s="94"/>
      <c r="E3" s="95" t="s">
        <v>25</v>
      </c>
      <c r="F3" s="95"/>
      <c r="G3" s="95"/>
      <c r="H3" s="95"/>
      <c r="I3" s="95"/>
      <c r="K3" s="39" t="s">
        <v>9</v>
      </c>
      <c r="L3" s="39" t="s">
        <v>10</v>
      </c>
    </row>
    <row r="4" spans="1:16" s="47" customFormat="1" ht="32.25" customHeight="1">
      <c r="A4" s="44"/>
      <c r="B4" s="96" t="s">
        <v>7</v>
      </c>
      <c r="C4" s="96"/>
      <c r="D4" s="96"/>
      <c r="E4" s="97" t="s">
        <v>37</v>
      </c>
      <c r="F4" s="97"/>
      <c r="G4" s="97"/>
      <c r="H4" s="97"/>
      <c r="I4" s="97"/>
      <c r="J4" s="97"/>
      <c r="K4" s="97"/>
      <c r="L4" s="45" t="s">
        <v>11</v>
      </c>
      <c r="M4" s="46"/>
    </row>
    <row r="5" spans="1:16" s="48" customFormat="1" ht="20.100000000000001" customHeight="1">
      <c r="A5" s="44"/>
      <c r="C5" s="49"/>
      <c r="D5" s="47"/>
      <c r="E5" s="90"/>
      <c r="F5" s="90"/>
      <c r="G5" s="90"/>
      <c r="H5" s="90"/>
      <c r="I5" s="90"/>
      <c r="J5" s="11"/>
      <c r="K5" s="11"/>
      <c r="L5" s="11"/>
      <c r="M5" s="50"/>
      <c r="N5" s="47"/>
    </row>
    <row r="6" spans="1:16" ht="47.25">
      <c r="A6" s="44"/>
      <c r="B6" s="51" t="s">
        <v>2</v>
      </c>
      <c r="C6" s="56" t="s">
        <v>0</v>
      </c>
      <c r="D6" s="51" t="s">
        <v>1</v>
      </c>
      <c r="E6" s="56" t="s">
        <v>3</v>
      </c>
      <c r="F6" s="56" t="s">
        <v>15</v>
      </c>
      <c r="G6" s="52" t="s">
        <v>16</v>
      </c>
      <c r="H6" s="56" t="s">
        <v>17</v>
      </c>
      <c r="I6" s="56" t="s">
        <v>18</v>
      </c>
      <c r="J6" s="53" t="s">
        <v>19</v>
      </c>
      <c r="K6" s="56" t="s">
        <v>20</v>
      </c>
      <c r="L6" s="56" t="s">
        <v>21</v>
      </c>
      <c r="M6" s="54" t="s">
        <v>35</v>
      </c>
      <c r="N6" s="55" t="s">
        <v>36</v>
      </c>
    </row>
    <row r="7" spans="1:16">
      <c r="A7" s="44"/>
      <c r="B7" s="56">
        <v>1</v>
      </c>
      <c r="C7" s="91">
        <v>2</v>
      </c>
      <c r="D7" s="91"/>
      <c r="E7" s="91"/>
      <c r="F7" s="56">
        <v>3</v>
      </c>
      <c r="G7" s="52">
        <v>4</v>
      </c>
      <c r="H7" s="56">
        <v>5</v>
      </c>
      <c r="I7" s="56">
        <v>6</v>
      </c>
      <c r="J7" s="56">
        <v>7</v>
      </c>
      <c r="K7" s="56">
        <v>8</v>
      </c>
      <c r="L7" s="57">
        <v>9</v>
      </c>
      <c r="M7" s="58"/>
      <c r="N7" s="59"/>
    </row>
    <row r="8" spans="1:16" ht="76.5">
      <c r="A8" s="60"/>
      <c r="B8" s="99" t="s">
        <v>26</v>
      </c>
      <c r="C8" s="100">
        <v>1</v>
      </c>
      <c r="D8" s="101" t="s">
        <v>44</v>
      </c>
      <c r="E8" s="101" t="s">
        <v>44</v>
      </c>
      <c r="F8" s="37" t="s">
        <v>32</v>
      </c>
      <c r="G8" s="61">
        <v>1</v>
      </c>
      <c r="H8" s="35"/>
      <c r="I8" s="21"/>
      <c r="J8" s="21"/>
      <c r="K8" s="21"/>
      <c r="L8" s="8" t="s">
        <v>31</v>
      </c>
      <c r="M8" s="62">
        <v>5105120</v>
      </c>
      <c r="N8" s="38"/>
      <c r="O8" s="39" t="s">
        <v>38</v>
      </c>
      <c r="P8" s="39" t="str">
        <f t="shared" ref="P8:P14" si="0">CONCATENATE(O8,"-",C8,"-",_Hlk125125747)</f>
        <v>Lot-1-Lot nr.1-Sistem de spectrometrie de masă</v>
      </c>
    </row>
    <row r="9" spans="1:16" ht="76.5">
      <c r="A9" s="48"/>
      <c r="B9" s="99" t="s">
        <v>26</v>
      </c>
      <c r="C9" s="100">
        <v>1.2</v>
      </c>
      <c r="D9" s="101" t="s">
        <v>45</v>
      </c>
      <c r="E9" s="101" t="s">
        <v>45</v>
      </c>
      <c r="F9" s="37" t="s">
        <v>32</v>
      </c>
      <c r="G9" s="61">
        <v>20160</v>
      </c>
      <c r="H9" s="35"/>
      <c r="I9" s="21"/>
      <c r="J9" s="21"/>
      <c r="K9" s="21"/>
      <c r="L9" s="8" t="s">
        <v>31</v>
      </c>
      <c r="M9" s="62"/>
      <c r="N9" s="38"/>
      <c r="O9" s="39" t="s">
        <v>38</v>
      </c>
      <c r="P9" s="39" t="str">
        <f t="shared" si="0"/>
        <v>Lot-1.2-Lot nr.1-Sistem de spectrometrie de masă</v>
      </c>
    </row>
    <row r="10" spans="1:16" ht="76.5">
      <c r="A10" s="48"/>
      <c r="B10" s="99" t="s">
        <v>26</v>
      </c>
      <c r="C10" s="100">
        <v>2</v>
      </c>
      <c r="D10" s="101" t="s">
        <v>46</v>
      </c>
      <c r="E10" s="101" t="s">
        <v>46</v>
      </c>
      <c r="F10" s="37" t="s">
        <v>32</v>
      </c>
      <c r="G10" s="61">
        <v>1</v>
      </c>
      <c r="H10" s="35"/>
      <c r="I10" s="21"/>
      <c r="J10" s="21"/>
      <c r="K10" s="21"/>
      <c r="L10" s="8" t="s">
        <v>31</v>
      </c>
      <c r="M10" s="62">
        <v>4952633</v>
      </c>
      <c r="N10" s="38"/>
      <c r="O10" s="39" t="s">
        <v>38</v>
      </c>
      <c r="P10" s="39" t="str">
        <f t="shared" si="0"/>
        <v>Lot-2-Lot nr.1-Sistem de spectrometrie de masă</v>
      </c>
    </row>
    <row r="11" spans="1:16" ht="76.5">
      <c r="A11" s="48"/>
      <c r="B11" s="99" t="s">
        <v>26</v>
      </c>
      <c r="C11" s="100">
        <v>2.1</v>
      </c>
      <c r="D11" s="101" t="s">
        <v>47</v>
      </c>
      <c r="E11" s="101" t="s">
        <v>47</v>
      </c>
      <c r="F11" s="37" t="s">
        <v>32</v>
      </c>
      <c r="G11" s="61">
        <v>20160</v>
      </c>
      <c r="H11" s="35"/>
      <c r="I11" s="21"/>
      <c r="J11" s="21"/>
      <c r="K11" s="21"/>
      <c r="L11" s="8" t="s">
        <v>31</v>
      </c>
      <c r="M11" s="62"/>
      <c r="N11" s="38"/>
      <c r="O11" s="39" t="s">
        <v>38</v>
      </c>
      <c r="P11" s="39" t="str">
        <f t="shared" si="0"/>
        <v>Lot-2.1-Lot nr.1-Sistem de spectrometrie de masă</v>
      </c>
    </row>
    <row r="12" spans="1:16" ht="76.5">
      <c r="A12" s="48"/>
      <c r="B12" s="99" t="s">
        <v>26</v>
      </c>
      <c r="C12" s="100">
        <v>2.2000000000000002</v>
      </c>
      <c r="D12" s="101" t="s">
        <v>48</v>
      </c>
      <c r="E12" s="101" t="s">
        <v>48</v>
      </c>
      <c r="F12" s="37" t="s">
        <v>32</v>
      </c>
      <c r="G12" s="61">
        <v>20160</v>
      </c>
      <c r="H12" s="35"/>
      <c r="I12" s="21"/>
      <c r="J12" s="21"/>
      <c r="K12" s="21"/>
      <c r="L12" s="8" t="s">
        <v>31</v>
      </c>
      <c r="M12" s="62"/>
      <c r="N12" s="38"/>
      <c r="O12" s="39" t="s">
        <v>38</v>
      </c>
      <c r="P12" s="39" t="str">
        <f t="shared" si="0"/>
        <v>Lot-2.2-Lot nr.1-Sistem de spectrometrie de masă</v>
      </c>
    </row>
    <row r="13" spans="1:16" ht="76.5">
      <c r="B13" s="99" t="s">
        <v>26</v>
      </c>
      <c r="C13" s="100">
        <v>2.2999999999999998</v>
      </c>
      <c r="D13" s="101" t="s">
        <v>49</v>
      </c>
      <c r="E13" s="101" t="s">
        <v>49</v>
      </c>
      <c r="F13" s="37" t="s">
        <v>32</v>
      </c>
      <c r="G13" s="61">
        <v>20160</v>
      </c>
      <c r="H13" s="63"/>
      <c r="I13" s="63"/>
      <c r="J13" s="63"/>
      <c r="K13" s="63"/>
      <c r="L13" s="8" t="s">
        <v>31</v>
      </c>
      <c r="M13" s="62"/>
      <c r="N13" s="38"/>
      <c r="O13" s="39" t="s">
        <v>38</v>
      </c>
      <c r="P13" s="39" t="str">
        <f t="shared" si="0"/>
        <v>Lot-2.3-Lot nr.1-Sistem de spectrometrie de masă</v>
      </c>
    </row>
    <row r="14" spans="1:16" ht="79.5" customHeight="1">
      <c r="B14" s="99" t="s">
        <v>26</v>
      </c>
      <c r="C14" s="100">
        <v>2.4</v>
      </c>
      <c r="D14" s="101" t="s">
        <v>50</v>
      </c>
      <c r="E14" s="101" t="s">
        <v>50</v>
      </c>
      <c r="F14" s="37" t="s">
        <v>32</v>
      </c>
      <c r="G14" s="61">
        <v>20160</v>
      </c>
      <c r="H14" s="64"/>
      <c r="I14" s="64"/>
      <c r="J14" s="64"/>
      <c r="K14" s="64"/>
      <c r="L14" s="8" t="s">
        <v>31</v>
      </c>
      <c r="M14" s="62"/>
      <c r="N14" s="38"/>
      <c r="O14" s="39" t="s">
        <v>38</v>
      </c>
      <c r="P14" s="39" t="str">
        <f t="shared" si="0"/>
        <v>Lot-2.4-Lot nr.1-Sistem de spectrometrie de masă</v>
      </c>
    </row>
    <row r="15" spans="1:16">
      <c r="M15" s="41">
        <f>SUM(M8:M14)</f>
        <v>10057753</v>
      </c>
    </row>
  </sheetData>
  <autoFilter ref="B6:M12"/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4" sqref="C14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98" t="s">
        <v>22</v>
      </c>
      <c r="I12" s="98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2026-08-11T05:21:18Z</dcterms:modified>
</cp:coreProperties>
</file>