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grame speciale 2023\IMU neuro\"/>
    </mc:Choice>
  </mc:AlternateContent>
  <xr:revisionPtr revIDLastSave="0" documentId="13_ncr:1_{AE8D6644-8C82-478A-8860-6248A2FFCF0A}"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preț'!$A$6:$Q$29</definedName>
    <definedName name="_xlnm._FilterDatabase" localSheetId="0" hidden="1">'Specificații tehnice '!$A$6:$K$28</definedName>
  </definedNames>
  <calcPr calcId="181029"/>
</workbook>
</file>

<file path=xl/calcChain.xml><?xml version="1.0" encoding="utf-8"?>
<calcChain xmlns="http://schemas.openxmlformats.org/spreadsheetml/2006/main">
  <c r="M30" i="5" l="1"/>
  <c r="K32" i="5"/>
  <c r="J32" i="5"/>
  <c r="K12" i="7" l="1"/>
  <c r="J12" i="7"/>
</calcChain>
</file>

<file path=xl/sharedStrings.xml><?xml version="1.0" encoding="utf-8"?>
<sst xmlns="http://schemas.openxmlformats.org/spreadsheetml/2006/main" count="247" uniqueCount="80">
  <si>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</si>
  <si>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</si>
  <si>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</si>
  <si>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</si>
  <si>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</si>
  <si>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</si>
  <si>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</si>
  <si>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</si>
  <si>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</si>
  <si>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</si>
  <si>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</si>
  <si>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</si>
  <si>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</si>
  <si>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</si>
  <si>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</si>
  <si>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</si>
  <si>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</si>
  <si>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</si>
  <si>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</si>
  <si>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</si>
  <si>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</si>
  <si>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</si>
  <si>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</si>
  <si>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</si>
  <si>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</si>
  <si>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</si>
  <si>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</si>
  <si>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</si>
  <si>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</si>
  <si>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</si>
  <si>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</si>
  <si>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</si>
  <si>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</si>
  <si>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 xml:space="preserve">Dispozitiv revascularizare / recuperare trombi – stent retriever  </t>
  </si>
  <si>
    <t xml:space="preserve">
Cateter ghid prevazut cu balon de olcuzie  
</t>
  </si>
  <si>
    <t>Cateter ghid prevazut cu balon de ocluzie</t>
  </si>
  <si>
    <t xml:space="preserve">Microcateter : Destinat livrarii materialelor / substantelor de diagnostic si tratament in sistemul vascular </t>
  </si>
  <si>
    <t>Microcateter livrare stent deviator flux neurovascular sau dispositive embolizare</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</si>
  <si>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 cm; forma varf: drept; compatibilitate ghid: max 0.025''.
Cerinte minime obligatorii: (oferta poate conține suplimentare la cerințele minime obligatorii și alte dimensiuni)Dimensiuni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t>
  </si>
  <si>
    <t>Specificarea tehnică deplină ofertată</t>
  </si>
  <si>
    <t>Balon extracompliant</t>
  </si>
  <si>
    <t>Balon extrarcompliant</t>
  </si>
  <si>
    <t xml:space="preserve">Balon supercompliant </t>
  </si>
  <si>
    <t>Cateter ghid cu balon</t>
  </si>
  <si>
    <t>Microcateter 0.017''</t>
  </si>
  <si>
    <t xml:space="preserve">Microcateter livrare spirale (coils) </t>
  </si>
  <si>
    <t xml:space="preserve">Spirale platina cu detasare mecanica pentru embolizarea endovasculara a anevrismelor (Coils) </t>
  </si>
  <si>
    <t xml:space="preserve">Spirale platina cu detasare electro-mecanica </t>
  </si>
  <si>
    <t xml:space="preserve">Ghid pentru angioplastie cu suport intermediar </t>
  </si>
  <si>
    <t>Microghid 0.008''</t>
  </si>
  <si>
    <t xml:space="preserve">Microghid 0.014” utilizat in cazuri dificile </t>
  </si>
  <si>
    <t>Microghid 0.014”  cu acoperire hidrofila si insert de platina</t>
  </si>
  <si>
    <t>Dispozitiv utilizat pentru tratamentul vazospasmului cerebral</t>
  </si>
  <si>
    <t>Stent tip flow-diverter Co-Cr</t>
  </si>
  <si>
    <t>Seringi cu miner de sabie</t>
  </si>
  <si>
    <t xml:space="preserve">Ghid 0.014”  cu acoperire hidrofila si insert de platina pt vizibilitate. </t>
  </si>
  <si>
    <t>Sistema de perfuzie cu presiune inalta</t>
  </si>
  <si>
    <t>bucată</t>
  </si>
  <si>
    <t xml:space="preserve">Baloane de ocluzie de un singur lumen proiectate special pentru suport, impingere, pentru o navigare remarcabila si un grad superior de conformare anatomica 
Baloanele hipercompliante create cu un plus de maleabilitate pentru a se conforma geometriilor vasculaturii asimetrice, neregulate si complexe.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lungime utilizabila: 150 cm
diametru balon: 3 mm; 4 mm; 7 mm
lungime balon: 7 mm; 15 mm; 20 mm
lungime varf: 2 mm
diametru extern proximal: 2.8 F
diametru extern distal: 2.2 F; 2.5 F; 3 F
compatibilitate ghid: .010'' max.
</t>
  </si>
  <si>
    <t>Baloane alungite de ocluzie de un singur lumen proiectate special pentru suport, impingere, pentru o navigare remarcabila si un grad superior de conformare anatomica 
Baloane compliante, concepute pentru anevrisme ale peretilor laterali si pentru ocluziile solide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 lungime utilizabila: 150 cm
· diametru balon: 3 mm; 4 mm; 5 mm
· lungime balon: 10 mm; 15 mm; 20 mm; 30 mm
· lungime varf: 4 mm
· diametru extern proximal: 2.8 F
· diametru extern distal: 2.2 F
· compatibilitate ghid: .010'' max</t>
  </si>
  <si>
    <t>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Marcheri radioopaci prezenți pentru vizibilitatea balonului. 
Destinație neurovasculare pentru angioplastie arterială intracraniană.
Cerințe minime obligatorii: (oferta poate conține suplimentare la cerințele minime obligatorii și alte dimensiuni): 
Lungime totală obligatorie minim150 cm (suplimentar la cele obligatorii se se accepta si alte dimensiuni);  
Lungime balon obligatorie minim 7mm, maxim 10mm (suplimentar la cele obligatorii se se accepta si alte dimensiuni);
Diametre obligatorii: 1.5,2.0,2.5,3.0,3.5,4.0mm (suplimentar la cele obligatorii se accepta si alte dimensiuni) .</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</si>
  <si>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</si>
  <si>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 xml:space="preserve">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pentru tratarea anevrismelor are un design robust, pe baza de nitinol, pentru plantarea sigura si stabila a coilurilor, atunci cand se doreste un efect minim de paint-brushing (vopsire-periaj).
Microcateterul este proiectat pentru a naviga in orice sinuozitate.
Tehnologia cu impletitura solida de nitinol a microcateterului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•Varf temperat: Mentinerea formei si capacitate de remodelare, rezistenta la oboseala
Dimensiuni:
•diametru extern: 2.1 F - 1.7 F
• diametru intern: 0.017''
• lungime utilizabila: 150 cm
• compatibilitate ghid: 0.014'' max
• forma varf: drept, 45°, 90°
Dimensiuni :
•diametru extern: 2.4 F - 1.9 F
• diametru intern: 0.017''
• lungime utilizabila: 150 cm
• compatibilitate ghid: 0.014'' max
• forma varf: drept, 45°, 90°
</t>
  </si>
  <si>
    <t>Cerințe tehnice: Spirale framing 3D. Spirale din platina cu diametru variabil al filtrului primar- 0.0115", 0.0135", 0.0145". Structura 3D cu configuratie de tip bucla deschisa(open-loop) pentru mentinerea formei. Prima bucla formata sa fie cu 25% mai mica fata de diametrul nominal al implantului. Dimensiuni: diametru 3-25mm,lungime 6-50mm (minim 40 dimensiuni disponibile). Sistem detasare mecanic (fara cabluri): actiune instanta. Prevazute cu marker pentru manuala. Produsul sa beneficieze de studii clinice de nivel 1, care sa demonstreze eficacitatea si cost beneficiile terapiei pe o perioda de nu mai putin de 5 ani</t>
  </si>
  <si>
    <t>Cerințe tehnice: Spirale filing(super-soft) 3D &amp; helical. Spire din platina cu diametru variabilal vfirului primar- 0.0115",0.0125",0.0135",0.0145". Dimensiuni: diametru 4-6mm, lungime 6-20mm (minim 15 dimensiuni disponibile). Sistem detasare mecanic (fara cabluri):actiune instanta. Prevazute cu marker pentru manuala.Produsul sa beneficieze de studii clinice de nivel 1, care sa demonstreze eficacitatea si cost beneficiile terapiei pe o perioda de nu mai putin de 5 ani</t>
  </si>
  <si>
    <t>Cerințe tehnice: Spirale finishing(extra-soft) 3D &amp; helical. Spire din platina cu diametru variabil al firului primar- 0.0115",0.0125",0.0135",0.0145". Dimensiuni: diametru 1, 1.5, 2, 2.5, 3mm ,lungime 2-10mm(minim 30 dimensiuni disponibile). Sistem detesare mecanic(fara cabluri): actiune instanta. Prevazute cu marker pentru detasare manuala.Produsul sa beneficieze de studii clinice de nivel 1, care sa demonstreze eficacitatea si cost beneficiile terapiei pe o perioda de nu mai putin de 5 ani</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</si>
  <si>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</si>
  <si>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Core-ul pana la vairf puternic, de 0,014” in diametru, acoperit cu polimer
hidrofilic
Disponibil la lungimi de 190 si 300cm, in forma de J sau drept. Extra marker
peste markerul distal este obligatoriu
Disponibil in minimum 3 tipuri de incarcatura a varfului : 0.8g pestru suport
redus, 1g pentru suport mediu si 1.2 g pentru suport sporit.
</t>
  </si>
  <si>
    <t xml:space="preserve">Firul de ghidaj hidrofil este un fir de ghidaj din otel inoxidabil cu coil distal radioopac din platina.
Firul de ghidaj este acoperit cu un strat hidrofil pe portiunea distala.
Pentru un fir de ghidaj hidrofil marcat ca fir de ghidaj „de schimb”, portiunea proximala este acoperita cu politetrafluoretilena (PTFE).
Firul de ghidaj de schimb faciliteaza schimbarea unui dispozitiv interventional cu altul in vreme ce pastreaza pozitia firului de ghidaj in zona anatomica.
In ambalajul steril se mai af!a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viscerala si cerebrala in timpul procedurilor diagnostice si/sau terapeutice.
Firul de ghidaj este compatibil cu alte produse auxiliare utilizate in procedurile intravasculare. Orice tip de cateter introdus peste firul de ghidaj utilizat cu firul de ghidaj trebuie sa aiba un spatiu liber de cel putin 0.1 mm (0.004'') intre lumenul cateterului si firul de ghidaj.
Firul de ghidaj hidrofil este proiectat pentru a oferi un plus de suport si selectivitate pentru navigare.
Firul de ghidaj hidrofil este un dispozitiv de electie pentru accesul distal in malformatiile arteriovenoase si in alte vase afectate.
Caracteristici:
• siguranta:  acces atraumatic cu varf moale de tip coil si profil conic unic (diametru distal de 0.008")
• eficacitate: posibilitate de reformare a varfului si retentia formei si control precis al cuplului
• simplitate: acoperire hidrofila lubrifianta si acces distal
Dimensiuni:
• diametru: .012''&gt;.008''
• lungime totala: 200 cm
• lungime coil: 10 cm
</t>
  </si>
  <si>
    <t>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lungimi intre 215 si 300 cm.
diametru 0.014’’ ( 0.36 mm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</si>
  <si>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</si>
  <si>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Stent manevrabil, reglabil de remodelare a ochiurilor de plasă
conceput pentru a susține temporar vasele din creier sau
acoperirea gâtului anevrismului în timpul coilingulu, fără a
oclude fluxul sanguine,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Lungime stentului disponibel: 22mm, 24mm,32 mm</t>
  </si>
  <si>
    <t>Cerinte obligatorii fixe: (Oferta va fi respinsă dacă va conține bunuri cu coduri suplimentare diferite decât cerințelor obligatorii fixe)
Stent de tip flowdiverter dedicat pentru embolizarea anevrismelor cerebrale.
Creat din 48 de fire pentru dimensiunile cuprinse intre 2.5 mm si 3.5 mm; si din 64 de fire pentru dimensiunile cuprinse intre 4.00 mm
si 6.00 mm. Produs acoperit cu phosphorylcholine pentru risc trombogenic scazut.
Catecteristici tehnice sistem de livrare:
Diametru extern marcaj distal: 0.017'';
Mansoane PTFE: 1.6 mm;
Diametru extern marcaj repozitionare: 0.014'';
Diametru extern sistem livrare: 0.025'';
Diametru extern tampon proximal: 0.025''.
Cerinte minime obligatorii: (oferta poate conține suplimentare la cerințele minime obligatorii și alte dimensiuni)
Dimesiuni obligatorii:
Diametre disponibile: 2.50 mm; 2.75 mm; 3.00 mm; 3.25 mm; 3.50 mm; 4.00 mm; 4.50 mm; 5.00 mm; 5.50 mm; 6.0 mm.
Lungime: 10 mm; 12 mm; 14 mm; 16 mm; 18 mm; 20 mm; 25 mm; 30 mm; 35 mm; 40 mm; 45 mm; 50 mm.
(suplimentar la cele obligatorii se accepta si alte dimensiun</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</si>
  <si>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</si>
  <si>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 xml:space="preserve">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Dimensiuni: Microcateter diametru intern 0.018",diametru extern proximal 2.7F/distal 2.4F, lungime totala 158 cm. Microcateter diametru intern 0.021",diametru extern proximal 2.8F/distal 2,8F, lungime totala 135 cm. </t>
  </si>
  <si>
    <t xml:space="preserve">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Dimensiuni:
• diametru: .014''
• lungime totala: 205 cm
•lungime coil: 5 cm
</t>
  </si>
  <si>
    <t xml:space="preserve">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Dimensiuni:
• compatibilitate teaca: 7F, 8F, 9F
• lungime varf: 3 mm
• lungime balon: 6F+ (7 mm); 7F+ (7 mm); 8F (10 mm); 9F (10 mm)
• diametru extern: 6F+ (0.075''); 7F+ (0.095''); 8F (0.102''); 9F (0.118'')
• diametru intern:  6F+ (0.051''); 7F+ (0.067''); 8F (0.075''); 9F (0.085'')
• lungime efectiva: 6F+ (95 cm); 7F+ (95 cm); 8F (95 cm), 9F (92 cm)
• lungime totala:  6F+ (103 cm); 7F+ (103 cm); 8F (103 cm); 9F (100 cm)
</t>
  </si>
  <si>
    <t>Sistema de perfuzie a solutiilor cu ac plastic pentru transfuzie sol sub presiune pina la 4,5 Bar</t>
  </si>
  <si>
    <t xml:space="preserve">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Dimensiuni:
• Diametru: 3 mm, 4 mm, 6 mm
• Lungime: 20 mm, 24 mm, 40 mm
• Lungime de la varful distal la marcajul de siguranta pentru fluoroscopie: &lt;130 cm
• Lungime stent: 31 mm, 37 mm, 47 mm, 50 mm
• Lungime fir de impingere: 200 cm
• Marcaje radioopace distal vs proximal: 3-1, 4-1
• Distanta dintre marcajele radioopace ale stentului: 5 mm, 6 mm, 10 mm.
</t>
  </si>
  <si>
    <t xml:space="preserve">Achiziționarea consumabilelor neuroangiografice conform necesităților IMSP Institutul de Medicină Urgentă pentru anul 2023 (listă suplimentară)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</si>
</sst>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0">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4"/>
      <color theme="1"/>
      <name val="Times New Roman"/>
      <family val="1"/>
      <charset val="204"/>
    </font>
    <font>
      <sz val="9"/>
      <color indexed="8"/>
      <name val="Times New Roman"/>
      <family val="1"/>
      <charset val="204"/>
    </font>
    <font>
      <sz val="10"/>
      <color indexed="8"/>
      <name val="Helvetica Neue"/>
    </font>
    <font>
      <b/>
      <sz val="12"/>
      <color theme="0"/>
      <name val="Calibri"/>
      <family val="2"/>
      <scheme val="minor"/>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A5A5A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10" fillId="0" borderId="0"/>
    <xf numFmtId="0" fontId="16" fillId="0" borderId="0"/>
    <xf numFmtId="0" fontId="19" fillId="0" borderId="0"/>
    <xf numFmtId="0" fontId="20" fillId="0" borderId="0"/>
    <xf numFmtId="0" fontId="16" fillId="0" borderId="0"/>
    <xf numFmtId="0" fontId="24" fillId="0" borderId="0"/>
    <xf numFmtId="43" fontId="16" fillId="0" borderId="0" applyFont="0" applyFill="0" applyBorder="0" applyAlignment="0" applyProtection="0"/>
    <xf numFmtId="0" fontId="16" fillId="0" borderId="0"/>
    <xf numFmtId="0" fontId="16" fillId="0" borderId="0"/>
    <xf numFmtId="0" fontId="20" fillId="0" borderId="0"/>
    <xf numFmtId="0" fontId="24" fillId="0" borderId="0"/>
    <xf numFmtId="0" fontId="2" fillId="0" borderId="0"/>
    <xf numFmtId="0" fontId="19" fillId="0" borderId="0"/>
    <xf numFmtId="165" fontId="19" fillId="0" borderId="0" applyFont="0" applyFill="0" applyBorder="0" applyAlignment="0" applyProtection="0"/>
    <xf numFmtId="0" fontId="27" fillId="0" borderId="0" applyNumberFormat="0" applyFill="0" applyBorder="0" applyProtection="0">
      <alignment vertical="top" wrapText="1"/>
    </xf>
    <xf numFmtId="0" fontId="1" fillId="0" borderId="0"/>
    <xf numFmtId="0" fontId="20" fillId="0" borderId="0"/>
    <xf numFmtId="0" fontId="28" fillId="5" borderId="10" applyNumberFormat="0" applyAlignment="0" applyProtection="0"/>
    <xf numFmtId="0" fontId="20" fillId="0" borderId="0"/>
  </cellStyleXfs>
  <cellXfs count="124">
    <xf numFmtId="0" fontId="0" fillId="0" borderId="0" xfId="0"/>
    <xf numFmtId="0" fontId="5" fillId="2" borderId="1" xfId="0"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3" fillId="3" borderId="1" xfId="1" applyFont="1" applyFill="1" applyBorder="1" applyAlignment="1" applyProtection="1">
      <alignment horizontal="center"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7" fillId="4" borderId="5" xfId="0" applyNumberFormat="1" applyFont="1" applyFill="1" applyBorder="1" applyAlignment="1">
      <alignment vertical="center" wrapText="1"/>
    </xf>
    <xf numFmtId="2" fontId="18" fillId="0" borderId="1" xfId="0" applyNumberFormat="1" applyFont="1" applyBorder="1" applyAlignment="1">
      <alignment horizontal="right" vertical="top" shrinkToFit="1"/>
    </xf>
    <xf numFmtId="0" fontId="5"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 xfId="1" applyFont="1" applyBorder="1" applyProtection="1">
      <protection locked="0"/>
    </xf>
    <xf numFmtId="0" fontId="5" fillId="2" borderId="1" xfId="0" applyFont="1" applyFill="1" applyBorder="1" applyAlignment="1" applyProtection="1">
      <alignment vertical="top" wrapText="1"/>
    </xf>
    <xf numFmtId="0" fontId="0" fillId="0" borderId="0" xfId="0"/>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3" borderId="1" xfId="1" applyFont="1" applyFill="1" applyBorder="1" applyAlignment="1">
      <alignment vertical="center" wrapText="1"/>
    </xf>
    <xf numFmtId="2" fontId="4" fillId="0" borderId="3" xfId="0" applyNumberFormat="1" applyFont="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xf>
    <xf numFmtId="2" fontId="13" fillId="2" borderId="2" xfId="1" applyNumberFormat="1" applyFont="1" applyFill="1" applyBorder="1" applyAlignment="1" applyProtection="1">
      <alignment horizontal="center" vertical="center" wrapText="1"/>
    </xf>
    <xf numFmtId="2" fontId="18" fillId="0" borderId="7" xfId="0" applyNumberFormat="1" applyFont="1" applyBorder="1" applyAlignment="1">
      <alignment horizontal="right" vertical="top" shrinkToFit="1"/>
    </xf>
    <xf numFmtId="0" fontId="13" fillId="3" borderId="7" xfId="1" applyFont="1" applyFill="1" applyBorder="1" applyAlignment="1" applyProtection="1">
      <alignment horizontal="center" vertical="center" wrapText="1"/>
    </xf>
    <xf numFmtId="0" fontId="6" fillId="3" borderId="7" xfId="1" applyFont="1" applyFill="1" applyBorder="1" applyAlignment="1">
      <alignment vertical="center" wrapText="1"/>
    </xf>
    <xf numFmtId="0" fontId="14" fillId="3" borderId="7" xfId="1" applyFont="1" applyFill="1" applyBorder="1" applyProtection="1">
      <protection locked="0"/>
    </xf>
    <xf numFmtId="0" fontId="5" fillId="2" borderId="1"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21" fillId="0" borderId="11" xfId="0" applyFont="1" applyBorder="1" applyAlignment="1">
      <alignment horizontal="center" vertical="center"/>
    </xf>
    <xf numFmtId="0" fontId="4" fillId="0" borderId="11" xfId="1" applyFont="1" applyBorder="1" applyProtection="1">
      <protection locked="0"/>
    </xf>
    <xf numFmtId="0" fontId="4" fillId="0" borderId="11" xfId="0" applyFont="1" applyBorder="1" applyProtection="1">
      <protection locked="0"/>
    </xf>
    <xf numFmtId="2" fontId="4" fillId="0" borderId="11" xfId="0" applyNumberFormat="1" applyFont="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2" fillId="0" borderId="11" xfId="0" applyFont="1" applyBorder="1" applyAlignment="1">
      <alignment horizontal="left" vertical="top" wrapText="1"/>
    </xf>
    <xf numFmtId="1" fontId="26" fillId="3" borderId="11" xfId="2" applyNumberFormat="1" applyFont="1" applyFill="1" applyBorder="1" applyAlignment="1">
      <alignment horizontal="center" vertical="center" wrapText="1"/>
    </xf>
    <xf numFmtId="0" fontId="26" fillId="3" borderId="9" xfId="2" applyFont="1" applyFill="1" applyBorder="1" applyAlignment="1">
      <alignment horizontal="center" vertical="center" wrapText="1"/>
    </xf>
    <xf numFmtId="1" fontId="6" fillId="3" borderId="11" xfId="1" applyNumberFormat="1" applyFont="1" applyFill="1" applyBorder="1" applyAlignment="1">
      <alignment horizontal="center" vertical="center" wrapText="1"/>
    </xf>
    <xf numFmtId="0" fontId="4" fillId="0" borderId="12" xfId="0" applyFont="1" applyBorder="1" applyProtection="1">
      <protection locked="0"/>
    </xf>
    <xf numFmtId="2" fontId="4" fillId="0" borderId="7" xfId="0" applyNumberFormat="1" applyFont="1" applyBorder="1" applyAlignment="1" applyProtection="1">
      <alignment horizontal="center" vertical="center" wrapText="1"/>
      <protection locked="0"/>
    </xf>
    <xf numFmtId="0" fontId="4" fillId="0" borderId="0" xfId="0" applyFont="1" applyBorder="1" applyProtection="1">
      <protection locked="0"/>
    </xf>
    <xf numFmtId="0" fontId="12"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wrapText="1"/>
    </xf>
    <xf numFmtId="0" fontId="4" fillId="0" borderId="1"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26" fillId="3" borderId="11" xfId="2" applyFont="1" applyFill="1" applyBorder="1" applyAlignment="1">
      <alignment horizontal="center" vertical="center" wrapText="1"/>
    </xf>
    <xf numFmtId="0" fontId="23" fillId="0" borderId="11" xfId="0" applyFont="1" applyBorder="1" applyAlignment="1">
      <alignment vertical="center" wrapText="1"/>
    </xf>
    <xf numFmtId="0" fontId="0" fillId="0" borderId="11" xfId="0" applyBorder="1"/>
    <xf numFmtId="0" fontId="9" fillId="0" borderId="11" xfId="1"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22" fillId="3" borderId="7" xfId="2" applyFont="1" applyFill="1" applyBorder="1" applyAlignment="1">
      <alignment horizontal="center" vertical="center" wrapText="1"/>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2" fillId="0" borderId="11" xfId="0" applyFont="1" applyBorder="1" applyAlignment="1" applyProtection="1">
      <alignment horizontal="center" vertical="top"/>
      <protection locked="0"/>
    </xf>
    <xf numFmtId="0" fontId="12" fillId="0" borderId="8" xfId="0" applyFont="1" applyBorder="1" applyAlignment="1" applyProtection="1">
      <alignment horizontal="center" vertical="top"/>
      <protection locked="0"/>
    </xf>
    <xf numFmtId="0" fontId="4" fillId="0" borderId="1" xfId="0"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11" xfId="1" applyFont="1" applyBorder="1" applyProtection="1"/>
    <xf numFmtId="164" fontId="4" fillId="0" borderId="11" xfId="1" applyNumberFormat="1" applyFont="1" applyBorder="1" applyProtection="1"/>
    <xf numFmtId="0" fontId="4" fillId="0" borderId="11" xfId="1" applyFont="1" applyBorder="1" applyAlignment="1" applyProtection="1"/>
    <xf numFmtId="2" fontId="18" fillId="0" borderId="11" xfId="0" applyNumberFormat="1" applyFont="1" applyBorder="1" applyAlignment="1">
      <alignment horizontal="right" vertical="top" shrinkToFit="1"/>
    </xf>
    <xf numFmtId="0" fontId="13" fillId="3" borderId="11" xfId="1" applyFont="1" applyFill="1" applyBorder="1" applyAlignment="1" applyProtection="1">
      <alignment horizontal="center" vertical="center" wrapText="1"/>
    </xf>
    <xf numFmtId="0" fontId="14" fillId="3" borderId="11" xfId="1" applyFont="1" applyFill="1" applyBorder="1" applyProtection="1">
      <protection locked="0"/>
    </xf>
    <xf numFmtId="0" fontId="6" fillId="3" borderId="11" xfId="1"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22" fillId="0" borderId="13" xfId="0" applyFont="1" applyBorder="1" applyAlignment="1">
      <alignment horizontal="center" vertical="center" wrapText="1"/>
    </xf>
    <xf numFmtId="0" fontId="22" fillId="0" borderId="13" xfId="0" applyFont="1" applyBorder="1" applyAlignment="1">
      <alignment vertical="center" wrapText="1"/>
    </xf>
    <xf numFmtId="0" fontId="22" fillId="0" borderId="12" xfId="0" applyFont="1" applyBorder="1" applyAlignment="1">
      <alignment horizontal="center" vertical="center" wrapText="1"/>
    </xf>
    <xf numFmtId="0" fontId="22" fillId="0" borderId="14" xfId="0" applyFont="1" applyBorder="1" applyAlignment="1">
      <alignment vertical="center" wrapText="1"/>
    </xf>
    <xf numFmtId="0" fontId="22" fillId="0" borderId="15" xfId="0" applyFont="1" applyBorder="1" applyAlignment="1">
      <alignment vertical="top" wrapText="1"/>
    </xf>
    <xf numFmtId="0" fontId="22" fillId="0" borderId="0" xfId="0" applyFont="1" applyAlignment="1">
      <alignment vertical="top" wrapText="1"/>
    </xf>
    <xf numFmtId="0" fontId="22" fillId="0" borderId="13" xfId="0" applyFont="1" applyBorder="1" applyAlignment="1">
      <alignment horizontal="left" vertical="center" wrapText="1"/>
    </xf>
    <xf numFmtId="0" fontId="22" fillId="0" borderId="3" xfId="0" applyFont="1" applyBorder="1" applyAlignment="1">
      <alignment horizontal="left" vertical="center" wrapText="1"/>
    </xf>
    <xf numFmtId="0" fontId="22" fillId="0" borderId="13" xfId="1" applyFont="1" applyBorder="1" applyAlignment="1" applyProtection="1">
      <alignment horizontal="left" vertical="top" wrapText="1"/>
      <protection locked="0"/>
    </xf>
    <xf numFmtId="0" fontId="22" fillId="0" borderId="0" xfId="0" applyFont="1" applyAlignment="1">
      <alignment horizontal="left" vertical="top" wrapText="1"/>
    </xf>
    <xf numFmtId="0" fontId="29" fillId="0" borderId="14" xfId="0" applyFont="1" applyBorder="1" applyAlignment="1">
      <alignment horizontal="left" vertical="center"/>
    </xf>
    <xf numFmtId="0" fontId="4" fillId="0" borderId="3" xfId="0" applyFont="1" applyBorder="1" applyAlignment="1" applyProtection="1">
      <alignment horizontal="center"/>
      <protection locked="0"/>
    </xf>
    <xf numFmtId="2" fontId="4" fillId="0" borderId="6" xfId="0" applyNumberFormat="1" applyFont="1" applyBorder="1" applyAlignment="1" applyProtection="1">
      <alignment horizontal="center" vertical="center" wrapText="1"/>
      <protection locked="0"/>
    </xf>
    <xf numFmtId="0" fontId="22" fillId="0" borderId="12" xfId="1" applyFont="1" applyBorder="1" applyAlignment="1" applyProtection="1">
      <alignment horizontal="left" vertical="center" wrapText="1"/>
      <protection locked="0"/>
    </xf>
    <xf numFmtId="0" fontId="22" fillId="0" borderId="8" xfId="0" applyFont="1" applyBorder="1" applyAlignment="1">
      <alignment vertical="center" wrapText="1"/>
    </xf>
  </cellXfs>
  <cellStyles count="20">
    <cellStyle name="Check Cell 2" xfId="18" xr:uid="{447DB8F9-524B-4C62-B4C9-A4543326F5F6}"/>
    <cellStyle name="Normal" xfId="0" builtinId="0"/>
    <cellStyle name="Normal 2" xfId="1" xr:uid="{00000000-0005-0000-0000-000000000000}"/>
    <cellStyle name="Normal 3" xfId="2" xr:uid="{00000000-0005-0000-0000-000001000000}"/>
    <cellStyle name="Normal 4" xfId="6" xr:uid="{D8353A17-0CC0-4AEC-83EF-C7791610ACC3}"/>
    <cellStyle name="Normal 4 2" xfId="17" xr:uid="{73B8BB69-D429-482A-8661-940DE8222E16}"/>
    <cellStyle name="Normal 5" xfId="15" xr:uid="{298616A9-3DF4-4183-8E63-4850753FC198}"/>
    <cellStyle name="Normal 6" xfId="16" xr:uid="{D94907EF-A5F6-47C1-9CCF-BD44602C8096}"/>
    <cellStyle name="Обычный 2" xfId="3" xr:uid="{00000000-0005-0000-0000-000003000000}"/>
    <cellStyle name="Обычный 2 2" xfId="4" xr:uid="{00000000-0005-0000-0000-000004000000}"/>
    <cellStyle name="Обычный 2 2 2" xfId="13" xr:uid="{2AB50A13-3AA7-4344-A861-23908C0A2F41}"/>
    <cellStyle name="Обычный 2 2 2 2" xfId="19" xr:uid="{51912B76-99CB-4FF7-A03D-9A780833A3D8}"/>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1"/>
  <sheetViews>
    <sheetView topLeftCell="A25" zoomScale="70" zoomScaleNormal="70" workbookViewId="0">
      <selection activeCell="H26" sqref="H26"/>
    </sheetView>
  </sheetViews>
  <sheetFormatPr defaultRowHeight="15.75"/>
  <cols>
    <col min="1" max="1" width="5.7109375" style="14" customWidth="1"/>
    <col min="2" max="2" width="4.42578125" style="79" customWidth="1"/>
    <col min="3" max="3" width="43.140625" style="67" customWidth="1"/>
    <col min="4" max="4" width="57.5703125" style="21" customWidth="1"/>
    <col min="5" max="5" width="10.5703125" style="83" customWidth="1"/>
    <col min="6" max="6" width="11.28515625" style="14" customWidth="1"/>
    <col min="7" max="7" width="12.7109375" style="70" customWidth="1"/>
    <col min="8" max="8" width="82.28515625" style="22" customWidth="1"/>
    <col min="9" max="9" width="48.140625" style="43" customWidth="1"/>
    <col min="10" max="10" width="28.5703125" style="14" customWidth="1"/>
    <col min="11" max="11" width="1.7109375" style="39" customWidth="1"/>
    <col min="12" max="14" width="9.140625" style="14" customWidth="1"/>
    <col min="15" max="16384" width="9.140625" style="14"/>
  </cols>
  <sheetData>
    <row r="1" spans="1:23">
      <c r="B1" s="70"/>
      <c r="C1" s="66"/>
      <c r="D1" s="93" t="s">
        <v>29</v>
      </c>
      <c r="E1" s="93"/>
      <c r="F1" s="93"/>
      <c r="G1" s="93"/>
      <c r="H1" s="93"/>
      <c r="I1" s="93"/>
      <c r="J1" s="93"/>
      <c r="K1" s="93"/>
    </row>
    <row r="2" spans="1:23">
      <c r="D2" s="94" t="s">
        <v>14</v>
      </c>
      <c r="E2" s="94"/>
      <c r="F2" s="94"/>
      <c r="G2" s="94"/>
      <c r="H2" s="94"/>
    </row>
    <row r="3" spans="1:23">
      <c r="A3" s="95" t="s">
        <v>9</v>
      </c>
      <c r="B3" s="95"/>
      <c r="C3" s="95"/>
      <c r="D3" s="96" t="s">
        <v>26</v>
      </c>
      <c r="E3" s="96"/>
      <c r="F3" s="96"/>
      <c r="G3" s="96"/>
      <c r="H3" s="96"/>
      <c r="I3" s="43" t="s">
        <v>10</v>
      </c>
      <c r="J3" s="14" t="s">
        <v>12</v>
      </c>
    </row>
    <row r="4" spans="1:23" s="18" customFormat="1">
      <c r="A4" s="97" t="s">
        <v>8</v>
      </c>
      <c r="B4" s="97"/>
      <c r="C4" s="97"/>
      <c r="D4" s="98" t="s">
        <v>79</v>
      </c>
      <c r="E4" s="99"/>
      <c r="F4" s="99"/>
      <c r="G4" s="99"/>
      <c r="H4" s="99"/>
      <c r="I4" s="4"/>
      <c r="J4" s="17" t="s">
        <v>13</v>
      </c>
      <c r="K4" s="40"/>
    </row>
    <row r="5" spans="1:23" s="19" customFormat="1">
      <c r="B5" s="80"/>
      <c r="C5" s="68"/>
      <c r="D5" s="92"/>
      <c r="E5" s="92"/>
      <c r="F5" s="92"/>
      <c r="G5" s="92"/>
      <c r="H5" s="92"/>
      <c r="I5" s="92"/>
      <c r="J5" s="92"/>
      <c r="K5" s="40"/>
    </row>
    <row r="6" spans="1:23" ht="31.5">
      <c r="A6" s="1" t="s">
        <v>3</v>
      </c>
      <c r="B6" s="33" t="s">
        <v>0</v>
      </c>
      <c r="C6" s="69" t="s">
        <v>1</v>
      </c>
      <c r="D6" s="31" t="s">
        <v>4</v>
      </c>
      <c r="E6" s="50" t="s">
        <v>27</v>
      </c>
      <c r="F6" s="34" t="s">
        <v>28</v>
      </c>
      <c r="G6" s="50" t="s">
        <v>5</v>
      </c>
      <c r="H6" s="37" t="s">
        <v>6</v>
      </c>
      <c r="I6" s="37" t="s">
        <v>39</v>
      </c>
      <c r="J6" s="35" t="s">
        <v>7</v>
      </c>
      <c r="K6" s="41"/>
    </row>
    <row r="7" spans="1:23" ht="409.6" thickBot="1">
      <c r="A7" s="73" t="s">
        <v>2</v>
      </c>
      <c r="B7" s="81">
        <v>1</v>
      </c>
      <c r="C7" s="57" t="s">
        <v>40</v>
      </c>
      <c r="D7" s="57" t="s">
        <v>41</v>
      </c>
      <c r="E7" s="56"/>
      <c r="F7" s="54"/>
      <c r="G7" s="71"/>
      <c r="H7" s="112" t="s">
        <v>58</v>
      </c>
      <c r="I7" s="55"/>
    </row>
    <row r="8" spans="1:23" ht="409.6" thickBot="1">
      <c r="A8" s="73" t="s">
        <v>2</v>
      </c>
      <c r="B8" s="82">
        <v>2</v>
      </c>
      <c r="C8" s="57" t="s">
        <v>42</v>
      </c>
      <c r="D8" s="57" t="s">
        <v>42</v>
      </c>
      <c r="E8" s="62"/>
      <c r="F8" s="54"/>
      <c r="G8" s="71"/>
      <c r="H8" s="113" t="s">
        <v>59</v>
      </c>
      <c r="I8" s="64"/>
    </row>
    <row r="9" spans="1:23" ht="252">
      <c r="A9" s="73" t="s">
        <v>2</v>
      </c>
      <c r="B9" s="61">
        <v>3</v>
      </c>
      <c r="C9" s="57" t="s">
        <v>43</v>
      </c>
      <c r="D9" s="57" t="s">
        <v>43</v>
      </c>
      <c r="E9" s="60"/>
      <c r="F9" s="54"/>
      <c r="G9" s="71"/>
      <c r="H9" s="114" t="s">
        <v>60</v>
      </c>
      <c r="I9" s="64"/>
    </row>
    <row r="10" spans="1:23" ht="299.25">
      <c r="A10" s="73" t="s">
        <v>2</v>
      </c>
      <c r="B10" s="81">
        <v>4</v>
      </c>
      <c r="C10" s="57" t="s">
        <v>44</v>
      </c>
      <c r="D10" s="57" t="s">
        <v>44</v>
      </c>
      <c r="E10" s="58"/>
      <c r="F10" s="54"/>
      <c r="G10" s="71"/>
      <c r="H10" s="115" t="s">
        <v>61</v>
      </c>
      <c r="I10" s="55"/>
    </row>
    <row r="11" spans="1:23" ht="409.5">
      <c r="A11" s="73" t="s">
        <v>2</v>
      </c>
      <c r="B11" s="82">
        <v>5</v>
      </c>
      <c r="C11" s="57" t="s">
        <v>45</v>
      </c>
      <c r="D11" s="57" t="s">
        <v>45</v>
      </c>
      <c r="E11" s="76"/>
      <c r="F11" s="54"/>
      <c r="G11" s="71"/>
      <c r="H11" s="115" t="s">
        <v>62</v>
      </c>
      <c r="I11" s="64"/>
    </row>
    <row r="12" spans="1:23" ht="110.25">
      <c r="A12" s="73" t="s">
        <v>2</v>
      </c>
      <c r="B12" s="61">
        <v>6</v>
      </c>
      <c r="C12" s="57" t="s">
        <v>46</v>
      </c>
      <c r="D12" s="57" t="s">
        <v>46</v>
      </c>
      <c r="E12" s="52"/>
      <c r="F12" s="54"/>
      <c r="G12" s="71"/>
      <c r="H12" s="115" t="s">
        <v>63</v>
      </c>
      <c r="I12" s="78"/>
      <c r="J12" s="36"/>
    </row>
    <row r="13" spans="1:23" ht="94.5">
      <c r="A13" s="73" t="s">
        <v>2</v>
      </c>
      <c r="B13" s="81">
        <v>7</v>
      </c>
      <c r="C13" s="57" t="s">
        <v>46</v>
      </c>
      <c r="D13" s="57" t="s">
        <v>46</v>
      </c>
      <c r="E13" s="60"/>
      <c r="F13" s="54"/>
      <c r="G13" s="71"/>
      <c r="H13" s="116" t="s">
        <v>64</v>
      </c>
      <c r="I13" s="64"/>
      <c r="J13" s="63"/>
    </row>
    <row r="14" spans="1:23" ht="94.5">
      <c r="A14" s="73" t="s">
        <v>2</v>
      </c>
      <c r="B14" s="82">
        <v>8</v>
      </c>
      <c r="C14" s="57" t="s">
        <v>46</v>
      </c>
      <c r="D14" s="57" t="s">
        <v>46</v>
      </c>
      <c r="E14" s="56"/>
      <c r="F14" s="54"/>
      <c r="G14" s="71"/>
      <c r="H14" s="116" t="s">
        <v>65</v>
      </c>
      <c r="I14" s="55"/>
      <c r="J14" s="54"/>
    </row>
    <row r="15" spans="1:23" ht="346.5">
      <c r="A15" s="73" t="s">
        <v>2</v>
      </c>
      <c r="B15" s="61">
        <v>9</v>
      </c>
      <c r="C15" s="57" t="s">
        <v>47</v>
      </c>
      <c r="D15" s="57" t="s">
        <v>47</v>
      </c>
      <c r="E15" s="52"/>
      <c r="F15" s="54"/>
      <c r="G15" s="71"/>
      <c r="H15" s="116" t="s">
        <v>66</v>
      </c>
      <c r="I15" s="78"/>
      <c r="J15" s="53"/>
    </row>
    <row r="16" spans="1:23" ht="110.25">
      <c r="A16" s="73" t="s">
        <v>2</v>
      </c>
      <c r="B16" s="81">
        <v>10</v>
      </c>
      <c r="C16" s="57" t="s">
        <v>48</v>
      </c>
      <c r="D16" s="57" t="s">
        <v>48</v>
      </c>
      <c r="E16" s="62"/>
      <c r="F16" s="54"/>
      <c r="G16" s="71"/>
      <c r="H16" s="122" t="s">
        <v>67</v>
      </c>
      <c r="I16" s="55"/>
      <c r="J16" s="54"/>
      <c r="K16" s="65"/>
      <c r="L16" s="2"/>
      <c r="M16" s="2"/>
      <c r="N16" s="2"/>
      <c r="O16" s="2"/>
      <c r="P16" s="2"/>
      <c r="Q16" s="2"/>
      <c r="R16" s="2"/>
      <c r="S16" s="2"/>
      <c r="T16" s="2"/>
      <c r="U16" s="2"/>
      <c r="V16" s="2"/>
      <c r="W16" s="2"/>
    </row>
    <row r="17" spans="1:23" ht="409.5">
      <c r="A17" s="73" t="s">
        <v>2</v>
      </c>
      <c r="B17" s="81">
        <v>11</v>
      </c>
      <c r="C17" s="57" t="s">
        <v>49</v>
      </c>
      <c r="D17" s="57" t="s">
        <v>49</v>
      </c>
      <c r="E17" s="56"/>
      <c r="F17" s="54"/>
      <c r="G17" s="120"/>
      <c r="H17" s="110" t="s">
        <v>68</v>
      </c>
      <c r="I17" s="121"/>
      <c r="J17" s="54"/>
      <c r="K17" s="65"/>
      <c r="L17" s="10"/>
      <c r="M17" s="10"/>
      <c r="N17" s="10"/>
      <c r="O17" s="10"/>
      <c r="P17" s="10"/>
      <c r="Q17" s="10"/>
      <c r="R17" s="10"/>
      <c r="S17" s="10"/>
      <c r="T17" s="10"/>
      <c r="U17" s="10"/>
      <c r="V17" s="10"/>
      <c r="W17" s="10"/>
    </row>
    <row r="18" spans="1:23" ht="173.25">
      <c r="A18" s="73" t="s">
        <v>2</v>
      </c>
      <c r="B18" s="72">
        <v>12</v>
      </c>
      <c r="C18" s="57" t="s">
        <v>50</v>
      </c>
      <c r="D18" s="57" t="s">
        <v>50</v>
      </c>
      <c r="E18" s="56"/>
      <c r="F18" s="54"/>
      <c r="G18" s="71"/>
      <c r="H18" s="123" t="s">
        <v>69</v>
      </c>
      <c r="I18" s="55"/>
      <c r="J18" s="54"/>
      <c r="K18" s="65"/>
      <c r="L18" s="38"/>
      <c r="M18" s="38"/>
      <c r="N18" s="38"/>
      <c r="O18" s="38"/>
      <c r="P18" s="38"/>
      <c r="Q18" s="38"/>
      <c r="R18" s="38"/>
      <c r="S18" s="38"/>
      <c r="T18" s="38"/>
    </row>
    <row r="19" spans="1:23" ht="283.5">
      <c r="A19" s="73" t="s">
        <v>2</v>
      </c>
      <c r="B19" s="81">
        <v>13</v>
      </c>
      <c r="C19" s="57" t="s">
        <v>51</v>
      </c>
      <c r="D19" s="57" t="s">
        <v>51</v>
      </c>
      <c r="E19" s="56"/>
      <c r="F19" s="54"/>
      <c r="G19" s="71"/>
      <c r="H19" s="117" t="s">
        <v>70</v>
      </c>
      <c r="I19" s="55"/>
      <c r="J19" s="54"/>
    </row>
    <row r="20" spans="1:23" ht="189">
      <c r="A20" s="73" t="s">
        <v>2</v>
      </c>
      <c r="B20" s="81">
        <v>14</v>
      </c>
      <c r="C20" s="57" t="s">
        <v>52</v>
      </c>
      <c r="D20" s="57" t="s">
        <v>52</v>
      </c>
      <c r="E20" s="76"/>
      <c r="F20" s="54"/>
      <c r="G20" s="71"/>
      <c r="H20" s="117" t="s">
        <v>71</v>
      </c>
      <c r="I20" s="55"/>
      <c r="J20" s="54"/>
    </row>
    <row r="21" spans="1:23" ht="315">
      <c r="A21" s="73" t="s">
        <v>2</v>
      </c>
      <c r="B21" s="72">
        <v>15</v>
      </c>
      <c r="C21" s="57" t="s">
        <v>53</v>
      </c>
      <c r="D21" s="57" t="s">
        <v>53</v>
      </c>
      <c r="E21" s="76"/>
      <c r="F21" s="54"/>
      <c r="G21" s="71"/>
      <c r="H21" s="117" t="s">
        <v>72</v>
      </c>
      <c r="I21" s="55"/>
      <c r="J21" s="54"/>
    </row>
    <row r="22" spans="1:23" ht="63">
      <c r="A22" s="73" t="s">
        <v>2</v>
      </c>
      <c r="B22" s="81">
        <v>16</v>
      </c>
      <c r="C22" s="57" t="s">
        <v>54</v>
      </c>
      <c r="D22" s="57" t="s">
        <v>54</v>
      </c>
      <c r="E22" s="56"/>
      <c r="F22" s="54"/>
      <c r="G22" s="71"/>
      <c r="H22" s="115" t="s">
        <v>73</v>
      </c>
      <c r="I22" s="55"/>
    </row>
    <row r="23" spans="1:23" ht="173.25">
      <c r="A23" s="73" t="s">
        <v>2</v>
      </c>
      <c r="B23" s="81">
        <v>17</v>
      </c>
      <c r="C23" s="57" t="s">
        <v>36</v>
      </c>
      <c r="D23" s="57" t="s">
        <v>36</v>
      </c>
      <c r="E23" s="56"/>
      <c r="F23" s="54"/>
      <c r="G23" s="71"/>
      <c r="H23" s="111" t="s">
        <v>74</v>
      </c>
      <c r="I23" s="55"/>
    </row>
    <row r="24" spans="1:23" ht="409.5">
      <c r="A24" s="73" t="s">
        <v>2</v>
      </c>
      <c r="B24" s="72">
        <v>18</v>
      </c>
      <c r="C24" s="57" t="s">
        <v>55</v>
      </c>
      <c r="D24" s="57" t="s">
        <v>55</v>
      </c>
      <c r="E24" s="56"/>
      <c r="F24" s="54"/>
      <c r="G24" s="71"/>
      <c r="H24" s="115" t="s">
        <v>75</v>
      </c>
      <c r="I24" s="55"/>
    </row>
    <row r="25" spans="1:23" ht="409.5">
      <c r="A25" s="73" t="s">
        <v>2</v>
      </c>
      <c r="B25" s="81">
        <v>19</v>
      </c>
      <c r="C25" s="57" t="s">
        <v>34</v>
      </c>
      <c r="D25" s="57" t="s">
        <v>35</v>
      </c>
      <c r="E25" s="58"/>
      <c r="F25" s="54"/>
      <c r="G25" s="71"/>
      <c r="H25" s="118" t="s">
        <v>76</v>
      </c>
      <c r="I25" s="55"/>
    </row>
    <row r="26" spans="1:23" ht="409.5">
      <c r="A26" s="73" t="s">
        <v>2</v>
      </c>
      <c r="B26" s="81">
        <v>20</v>
      </c>
      <c r="C26" s="57" t="s">
        <v>33</v>
      </c>
      <c r="D26" s="57" t="s">
        <v>33</v>
      </c>
      <c r="E26" s="58"/>
      <c r="F26" s="54"/>
      <c r="G26" s="71"/>
      <c r="H26" s="115" t="s">
        <v>78</v>
      </c>
      <c r="I26" s="55"/>
    </row>
    <row r="27" spans="1:23" ht="26.25" thickBot="1">
      <c r="A27" s="73" t="s">
        <v>2</v>
      </c>
      <c r="B27" s="72">
        <v>21</v>
      </c>
      <c r="C27" s="57" t="s">
        <v>56</v>
      </c>
      <c r="D27" s="57" t="s">
        <v>56</v>
      </c>
      <c r="E27" s="58"/>
      <c r="F27" s="54"/>
      <c r="G27" s="71"/>
      <c r="H27" s="119" t="s">
        <v>77</v>
      </c>
      <c r="I27" s="55"/>
    </row>
    <row r="28" spans="1:23" ht="220.5">
      <c r="A28" s="73" t="s">
        <v>2</v>
      </c>
      <c r="B28" s="81">
        <v>22</v>
      </c>
      <c r="C28" s="57" t="s">
        <v>37</v>
      </c>
      <c r="D28" s="59" t="s">
        <v>37</v>
      </c>
      <c r="E28" s="58"/>
      <c r="F28" s="54"/>
      <c r="G28" s="71"/>
      <c r="H28" s="117" t="s">
        <v>38</v>
      </c>
      <c r="I28" s="55"/>
    </row>
    <row r="29" spans="1:23" ht="20.25">
      <c r="C29" s="10"/>
      <c r="D29" s="10" t="s">
        <v>15</v>
      </c>
      <c r="E29" s="10"/>
      <c r="F29" s="10"/>
      <c r="G29" s="10"/>
      <c r="H29" s="10"/>
      <c r="I29" s="10"/>
      <c r="J29" s="10"/>
      <c r="K29" s="10"/>
      <c r="L29" s="10"/>
      <c r="M29" s="10"/>
      <c r="N29" s="10"/>
      <c r="O29" s="10"/>
      <c r="P29" s="10"/>
      <c r="Q29" s="10"/>
      <c r="R29" s="10"/>
      <c r="S29" s="10"/>
      <c r="T29" s="10"/>
    </row>
    <row r="30" spans="1:23" ht="20.25">
      <c r="C30" s="10"/>
      <c r="D30" s="10"/>
      <c r="E30" s="10"/>
      <c r="F30" s="10"/>
      <c r="G30" s="10"/>
      <c r="H30" s="10"/>
      <c r="I30" s="10"/>
      <c r="J30" s="10"/>
      <c r="K30" s="10"/>
      <c r="L30" s="10"/>
      <c r="M30" s="10"/>
      <c r="N30" s="10"/>
      <c r="O30" s="10"/>
      <c r="P30" s="10"/>
      <c r="Q30" s="10"/>
      <c r="R30" s="10"/>
      <c r="S30" s="10"/>
      <c r="T30" s="10"/>
    </row>
    <row r="31" spans="1:23" ht="20.25">
      <c r="C31" s="10"/>
      <c r="D31" s="10" t="s">
        <v>16</v>
      </c>
      <c r="E31" s="10"/>
      <c r="F31" s="10"/>
      <c r="G31" s="10"/>
      <c r="H31" s="10"/>
      <c r="I31" s="10"/>
      <c r="J31" s="10"/>
      <c r="K31" s="10"/>
      <c r="L31" s="10"/>
      <c r="M31" s="10"/>
      <c r="N31" s="10"/>
      <c r="O31" s="10"/>
      <c r="P31" s="10"/>
      <c r="Q31" s="10"/>
      <c r="R31" s="10"/>
      <c r="S31" s="10"/>
      <c r="T31" s="10"/>
    </row>
  </sheetData>
  <autoFilter ref="A6:K28" xr:uid="{00000000-0009-0000-0000-000000000000}">
    <sortState xmlns:xlrd2="http://schemas.microsoft.com/office/spreadsheetml/2017/richdata2" ref="A7:K28">
      <sortCondition ref="C6:C15"/>
    </sortState>
  </autoFilter>
  <mergeCells count="8">
    <mergeCell ref="D5:H5"/>
    <mergeCell ref="I5:J5"/>
    <mergeCell ref="D1:K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7"/>
  <sheetViews>
    <sheetView tabSelected="1" topLeftCell="A22" zoomScale="80" zoomScaleNormal="80" workbookViewId="0">
      <selection activeCell="M30" sqref="M30"/>
    </sheetView>
  </sheetViews>
  <sheetFormatPr defaultRowHeight="15.75"/>
  <cols>
    <col min="1" max="1" width="3.42578125" style="2" customWidth="1"/>
    <col min="2" max="2" width="5.7109375" style="2" customWidth="1"/>
    <col min="3" max="3" width="4.42578125" style="2" customWidth="1"/>
    <col min="4" max="4" width="31.28515625" style="2" customWidth="1"/>
    <col min="5" max="5" width="28" style="23" customWidth="1"/>
    <col min="6" max="6" width="8.7109375" style="84"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6384" width="9.140625" style="2"/>
  </cols>
  <sheetData>
    <row r="1" spans="1:13">
      <c r="D1" s="103" t="s">
        <v>30</v>
      </c>
      <c r="E1" s="103"/>
      <c r="F1" s="103"/>
      <c r="G1" s="103"/>
      <c r="H1" s="103"/>
      <c r="I1" s="103"/>
      <c r="J1" s="103"/>
      <c r="K1" s="103"/>
      <c r="L1" s="103"/>
    </row>
    <row r="2" spans="1:13">
      <c r="D2" s="104" t="s">
        <v>17</v>
      </c>
      <c r="E2" s="104"/>
      <c r="F2" s="104"/>
      <c r="G2" s="104"/>
      <c r="H2" s="104"/>
      <c r="I2" s="104"/>
      <c r="J2" s="104"/>
      <c r="K2" s="15"/>
    </row>
    <row r="3" spans="1:13">
      <c r="B3" s="105" t="s">
        <v>9</v>
      </c>
      <c r="C3" s="105"/>
      <c r="D3" s="105"/>
      <c r="E3" s="106" t="s">
        <v>26</v>
      </c>
      <c r="F3" s="106"/>
      <c r="G3" s="106"/>
      <c r="H3" s="106"/>
      <c r="I3" s="106"/>
      <c r="K3" s="2" t="s">
        <v>10</v>
      </c>
      <c r="L3" s="2" t="s">
        <v>12</v>
      </c>
    </row>
    <row r="4" spans="1:13" s="5" customFormat="1" ht="39.75" customHeight="1">
      <c r="A4" s="3"/>
      <c r="B4" s="107" t="s">
        <v>8</v>
      </c>
      <c r="C4" s="107"/>
      <c r="D4" s="107"/>
      <c r="E4" s="108" t="s">
        <v>79</v>
      </c>
      <c r="F4" s="108"/>
      <c r="G4" s="108"/>
      <c r="H4" s="108"/>
      <c r="I4" s="108"/>
      <c r="J4" s="108"/>
      <c r="K4" s="4" t="s">
        <v>11</v>
      </c>
      <c r="L4" s="4" t="s">
        <v>13</v>
      </c>
    </row>
    <row r="5" spans="1:13" s="6" customFormat="1" ht="20.100000000000001" customHeight="1">
      <c r="A5" s="3"/>
      <c r="E5" s="101"/>
      <c r="F5" s="101"/>
      <c r="G5" s="101"/>
      <c r="H5" s="101"/>
      <c r="I5" s="101"/>
      <c r="J5" s="101"/>
      <c r="K5" s="101"/>
      <c r="L5" s="101"/>
    </row>
    <row r="6" spans="1:13" ht="47.25">
      <c r="A6" s="7"/>
      <c r="B6" s="24" t="s">
        <v>3</v>
      </c>
      <c r="C6" s="24" t="s">
        <v>0</v>
      </c>
      <c r="D6" s="24" t="s">
        <v>1</v>
      </c>
      <c r="E6" s="25" t="s">
        <v>4</v>
      </c>
      <c r="F6" s="32" t="s">
        <v>18</v>
      </c>
      <c r="G6" s="27" t="s">
        <v>19</v>
      </c>
      <c r="H6" s="26" t="s">
        <v>20</v>
      </c>
      <c r="I6" s="26" t="s">
        <v>21</v>
      </c>
      <c r="J6" s="28" t="s">
        <v>22</v>
      </c>
      <c r="K6" s="28" t="s">
        <v>23</v>
      </c>
      <c r="L6" s="26" t="s">
        <v>24</v>
      </c>
      <c r="M6" s="32" t="s">
        <v>32</v>
      </c>
    </row>
    <row r="7" spans="1:13">
      <c r="A7" s="7"/>
      <c r="B7" s="26">
        <v>1</v>
      </c>
      <c r="C7" s="102">
        <v>2</v>
      </c>
      <c r="D7" s="102"/>
      <c r="E7" s="102"/>
      <c r="F7" s="51">
        <v>3</v>
      </c>
      <c r="G7" s="45">
        <v>4</v>
      </c>
      <c r="H7" s="44">
        <v>5</v>
      </c>
      <c r="I7" s="44">
        <v>6</v>
      </c>
      <c r="J7" s="26">
        <v>7</v>
      </c>
      <c r="K7" s="26">
        <v>8</v>
      </c>
      <c r="L7" s="26">
        <v>9</v>
      </c>
      <c r="M7" s="32"/>
    </row>
    <row r="8" spans="1:13" ht="119.25" customHeight="1">
      <c r="A8" s="29"/>
      <c r="B8" s="73" t="s">
        <v>2</v>
      </c>
      <c r="C8" s="81">
        <v>1</v>
      </c>
      <c r="D8" s="57" t="s">
        <v>40</v>
      </c>
      <c r="E8" s="57" t="s">
        <v>41</v>
      </c>
      <c r="F8" s="77" t="s">
        <v>57</v>
      </c>
      <c r="G8" s="109">
        <v>2</v>
      </c>
      <c r="H8" s="30"/>
      <c r="I8" s="20"/>
      <c r="J8" s="20"/>
      <c r="K8" s="20"/>
      <c r="L8" s="42" t="s">
        <v>31</v>
      </c>
      <c r="M8" s="71">
        <v>20175</v>
      </c>
    </row>
    <row r="9" spans="1:13" ht="78.75">
      <c r="A9" s="29"/>
      <c r="B9" s="73" t="s">
        <v>2</v>
      </c>
      <c r="C9" s="82">
        <v>2</v>
      </c>
      <c r="D9" s="57" t="s">
        <v>42</v>
      </c>
      <c r="E9" s="57" t="s">
        <v>42</v>
      </c>
      <c r="F9" s="77" t="s">
        <v>57</v>
      </c>
      <c r="G9" s="109">
        <v>1</v>
      </c>
      <c r="H9" s="30"/>
      <c r="I9" s="20"/>
      <c r="J9" s="20"/>
      <c r="K9" s="20"/>
      <c r="L9" s="42" t="s">
        <v>31</v>
      </c>
      <c r="M9" s="71">
        <v>10087.5</v>
      </c>
    </row>
    <row r="10" spans="1:13" ht="78.75">
      <c r="A10" s="29"/>
      <c r="B10" s="73" t="s">
        <v>2</v>
      </c>
      <c r="C10" s="61">
        <v>3</v>
      </c>
      <c r="D10" s="57" t="s">
        <v>43</v>
      </c>
      <c r="E10" s="57" t="s">
        <v>43</v>
      </c>
      <c r="F10" s="77" t="s">
        <v>57</v>
      </c>
      <c r="G10" s="109">
        <v>5</v>
      </c>
      <c r="H10" s="46"/>
      <c r="I10" s="47"/>
      <c r="J10" s="47"/>
      <c r="K10" s="47"/>
      <c r="L10" s="48" t="s">
        <v>31</v>
      </c>
      <c r="M10" s="71">
        <v>60750</v>
      </c>
    </row>
    <row r="11" spans="1:13" ht="78.75">
      <c r="A11" s="29"/>
      <c r="B11" s="73" t="s">
        <v>2</v>
      </c>
      <c r="C11" s="81">
        <v>4</v>
      </c>
      <c r="D11" s="57" t="s">
        <v>44</v>
      </c>
      <c r="E11" s="57" t="s">
        <v>44</v>
      </c>
      <c r="F11" s="77" t="s">
        <v>57</v>
      </c>
      <c r="G11" s="109">
        <v>2</v>
      </c>
      <c r="H11" s="46"/>
      <c r="I11" s="47"/>
      <c r="J11" s="47"/>
      <c r="K11" s="47"/>
      <c r="L11" s="48" t="s">
        <v>31</v>
      </c>
      <c r="M11" s="71">
        <v>14760</v>
      </c>
    </row>
    <row r="12" spans="1:13" ht="78.75">
      <c r="A12" s="29"/>
      <c r="B12" s="73" t="s">
        <v>2</v>
      </c>
      <c r="C12" s="82">
        <v>5</v>
      </c>
      <c r="D12" s="57" t="s">
        <v>45</v>
      </c>
      <c r="E12" s="57" t="s">
        <v>45</v>
      </c>
      <c r="F12" s="77" t="s">
        <v>57</v>
      </c>
      <c r="G12" s="111">
        <v>10</v>
      </c>
      <c r="H12" s="46"/>
      <c r="I12" s="47"/>
      <c r="J12" s="47"/>
      <c r="K12" s="47"/>
      <c r="L12" s="48" t="s">
        <v>31</v>
      </c>
      <c r="M12" s="71">
        <v>48600</v>
      </c>
    </row>
    <row r="13" spans="1:13" ht="78.75">
      <c r="A13" s="29"/>
      <c r="B13" s="73" t="s">
        <v>2</v>
      </c>
      <c r="C13" s="61">
        <v>6</v>
      </c>
      <c r="D13" s="57" t="s">
        <v>46</v>
      </c>
      <c r="E13" s="57" t="s">
        <v>46</v>
      </c>
      <c r="F13" s="77" t="s">
        <v>57</v>
      </c>
      <c r="G13" s="109">
        <v>10</v>
      </c>
      <c r="H13" s="46"/>
      <c r="I13" s="47"/>
      <c r="J13" s="47"/>
      <c r="K13" s="47"/>
      <c r="L13" s="48" t="s">
        <v>31</v>
      </c>
      <c r="M13" s="71">
        <v>68333.33</v>
      </c>
    </row>
    <row r="14" spans="1:13" ht="78.75">
      <c r="A14" s="29"/>
      <c r="B14" s="73" t="s">
        <v>2</v>
      </c>
      <c r="C14" s="81">
        <v>7</v>
      </c>
      <c r="D14" s="57" t="s">
        <v>46</v>
      </c>
      <c r="E14" s="57" t="s">
        <v>46</v>
      </c>
      <c r="F14" s="77" t="s">
        <v>57</v>
      </c>
      <c r="G14" s="111">
        <v>30</v>
      </c>
      <c r="H14" s="46"/>
      <c r="I14" s="47"/>
      <c r="J14" s="47"/>
      <c r="K14" s="47"/>
      <c r="L14" s="48" t="s">
        <v>31</v>
      </c>
      <c r="M14" s="71">
        <v>205000</v>
      </c>
    </row>
    <row r="15" spans="1:13" ht="69" customHeight="1">
      <c r="A15" s="29"/>
      <c r="B15" s="73" t="s">
        <v>2</v>
      </c>
      <c r="C15" s="82">
        <v>8</v>
      </c>
      <c r="D15" s="57" t="s">
        <v>46</v>
      </c>
      <c r="E15" s="57" t="s">
        <v>46</v>
      </c>
      <c r="F15" s="77" t="s">
        <v>57</v>
      </c>
      <c r="G15" s="111">
        <v>20</v>
      </c>
      <c r="H15" s="46"/>
      <c r="I15" s="47"/>
      <c r="J15" s="47"/>
      <c r="K15" s="47"/>
      <c r="L15" s="48" t="s">
        <v>31</v>
      </c>
      <c r="M15" s="71">
        <v>136666.66</v>
      </c>
    </row>
    <row r="16" spans="1:13" ht="78.75">
      <c r="A16" s="29"/>
      <c r="B16" s="73" t="s">
        <v>2</v>
      </c>
      <c r="C16" s="61">
        <v>9</v>
      </c>
      <c r="D16" s="57" t="s">
        <v>47</v>
      </c>
      <c r="E16" s="57" t="s">
        <v>47</v>
      </c>
      <c r="F16" s="77" t="s">
        <v>57</v>
      </c>
      <c r="G16" s="111">
        <v>3</v>
      </c>
      <c r="H16" s="46"/>
      <c r="I16" s="47"/>
      <c r="J16" s="49"/>
      <c r="K16" s="49"/>
      <c r="L16" s="48" t="s">
        <v>31</v>
      </c>
      <c r="M16" s="71">
        <v>34500</v>
      </c>
    </row>
    <row r="17" spans="1:17" ht="78.75">
      <c r="A17" s="29"/>
      <c r="B17" s="73" t="s">
        <v>2</v>
      </c>
      <c r="C17" s="81">
        <v>10</v>
      </c>
      <c r="D17" s="57" t="s">
        <v>48</v>
      </c>
      <c r="E17" s="57" t="s">
        <v>48</v>
      </c>
      <c r="F17" s="77" t="s">
        <v>57</v>
      </c>
      <c r="G17" s="109">
        <v>20</v>
      </c>
      <c r="H17" s="88"/>
      <c r="I17" s="89"/>
      <c r="J17" s="90"/>
      <c r="K17" s="90"/>
      <c r="L17" s="91" t="s">
        <v>31</v>
      </c>
      <c r="M17" s="71">
        <v>18716.66</v>
      </c>
    </row>
    <row r="18" spans="1:17" ht="78.75">
      <c r="A18" s="29"/>
      <c r="B18" s="73" t="s">
        <v>2</v>
      </c>
      <c r="C18" s="81">
        <v>11</v>
      </c>
      <c r="D18" s="57" t="s">
        <v>49</v>
      </c>
      <c r="E18" s="57" t="s">
        <v>49</v>
      </c>
      <c r="F18" s="77" t="s">
        <v>57</v>
      </c>
      <c r="G18" s="109">
        <v>2</v>
      </c>
      <c r="H18" s="88"/>
      <c r="I18" s="89"/>
      <c r="J18" s="90"/>
      <c r="K18" s="90"/>
      <c r="L18" s="91" t="s">
        <v>31</v>
      </c>
      <c r="M18" s="71">
        <v>12140</v>
      </c>
    </row>
    <row r="19" spans="1:17" ht="78.75">
      <c r="B19" s="73" t="s">
        <v>2</v>
      </c>
      <c r="C19" s="72">
        <v>12</v>
      </c>
      <c r="D19" s="57" t="s">
        <v>50</v>
      </c>
      <c r="E19" s="57" t="s">
        <v>50</v>
      </c>
      <c r="F19" s="77" t="s">
        <v>57</v>
      </c>
      <c r="G19" s="109">
        <v>10</v>
      </c>
      <c r="H19" s="53"/>
      <c r="I19" s="53"/>
      <c r="J19" s="53"/>
      <c r="K19" s="53"/>
      <c r="L19" s="91" t="s">
        <v>31</v>
      </c>
      <c r="M19" s="71">
        <v>54650</v>
      </c>
    </row>
    <row r="20" spans="1:17" ht="78.75">
      <c r="B20" s="73" t="s">
        <v>2</v>
      </c>
      <c r="C20" s="81">
        <v>13</v>
      </c>
      <c r="D20" s="57" t="s">
        <v>51</v>
      </c>
      <c r="E20" s="57" t="s">
        <v>51</v>
      </c>
      <c r="F20" s="77" t="s">
        <v>57</v>
      </c>
      <c r="G20" s="109">
        <v>10</v>
      </c>
      <c r="H20" s="53"/>
      <c r="I20" s="53"/>
      <c r="J20" s="53"/>
      <c r="K20" s="53"/>
      <c r="L20" s="91" t="s">
        <v>31</v>
      </c>
      <c r="M20" s="71">
        <v>49050</v>
      </c>
    </row>
    <row r="21" spans="1:17" ht="78.75">
      <c r="B21" s="73" t="s">
        <v>2</v>
      </c>
      <c r="C21" s="81">
        <v>14</v>
      </c>
      <c r="D21" s="57" t="s">
        <v>52</v>
      </c>
      <c r="E21" s="57" t="s">
        <v>52</v>
      </c>
      <c r="F21" s="77" t="s">
        <v>57</v>
      </c>
      <c r="G21" s="109">
        <v>2</v>
      </c>
      <c r="H21" s="85"/>
      <c r="I21" s="85"/>
      <c r="J21" s="85"/>
      <c r="K21" s="85"/>
      <c r="L21" s="91" t="s">
        <v>31</v>
      </c>
      <c r="M21" s="71">
        <v>60000</v>
      </c>
    </row>
    <row r="22" spans="1:17" ht="78.75">
      <c r="B22" s="73" t="s">
        <v>2</v>
      </c>
      <c r="C22" s="72">
        <v>15</v>
      </c>
      <c r="D22" s="57" t="s">
        <v>53</v>
      </c>
      <c r="E22" s="57" t="s">
        <v>53</v>
      </c>
      <c r="F22" s="77" t="s">
        <v>57</v>
      </c>
      <c r="G22" s="109">
        <v>2</v>
      </c>
      <c r="H22" s="87"/>
      <c r="I22" s="87"/>
      <c r="J22" s="86"/>
      <c r="K22" s="86"/>
      <c r="L22" s="91" t="s">
        <v>31</v>
      </c>
      <c r="M22" s="71">
        <v>272166.65999999997</v>
      </c>
    </row>
    <row r="23" spans="1:17" ht="78.75">
      <c r="B23" s="73" t="s">
        <v>2</v>
      </c>
      <c r="C23" s="81">
        <v>16</v>
      </c>
      <c r="D23" s="57" t="s">
        <v>54</v>
      </c>
      <c r="E23" s="57" t="s">
        <v>54</v>
      </c>
      <c r="F23" s="77" t="s">
        <v>57</v>
      </c>
      <c r="G23" s="109">
        <v>50</v>
      </c>
      <c r="H23" s="53"/>
      <c r="I23" s="53"/>
      <c r="J23" s="53"/>
      <c r="K23" s="53"/>
      <c r="L23" s="91" t="s">
        <v>31</v>
      </c>
      <c r="M23" s="71">
        <v>4708.33</v>
      </c>
    </row>
    <row r="24" spans="1:17" ht="78.75">
      <c r="B24" s="73" t="s">
        <v>2</v>
      </c>
      <c r="C24" s="81">
        <v>17</v>
      </c>
      <c r="D24" s="57" t="s">
        <v>36</v>
      </c>
      <c r="E24" s="57" t="s">
        <v>36</v>
      </c>
      <c r="F24" s="77" t="s">
        <v>57</v>
      </c>
      <c r="G24" s="109">
        <v>10</v>
      </c>
      <c r="H24" s="53"/>
      <c r="I24" s="53"/>
      <c r="J24" s="53"/>
      <c r="K24" s="53"/>
      <c r="L24" s="91" t="s">
        <v>31</v>
      </c>
      <c r="M24" s="71">
        <v>53866.66</v>
      </c>
    </row>
    <row r="25" spans="1:17" ht="78.75">
      <c r="B25" s="73" t="s">
        <v>2</v>
      </c>
      <c r="C25" s="72">
        <v>18</v>
      </c>
      <c r="D25" s="57" t="s">
        <v>55</v>
      </c>
      <c r="E25" s="57" t="s">
        <v>55</v>
      </c>
      <c r="F25" s="77" t="s">
        <v>57</v>
      </c>
      <c r="G25" s="109">
        <v>20</v>
      </c>
      <c r="H25" s="75"/>
      <c r="I25" s="75"/>
      <c r="J25" s="75"/>
      <c r="K25" s="75"/>
      <c r="L25" s="91" t="s">
        <v>31</v>
      </c>
      <c r="M25" s="71">
        <v>118716.66</v>
      </c>
      <c r="N25" s="10"/>
      <c r="O25" s="10"/>
      <c r="P25" s="10"/>
      <c r="Q25" s="10"/>
    </row>
    <row r="26" spans="1:17" ht="78.75">
      <c r="B26" s="73" t="s">
        <v>2</v>
      </c>
      <c r="C26" s="81">
        <v>19</v>
      </c>
      <c r="D26" s="57" t="s">
        <v>34</v>
      </c>
      <c r="E26" s="57" t="s">
        <v>35</v>
      </c>
      <c r="F26" s="77" t="s">
        <v>57</v>
      </c>
      <c r="G26" s="109">
        <v>20</v>
      </c>
      <c r="H26" s="75"/>
      <c r="I26" s="75"/>
      <c r="J26" s="75"/>
      <c r="K26" s="75"/>
      <c r="L26" s="91" t="s">
        <v>31</v>
      </c>
      <c r="M26" s="71">
        <v>220966.66</v>
      </c>
      <c r="N26" s="10"/>
      <c r="O26" s="10"/>
      <c r="P26" s="10"/>
      <c r="Q26" s="10"/>
    </row>
    <row r="27" spans="1:17" ht="78.75">
      <c r="B27" s="73" t="s">
        <v>2</v>
      </c>
      <c r="C27" s="81">
        <v>20</v>
      </c>
      <c r="D27" s="57" t="s">
        <v>33</v>
      </c>
      <c r="E27" s="57" t="s">
        <v>33</v>
      </c>
      <c r="F27" s="77" t="s">
        <v>57</v>
      </c>
      <c r="G27" s="109">
        <v>10</v>
      </c>
      <c r="H27" s="75"/>
      <c r="I27" s="75"/>
      <c r="J27" s="75"/>
      <c r="K27" s="75"/>
      <c r="L27" s="91" t="s">
        <v>31</v>
      </c>
      <c r="M27" s="71">
        <v>272933.33</v>
      </c>
      <c r="N27" s="10"/>
      <c r="O27" s="10"/>
      <c r="P27" s="10"/>
      <c r="Q27" s="10"/>
    </row>
    <row r="28" spans="1:17" ht="78.75">
      <c r="B28" s="73" t="s">
        <v>2</v>
      </c>
      <c r="C28" s="72">
        <v>21</v>
      </c>
      <c r="D28" s="57" t="s">
        <v>56</v>
      </c>
      <c r="E28" s="57" t="s">
        <v>56</v>
      </c>
      <c r="F28" s="77" t="s">
        <v>57</v>
      </c>
      <c r="G28" s="109">
        <v>50</v>
      </c>
      <c r="H28" s="74"/>
      <c r="I28" s="74"/>
      <c r="J28" s="74"/>
      <c r="K28" s="74"/>
      <c r="L28" s="91" t="s">
        <v>31</v>
      </c>
      <c r="M28" s="71">
        <v>10833.333000000001</v>
      </c>
      <c r="N28" s="38"/>
      <c r="O28" s="38"/>
      <c r="P28" s="38"/>
      <c r="Q28" s="38"/>
    </row>
    <row r="29" spans="1:17" ht="78.75">
      <c r="B29" s="73" t="s">
        <v>2</v>
      </c>
      <c r="C29" s="81">
        <v>22</v>
      </c>
      <c r="D29" s="57" t="s">
        <v>37</v>
      </c>
      <c r="E29" s="59" t="s">
        <v>37</v>
      </c>
      <c r="F29" s="77" t="s">
        <v>57</v>
      </c>
      <c r="G29" s="109">
        <v>2</v>
      </c>
      <c r="H29" s="53"/>
      <c r="I29" s="53"/>
      <c r="J29" s="53"/>
      <c r="K29" s="53"/>
      <c r="L29" s="91" t="s">
        <v>31</v>
      </c>
      <c r="M29" s="71">
        <v>27301.66</v>
      </c>
    </row>
    <row r="30" spans="1:17">
      <c r="M30" s="2">
        <f>SUM(M8:M29)</f>
        <v>1774922.443</v>
      </c>
    </row>
    <row r="31" spans="1:17">
      <c r="D31" s="11"/>
      <c r="E31" s="11"/>
      <c r="F31" s="12"/>
      <c r="G31" s="11"/>
      <c r="H31" s="13"/>
      <c r="I31" s="13"/>
      <c r="J31" s="11"/>
      <c r="K31" s="11"/>
      <c r="L31" s="11"/>
    </row>
    <row r="32" spans="1:17">
      <c r="D32" s="11"/>
      <c r="E32" s="11"/>
      <c r="F32" s="12"/>
      <c r="G32" s="11"/>
      <c r="H32" s="100" t="s">
        <v>25</v>
      </c>
      <c r="I32" s="100"/>
      <c r="J32" s="9">
        <f>SUM(J8:J29)</f>
        <v>0</v>
      </c>
      <c r="K32" s="9">
        <f>SUM(K8:K29)</f>
        <v>0</v>
      </c>
      <c r="L32" s="11"/>
    </row>
    <row r="33" spans="4:17">
      <c r="E33" s="2"/>
      <c r="F33" s="8"/>
      <c r="G33" s="2"/>
    </row>
    <row r="34" spans="4:17">
      <c r="E34" s="2"/>
      <c r="F34" s="8"/>
      <c r="G34" s="2"/>
    </row>
    <row r="35" spans="4:17" ht="20.25">
      <c r="D35" s="10" t="s">
        <v>15</v>
      </c>
      <c r="E35" s="10"/>
      <c r="F35" s="10"/>
      <c r="G35" s="10"/>
      <c r="H35" s="10"/>
      <c r="I35" s="10"/>
      <c r="J35" s="10"/>
      <c r="K35" s="10"/>
      <c r="L35" s="10"/>
      <c r="M35" s="10"/>
      <c r="N35" s="10"/>
      <c r="O35" s="10"/>
      <c r="P35" s="10"/>
      <c r="Q35" s="10"/>
    </row>
    <row r="36" spans="4:17" ht="20.25">
      <c r="D36" s="10"/>
      <c r="E36" s="10"/>
      <c r="F36" s="10"/>
      <c r="G36" s="10"/>
      <c r="H36" s="10"/>
      <c r="I36" s="10"/>
      <c r="J36" s="10"/>
      <c r="K36" s="10"/>
      <c r="L36" s="10"/>
      <c r="M36" s="10"/>
      <c r="N36" s="10"/>
      <c r="O36" s="10"/>
      <c r="P36" s="10"/>
      <c r="Q36" s="10"/>
    </row>
    <row r="37" spans="4:17" ht="20.25">
      <c r="D37" s="10" t="s">
        <v>16</v>
      </c>
      <c r="E37" s="10"/>
      <c r="F37" s="10"/>
      <c r="G37" s="10"/>
      <c r="H37" s="10"/>
      <c r="I37" s="10"/>
      <c r="J37" s="10"/>
      <c r="K37" s="10"/>
      <c r="L37" s="10"/>
      <c r="M37" s="10"/>
      <c r="N37" s="10"/>
      <c r="O37" s="10"/>
      <c r="P37" s="10"/>
      <c r="Q37" s="10"/>
    </row>
  </sheetData>
  <autoFilter ref="A6:Q29" xr:uid="{00000000-0001-0000-0100-000000000000}"/>
  <mergeCells count="10">
    <mergeCell ref="H32:I32"/>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E6EF-6783-4058-961D-C43A90404775}">
  <dimension ref="A1:A15"/>
  <sheetViews>
    <sheetView workbookViewId="0">
      <selection activeCell="C8" sqref="C8"/>
    </sheetView>
  </sheetViews>
  <sheetFormatPr defaultRowHeight="12.75"/>
  <cols>
    <col min="1" max="1" width="16.85546875" customWidth="1"/>
  </cols>
  <sheetData>
    <row r="1" spans="1:1" ht="15.75">
      <c r="A1" s="71">
        <v>152777.70000000001</v>
      </c>
    </row>
    <row r="2" spans="1:1" ht="15.75">
      <c r="A2" s="71">
        <v>88888.8</v>
      </c>
    </row>
    <row r="3" spans="1:1" ht="15.75">
      <c r="A3" s="71">
        <v>145370.37</v>
      </c>
    </row>
    <row r="4" spans="1:1" ht="15.75">
      <c r="A4" s="71">
        <v>36342.589999999997</v>
      </c>
    </row>
    <row r="5" spans="1:1" ht="15.75">
      <c r="A5" s="71">
        <v>17592.59</v>
      </c>
    </row>
    <row r="6" spans="1:1" ht="15.75">
      <c r="A6" s="71">
        <v>17592.5</v>
      </c>
    </row>
    <row r="7" spans="1:1" ht="15.75">
      <c r="A7" s="71">
        <v>9722.2000000000007</v>
      </c>
    </row>
    <row r="8" spans="1:1" ht="15.75">
      <c r="A8" s="71">
        <v>330555.5</v>
      </c>
    </row>
    <row r="9" spans="1:1" ht="15.75">
      <c r="A9" s="71">
        <v>6666.66</v>
      </c>
    </row>
    <row r="10" spans="1:1" ht="15.75">
      <c r="A10" s="71">
        <v>703.7</v>
      </c>
    </row>
    <row r="11" spans="1:1" ht="15.75">
      <c r="A11" s="71">
        <v>58333.3</v>
      </c>
    </row>
    <row r="12" spans="1:1" ht="15.75">
      <c r="A12" s="71">
        <v>35648.1</v>
      </c>
    </row>
    <row r="13" spans="1:1" ht="15.75">
      <c r="A13" s="71">
        <v>75000</v>
      </c>
    </row>
    <row r="14" spans="1:1" ht="15.75">
      <c r="A14" s="71">
        <v>40324</v>
      </c>
    </row>
    <row r="15" spans="1:1" ht="15.75">
      <c r="A15" s="71">
        <v>22500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7"/>
    </sheetView>
  </sheetViews>
  <sheetFormatPr defaultRowHeight="12.75"/>
  <sheetData>
    <row r="11" spans="2:12" s="2" customFormat="1" ht="15.75">
      <c r="B11" s="11"/>
      <c r="C11" s="11"/>
      <c r="D11" s="11"/>
      <c r="E11" s="11"/>
      <c r="F11" s="12"/>
      <c r="G11" s="11"/>
      <c r="H11" s="13"/>
      <c r="I11" s="13"/>
      <c r="J11" s="11"/>
      <c r="K11" s="11"/>
      <c r="L11" s="11"/>
    </row>
    <row r="12" spans="2:12" s="2" customFormat="1" ht="15.75">
      <c r="B12" s="11"/>
      <c r="C12" s="11"/>
      <c r="D12" s="11"/>
      <c r="E12" s="11"/>
      <c r="F12" s="12"/>
      <c r="G12" s="11"/>
      <c r="H12" s="100" t="s">
        <v>25</v>
      </c>
      <c r="I12" s="100"/>
      <c r="J12" s="9" t="e">
        <f>SUM(#REF!)</f>
        <v>#REF!</v>
      </c>
      <c r="K12" s="9" t="e">
        <f>SUM(#REF!)</f>
        <v>#REF!</v>
      </c>
      <c r="L12" s="11"/>
    </row>
    <row r="13" spans="2:12" s="2" customFormat="1" ht="15.75">
      <c r="F13" s="8"/>
    </row>
    <row r="14" spans="2:12" s="2" customFormat="1" ht="15.75">
      <c r="F14" s="8"/>
    </row>
    <row r="15" spans="2:12" s="10" customFormat="1" ht="20.25">
      <c r="D15" s="10" t="s">
        <v>15</v>
      </c>
    </row>
    <row r="16" spans="2:12" s="10" customFormat="1" ht="20.25"/>
    <row r="17" spans="4:4" s="10" customFormat="1" ht="20.25">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2023-08-30T07:59:37Z</dcterms:modified>
</cp:coreProperties>
</file>