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Pentru BBRAUN OMNI si alte DM\"/>
    </mc:Choice>
  </mc:AlternateContent>
  <xr:revisionPtr revIDLastSave="0" documentId="13_ncr:1_{2EEB1330-F83D-4036-BC4C-5308A53C9ABA}" xr6:coauthVersionLast="47" xr6:coauthVersionMax="47" xr10:uidLastSave="{00000000-0000-0000-0000-000000000000}"/>
  <bookViews>
    <workbookView xWindow="-120" yWindow="-120" windowWidth="29040" windowHeight="15720" xr2:uid="{20283159-3CDF-4C49-8D58-DD42806D1074}"/>
  </bookViews>
  <sheets>
    <sheet name="FIșier demarare" sheetId="1" r:id="rId1"/>
  </sheets>
  <definedNames>
    <definedName name="_xlnm._FilterDatabase" localSheetId="0" hidden="1">'FIșier demarare'!$A$1:$W$43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4" i="1" l="1"/>
  <c r="V44" i="1" s="1"/>
  <c r="U43" i="1"/>
  <c r="V43" i="1" s="1"/>
  <c r="V42" i="1"/>
  <c r="U42" i="1"/>
  <c r="U41" i="1"/>
  <c r="V41" i="1" s="1"/>
  <c r="U40" i="1"/>
  <c r="V40" i="1" s="1"/>
  <c r="U39" i="1"/>
  <c r="V39" i="1" s="1"/>
  <c r="V38" i="1"/>
  <c r="U38" i="1"/>
  <c r="U37" i="1"/>
  <c r="V37" i="1" s="1"/>
  <c r="U36" i="1"/>
  <c r="V36" i="1" s="1"/>
  <c r="U35" i="1"/>
  <c r="V35" i="1" s="1"/>
  <c r="V34" i="1"/>
  <c r="U34" i="1"/>
  <c r="U33" i="1"/>
  <c r="V33" i="1" s="1"/>
  <c r="U32" i="1"/>
  <c r="V32" i="1" s="1"/>
  <c r="U31" i="1"/>
  <c r="V31" i="1" s="1"/>
  <c r="V30" i="1"/>
  <c r="U30" i="1"/>
  <c r="U29" i="1"/>
  <c r="V29" i="1" s="1"/>
  <c r="U28" i="1"/>
  <c r="V28" i="1" s="1"/>
  <c r="U27" i="1"/>
  <c r="V27" i="1" s="1"/>
  <c r="V26" i="1"/>
  <c r="U26" i="1"/>
  <c r="U25" i="1"/>
  <c r="V25" i="1" s="1"/>
  <c r="U24" i="1"/>
  <c r="V24" i="1" s="1"/>
  <c r="U23" i="1"/>
  <c r="V23" i="1" s="1"/>
  <c r="V22" i="1"/>
  <c r="U22" i="1"/>
  <c r="U21" i="1"/>
  <c r="V21" i="1" s="1"/>
  <c r="U20" i="1"/>
  <c r="V20" i="1" s="1"/>
  <c r="U19" i="1"/>
  <c r="V19" i="1" s="1"/>
  <c r="V18" i="1"/>
  <c r="U18" i="1"/>
  <c r="U17" i="1"/>
  <c r="V17" i="1" s="1"/>
  <c r="U16" i="1"/>
  <c r="V16" i="1" s="1"/>
  <c r="U15" i="1"/>
  <c r="V15" i="1" s="1"/>
  <c r="V14" i="1"/>
  <c r="U14" i="1"/>
  <c r="U13" i="1"/>
  <c r="V13" i="1" s="1"/>
  <c r="U12" i="1"/>
  <c r="V12" i="1" s="1"/>
  <c r="U11" i="1"/>
  <c r="V11" i="1" s="1"/>
  <c r="V10" i="1"/>
  <c r="U10" i="1"/>
  <c r="U9" i="1"/>
  <c r="V9" i="1" s="1"/>
  <c r="U8" i="1"/>
  <c r="V8" i="1" s="1"/>
  <c r="U7" i="1"/>
  <c r="V7" i="1" s="1"/>
  <c r="V6" i="1"/>
  <c r="U6" i="1"/>
  <c r="U5" i="1"/>
  <c r="V5" i="1" s="1"/>
  <c r="U4" i="1"/>
  <c r="V4" i="1" s="1"/>
  <c r="U3" i="1"/>
  <c r="V3" i="1" s="1"/>
  <c r="V2" i="1"/>
  <c r="U2" i="1"/>
  <c r="V45" i="1" l="1"/>
</calcChain>
</file>

<file path=xl/sharedStrings.xml><?xml version="1.0" encoding="utf-8"?>
<sst xmlns="http://schemas.openxmlformats.org/spreadsheetml/2006/main" count="286" uniqueCount="114">
  <si>
    <t>Nr. Lot</t>
  </si>
  <si>
    <t>Nr Lot</t>
  </si>
  <si>
    <t>Denumire Lot</t>
  </si>
  <si>
    <t>Denumire Lot
NEW</t>
  </si>
  <si>
    <t>Denumire poziție</t>
  </si>
  <si>
    <t>Specificarea tehnică deplină solicitată de către autoritatea contractantă</t>
  </si>
  <si>
    <t>Specificarea tehnică deplină solicitată de către autoritatea contractantă 
NEW</t>
  </si>
  <si>
    <t>Unitatea de măsură</t>
  </si>
  <si>
    <t>Preț estimat cu TVA</t>
  </si>
  <si>
    <t>IFP</t>
  </si>
  <si>
    <t>DRN</t>
  </si>
  <si>
    <t>IMSP SPITALUL RAIONAL LEOVA</t>
  </si>
  <si>
    <t>IMSP Spitalul de STAT</t>
  </si>
  <si>
    <t>IMSP Centrul de Sanatate Orhei nr.2</t>
  </si>
  <si>
    <t>IMSP SCM SFÂNTA TREIME</t>
  </si>
  <si>
    <t>IMSP Spitalul Raional Cimișlia</t>
  </si>
  <si>
    <t>IMSP SCM de Copii Valentin Ignatenco</t>
  </si>
  <si>
    <t>IMSP SCM Gheorghe Paladi</t>
  </si>
  <si>
    <t>IMSP SR Soroca</t>
  </si>
  <si>
    <t>Cantitatea Totală</t>
  </si>
  <si>
    <t>Suma estimată cu TVA</t>
  </si>
  <si>
    <t>NOTE</t>
  </si>
  <si>
    <t>Absorbent CO2 pentru aparat de anaestezie</t>
  </si>
  <si>
    <t>Absorbent de CO2, în canistre 5kg, cu conținut redus de NaOH, granule rotunde de culoare albă, dimensiunea 3-4 mm, cu conținut redus de praf, schimbare de culoare de la alb spre violet. Bucată= o canistră</t>
  </si>
  <si>
    <t>Bucată</t>
  </si>
  <si>
    <t>Electrod ECG</t>
  </si>
  <si>
    <t>Electrod ECG,
Adeziv,
 Ag/AgCl,
 Tip snap button,
De unica folosinta</t>
  </si>
  <si>
    <t>Film cu baza albastra 35 x 43 cm. nr. 100</t>
  </si>
  <si>
    <t>Film radiologic (cu baza albastra)  (35 x 43 cm ) .
1. Dimensiune 35 x 43 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t>
  </si>
  <si>
    <t>Film cu baza albastra Direct Vista 810-DVB 20/25 N 100   Codonics</t>
  </si>
  <si>
    <t>Pelicula radiologică 20 cm x 25 cm (8-10 cm) pentru printer N1 (Una pelicula)
Pentru  instalația Radiologică SHIMADZU modelul  ,,Sonialvision G4,,</t>
  </si>
  <si>
    <t>Film radiologic cu baza albastra 27x35cm</t>
  </si>
  <si>
    <t>Film radiologic (cu baza albastra)  (27x35cm) .
1. Dimensiune 27х35cm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 in cutie</t>
  </si>
  <si>
    <t>Filme radiologice digitala 8*10inc (20*25) compatibil cu Colenta</t>
  </si>
  <si>
    <t>Filtru antibacterial antiviral cu return hidrotermic (HME) p/VAP</t>
  </si>
  <si>
    <t>Filtru pentru circuite de respirație, tip HME, mecanic</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</si>
  <si>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</si>
  <si>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de tip HME
Tip filtru: mecanic / HEPA
Rata de filtrare ≥ 99,9999%
Rezistența la flux 30l/min  ≤ 1,63 cm H2O
Pierderea de umiditate (mg/l la VT
= 500 ml) ≤ 11 mg/l
Retur de umiditate (mg/l la VT =
500 ml) ≥ 29 mg/l
Port CO2 luer lock obligatoriu
Ambalaj individual</t>
  </si>
  <si>
    <t xml:space="preserve">Filtru antibacteriene de unica folosinta pu spirometru BTL-08 SPIRO  </t>
  </si>
  <si>
    <t>Filtru antibacteriene de unica folosinta pu BTL-08 SPIRO  Dimensiunile 33 mm</t>
  </si>
  <si>
    <t>Filtru antibacteriene pentru aparatele de ventilare artificiala adulti</t>
  </si>
  <si>
    <t>Filtru pentru circuite de respirație, mecanic, adult</t>
  </si>
  <si>
    <t>Adulti, volumul minimal la inspire 200 ml, efectivitatea filtrarii bacteriane si virale 99,99%, tipul filtrarii mecaninic, durata utilizarii 24 ore, sterilizare cu etilenoxid, transparent.</t>
  </si>
  <si>
    <t>Tip pacient: Adult
Tip filtru: mecanic / HEPA
Rata de filtrare  ≥ 99,999%
Rezistența la flux 30l/min  ≤ 2,55 cm H2O
Volum compresiabil ≤  90 ml
Port luer lock obligatoriu
Conexiuni 22F-15M, 22M-15F
Steril sau asamblat in conditii curate conform  EN14644-1
Ambalaj individual</t>
  </si>
  <si>
    <t>Filtru cu filtrare eficienta si cu returnarea optimala a umiditatii si caldurii</t>
  </si>
  <si>
    <t>Filtru pentru circuite de respirație, tip HME</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</si>
  <si>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</si>
  <si>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Filtru de tip HME
Rata de filtrare ≥ 99,99%
Rezistența la flux 30l/min  ≤ 1,63 cm H2O
Pierderea de umiditate (mg/l la VT
= 500 ml) ≤ 11 mg/l
Retur de umiditate (mg/l la VT =
500 ml) ≥ 29 mg/l
Port luer lock obligatoriu
Ambalaj individual</t>
  </si>
  <si>
    <t>Filtru pentru pacienti la respiratia spontana prin traheostomie,pentru reducerea pierderii a umiditatii si caldurei (HME)</t>
  </si>
  <si>
    <t>Filtru traheostomic de respirație,  tip HME</t>
  </si>
  <si>
    <t>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t>
  </si>
  <si>
    <t>Filtru traheostomic  tip HME
Rezistența la flux 30l/min  ≤  0,3 cm H2O
Pierderea de umiditate (mg/l la VT
= 500 ml) ≤ 15 mg/l
Retur de umiditate (mg/l la VT =
500 ml) ≥ 26 mg/l
Volum compresibil ≤ 19 ml
Conexiuni 15F
Port pentru oxigen
Port central cu mecanism de protectie (capac, valva)  pentru sanarea tubului traheostomic fără scoaterea de la pacient
Ambalaj indivdual</t>
  </si>
  <si>
    <t>Gel ECG, 250 ml</t>
  </si>
  <si>
    <t xml:space="preserve">1.Volum flacon 250 ml (± 10 ml); 2.PH 5.5 - 7; 3. gel transparent, incolor, inodor (fără miros); 4.să nu conțină: formaldehidă, stabilizatori, substanțe uleioase, săruri; 5. fără deteriorare și coroziune la electrodul ECG; 6.hidrosolubil. </t>
  </si>
  <si>
    <t>Hârtie  pentru USG 110mm*20m</t>
  </si>
  <si>
    <t>Hârtie  pentru USG 110mm*20m (compatibilă cu aparatele: UPP-11S, Toshiba, UPP-110S)</t>
  </si>
  <si>
    <t>Hartie milimetrică p/u ECG , termosensibilă 80x20 tip: rolă</t>
  </si>
  <si>
    <t>Hîrtie milimetrică p/u ECG , termosensibilă 80x20 tip: rolă caroiaj rosu/albastru, compatibil cu Biocare  IE-300, Edan SE301</t>
  </si>
  <si>
    <t>Hîrtie milimetrică p/u ECG , termosensibilă 210mm x 140mm х 150P tip: pliată</t>
  </si>
  <si>
    <t xml:space="preserve">Hîrtie milimetrică p/u ECG , termosensibilă 210mm x 140mm х 150P tip: pliată caroiaj rosu/albastru  </t>
  </si>
  <si>
    <t>Manșeta NIBP adulți (pentru masurarea neinvaziva a tensiunii arteriale) 35-55 cm</t>
  </si>
  <si>
    <t xml:space="preserve">1. Cu un canal, un tub cu conector la furtun NIBP compatibil cu monitorele din cadrul instituției 
2. Marimea 35- 55 cm
3. Reutilizabile
4. Rezistente la agenti chimici, permit dezinfectia chimica
5.   Materil nylon si poliuretan
</t>
  </si>
  <si>
    <t>1. Cu un canal, un tub cu conector la furtun NIBP compatibil cu monitorele din cadrul instituției 
2. Marimea 35- 55 cm
3. Reutilizabile
4. Materil nylon sau poliuretan sau material echivalent</t>
  </si>
  <si>
    <t>Prezervative pentru USG</t>
  </si>
  <si>
    <t>Prezervative, p/u USG lungimea prezervativului 200 mm (+-10mm), latex, non-alergic, ambalaj individual cu indicarea termenului de valabilitate.</t>
  </si>
  <si>
    <t>99.1</t>
  </si>
  <si>
    <t xml:space="preserve">Test-indicator sterilizare 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</si>
  <si>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 </t>
  </si>
  <si>
    <t xml:space="preserve">Test </t>
  </si>
  <si>
    <t>REGISTRU</t>
  </si>
  <si>
    <t xml:space="preserve">Registru aprobat de M.S al RM, Ord nr 828 din 31.10.2011 F257/e. </t>
  </si>
  <si>
    <t>89.1</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</si>
  <si>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</si>
  <si>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t>
  </si>
  <si>
    <t>90.1</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</si>
  <si>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</si>
  <si>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t>
  </si>
  <si>
    <t>91.1</t>
  </si>
  <si>
    <t>Test-indicator sterilizare 132°/ 20 min  intern</t>
  </si>
  <si>
    <t>Indicator p/u controlul calităţii sterilizării la 132 grade 20 min. Intern, nr. de până la 1000 teste pe bază adezivă, clasa 4, cu virarea culorii indicatorului. Termen de valabilitate nu mai puțin de 24 luni, instrucțiune de utilizare în limba romană cu registru.</t>
  </si>
  <si>
    <t>97.1</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</si>
  <si>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</si>
  <si>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t>
  </si>
  <si>
    <t>98.1</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</si>
  <si>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</si>
  <si>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t>
  </si>
  <si>
    <t>Filme radiologice 14*17 inc (35 cm*43 cm) compatibil cu AGFA Drystar 5300</t>
  </si>
  <si>
    <t>Hârtie pentru spirografie</t>
  </si>
  <si>
    <t>Hârtie pentru spirografie pentru spirometrul SPIROLAB MIR 911080, Dimensiuni 112 mm/30m, albă</t>
  </si>
  <si>
    <t>Stripuri/Teste de control pentru măsurarea nivelului de glicemie în sânge + Lancete/ ace glicemice + Glucometru</t>
  </si>
  <si>
    <t>Stripuri/Teste de control pentru măsurarea nivelului de glicemie în sânge + Lancete/ ace glicemice</t>
  </si>
  <si>
    <t>La cantitatea solicitată de teste, vor fi oferite cu titlu gratuit 40 glucometre portabile.
Testele trebuie să fie compatibile cu glucometrele oferite gratuit.
Geantă de transport pentru glucometru.
Ghid de utilizare în limba de stat.
Termen de valabilitate pentru teste minim 12 luni de la momentul livrării.
Termen de garanție pentru glucometre minim 36 luni
Bucată=Teste+Lancetă</t>
  </si>
  <si>
    <t>Glucometru compatibil cu stripurile/ testele din lot.</t>
  </si>
  <si>
    <t>Timp de măsurare: Până la 10 secunde.
Volumul unei picături de sânge. Până la 1,0 µl.
Interval de măsurare: de la 0,6 la 33,3 mmol/l.</t>
  </si>
  <si>
    <t>Mască Nebulizer</t>
  </si>
  <si>
    <t>Piesa Y-conector rotativ cu capac de aspirație</t>
  </si>
  <si>
    <t>Spirometru pentru stimulare pulmonară</t>
  </si>
  <si>
    <t>Conector respirator gofrat</t>
  </si>
  <si>
    <t>Fixatoare adezive multiple pentru tuburile endotraheale</t>
  </si>
  <si>
    <t>Fixatoare adezive multiple pentru tuburile endotraheale la adulți, adolescenți și copii.</t>
  </si>
  <si>
    <t>Consumabile p/u hemodiafiltrare B.Braun Omni</t>
  </si>
  <si>
    <t>Kit terapii CRRT (Omniset Kit)</t>
  </si>
  <si>
    <t>Kit integrat de unică folosință p/u procedura de hemodiafiltrare veno-venoasă continua. Circuit integral, inclusiv hemofiltru, cu suprafața între 1,2m2 și 1,6m2. Toata conexiunile circuitului, inclusiv cu pungile de dializat, lichide de substitute, primer, efluent, dispun de cleme și conectoare de tip Luer-Lock. Circuitul arterial și cel venos dispune de porturi de injectare atât pe linie arterială, cât și pe linie venoasă. Circuitul dispune de 5 filtre cu pori 2 μm p/u protejarea senzorului de presiune al dispozitivului. Circuitul dispune de 1 pungă de încălzitor și 1 pungă de colectare p/u priming, cu volum de 2000ml cu conector Luer-Lock și cleme</t>
  </si>
  <si>
    <t>Collecting Bag 3-7L</t>
  </si>
  <si>
    <t xml:space="preserve">pungă cu soluție de dializant - Pungă bicamerală, sterilă (1 cameră p/u soluția de bicarbonat, cealaltă cameră p/u soluția de potasiu, concentrație de 2mmol/l). Volumul pungii bicamerale: cel putin 3000ml. Fiecare cameră a pungii este dotată cu porturi de intrare separate (conectare tip clemă și Luer-Lock), </t>
  </si>
  <si>
    <t>Soluție bicarbonat Sterilă 2MMOL/L Potassium</t>
  </si>
  <si>
    <t>pungă cu soluție de dializant – Pungă bicamerală, sterilă (1 cameră p/u soluția de bicarbonat, cealaltă cameră p/u soluția de potasiu, concentrație de 2mmol/l). Volumul pungii bicamerale: cel putin 3000ml. Fiecare cameră a pungii să fie dotată cu porturi de intrare separate (conectare tip clemă și Luer-Lock)</t>
  </si>
  <si>
    <t xml:space="preserve">CATETER DUBLU LUMEN, B.BRAUN </t>
  </si>
  <si>
    <t>12 FR, 20cm, 2 Lumens Radiopaque, Polyurerthane Catheter (1), 0,33” 60cm Nitinol Guide Wire J (1), 10 FR Dilator (1), 12 FR Dilator (1), 18 G 7 cm Needle (1), “Y” Connector (1), Suture (1), 21G 4cm Needle (1), 5 ml Syringe (1), ID Card (1), Heparin Caps (2), Catheter Stabilizator Band (1)</t>
  </si>
  <si>
    <t>Set seringi pentru
substanța de contrast,
200ml + 100ml</t>
  </si>
  <si>
    <t>Componența minima a setului:
Seringă 200ml
Seringă 100ml
Tub Spiralat
Spike
Echivalent cu model TM0539AC</t>
  </si>
  <si>
    <t>Set</t>
  </si>
  <si>
    <r>
      <t xml:space="preserve">Pelicula sensibila digitala 8*10inc (~ 20*25 cm) Ambalare pînă la 150 bucăți în cutie. Echivalent cu "Mediphot DL", </t>
    </r>
    <r>
      <rPr>
        <sz val="12"/>
        <color rgb="FFFF0000"/>
        <rFont val="Times New Roman"/>
        <family val="1"/>
      </rPr>
      <t>compatibil cu Colenta HighCap XP</t>
    </r>
  </si>
  <si>
    <r>
      <t xml:space="preserve">Pelicula sensibila digitala 14*17 inc (~35*43 cm) Ambalare pînă la 100 bucăți în cutie. </t>
    </r>
    <r>
      <rPr>
        <sz val="12"/>
        <color rgb="FFFF0000"/>
        <rFont val="Times New Roman"/>
        <family val="1"/>
      </rPr>
      <t>compatibil AGFA Drystar 5300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</si>
</sst>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sz val="10"/>
      <name val="Arial"/>
      <family val="2"/>
      <charset val="204"/>
    </font>
    <font>
      <sz val="10"/>
      <name val="Arial"/>
      <family val="2"/>
      <charset val="204"/>
    </font>
    <font>
      <b/>
      <sz val="12"/>
      <color rgb="FF000000"/>
      <name val="Times New Roman"/>
      <family val="1"/>
    </font>
    <font>
      <b/>
      <sz val="12"/>
      <name val="Times New Roman"/>
      <family val="1"/>
    </font>
    <font>
      <sz val="12"/>
      <color rgb="FF000000"/>
      <name val="Times New Roman"/>
      <family val="1"/>
    </font>
    <font>
      <sz val="12"/>
      <color rgb="FFFF0000"/>
      <name val="Times New Roman"/>
      <family val="1"/>
    </font>
    <font>
      <sz val="12"/>
      <color theme="1"/>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6E0B4"/>
        <bgColor indexed="64"/>
      </patternFill>
    </fill>
    <fill>
      <patternFill patternType="solid">
        <fgColor rgb="FFE2EFD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41">
    <xf numFmtId="0" fontId="0" fillId="0" borderId="0" xfId="0"/>
    <xf numFmtId="0" fontId="3" fillId="0" borderId="1" xfId="1" applyFont="1" applyBorder="1" applyAlignment="1" applyProtection="1">
      <alignment vertical="center" wrapText="1"/>
      <protection hidden="1"/>
    </xf>
    <xf numFmtId="0" fontId="4" fillId="2" borderId="1" xfId="2" applyFont="1" applyFill="1" applyBorder="1" applyAlignment="1" applyProtection="1">
      <alignment horizontal="center" vertical="top" wrapText="1"/>
      <protection hidden="1"/>
    </xf>
    <xf numFmtId="0" fontId="4" fillId="2" borderId="1" xfId="2" applyFont="1" applyFill="1" applyBorder="1" applyAlignment="1" applyProtection="1">
      <alignment horizontal="center" vertical="center" wrapText="1"/>
      <protection hidden="1"/>
    </xf>
    <xf numFmtId="0" fontId="4" fillId="3"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4" fontId="4" fillId="2" borderId="1" xfId="2" applyNumberFormat="1" applyFont="1" applyFill="1" applyBorder="1" applyAlignment="1" applyProtection="1">
      <alignment horizontal="center" vertical="center" wrapText="1"/>
      <protection hidden="1"/>
    </xf>
    <xf numFmtId="0" fontId="4" fillId="2" borderId="1" xfId="2" applyFont="1" applyFill="1" applyBorder="1" applyAlignment="1" applyProtection="1">
      <alignment horizontal="center" vertical="top" wrapText="1"/>
      <protection locked="0"/>
    </xf>
    <xf numFmtId="0" fontId="5" fillId="0" borderId="1" xfId="1" applyFont="1" applyBorder="1" applyAlignment="1" applyProtection="1">
      <alignment vertical="center" wrapText="1"/>
      <protection hidden="1"/>
    </xf>
    <xf numFmtId="0" fontId="5" fillId="0" borderId="1" xfId="1" applyFont="1" applyBorder="1" applyAlignment="1" applyProtection="1">
      <alignment horizontal="left" vertical="center" wrapText="1"/>
      <protection hidden="1"/>
    </xf>
    <xf numFmtId="0" fontId="5" fillId="0" borderId="1" xfId="1" applyFont="1" applyBorder="1" applyAlignment="1" applyProtection="1">
      <alignment horizontal="center" vertical="center" wrapText="1"/>
      <protection hidden="1"/>
    </xf>
    <xf numFmtId="4" fontId="5" fillId="0" borderId="1" xfId="1" applyNumberFormat="1" applyFont="1" applyBorder="1" applyAlignment="1" applyProtection="1">
      <alignment horizontal="center" vertical="center" wrapText="1"/>
      <protection hidden="1"/>
    </xf>
    <xf numFmtId="0" fontId="5" fillId="3" borderId="1" xfId="1" applyFont="1" applyFill="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5" fillId="4" borderId="1" xfId="1" applyFont="1" applyFill="1" applyBorder="1" applyAlignment="1" applyProtection="1">
      <alignment horizontal="left" vertical="center" wrapText="1"/>
      <protection hidden="1"/>
    </xf>
    <xf numFmtId="0" fontId="5" fillId="0" borderId="2" xfId="1" applyFont="1" applyBorder="1" applyAlignment="1" applyProtection="1">
      <alignment vertical="center" wrapText="1"/>
      <protection hidden="1"/>
    </xf>
    <xf numFmtId="0" fontId="5" fillId="0" borderId="2" xfId="1" applyFont="1" applyFill="1" applyBorder="1" applyAlignment="1" applyProtection="1">
      <alignment horizontal="left" vertical="center" wrapText="1"/>
      <protection hidden="1"/>
    </xf>
    <xf numFmtId="0" fontId="5" fillId="0" borderId="1" xfId="1" applyFont="1" applyFill="1" applyBorder="1" applyAlignment="1" applyProtection="1">
      <alignment horizontal="left" vertical="center" wrapText="1"/>
      <protection hidden="1"/>
    </xf>
    <xf numFmtId="0" fontId="5" fillId="0" borderId="1" xfId="1" applyFont="1" applyFill="1" applyBorder="1" applyAlignment="1" applyProtection="1">
      <alignment horizontal="center" vertical="center" wrapText="1"/>
      <protection hidden="1"/>
    </xf>
    <xf numFmtId="4" fontId="5" fillId="0" borderId="2" xfId="1" applyNumberFormat="1" applyFont="1" applyBorder="1" applyAlignment="1" applyProtection="1">
      <alignment horizontal="center" vertical="center" wrapText="1"/>
      <protection hidden="1"/>
    </xf>
    <xf numFmtId="0" fontId="5" fillId="0" borderId="3" xfId="1" applyFont="1" applyBorder="1" applyAlignment="1" applyProtection="1">
      <alignment vertical="center" wrapText="1"/>
      <protection hidden="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4" xfId="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3" borderId="1" xfId="0" applyFont="1" applyFill="1" applyBorder="1" applyAlignment="1">
      <alignment horizontal="right" vertical="center"/>
    </xf>
    <xf numFmtId="0" fontId="5" fillId="0" borderId="2" xfId="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3" borderId="2" xfId="0" applyFont="1" applyFill="1" applyBorder="1" applyAlignment="1">
      <alignment horizontal="right" vertical="center"/>
    </xf>
    <xf numFmtId="0" fontId="5" fillId="0" borderId="1" xfId="0" applyFont="1" applyFill="1" applyBorder="1" applyAlignment="1">
      <alignment horizontal="left" vertical="center" wrapText="1"/>
    </xf>
    <xf numFmtId="0" fontId="4" fillId="2" borderId="1" xfId="2" applyFont="1" applyFill="1" applyBorder="1" applyAlignment="1" applyProtection="1">
      <alignment horizontal="left" vertical="top" wrapText="1"/>
      <protection hidden="1"/>
    </xf>
    <xf numFmtId="0" fontId="7" fillId="4" borderId="1" xfId="0" applyFont="1" applyFill="1" applyBorder="1" applyAlignment="1">
      <alignment horizontal="left" vertical="center" wrapText="1"/>
    </xf>
    <xf numFmtId="0" fontId="5" fillId="0" borderId="2" xfId="1" applyFont="1" applyBorder="1" applyAlignment="1" applyProtection="1">
      <alignment horizontal="center" vertical="center" wrapText="1"/>
      <protection hidden="1"/>
    </xf>
    <xf numFmtId="0" fontId="5" fillId="0" borderId="2" xfId="1" applyFont="1" applyFill="1" applyBorder="1" applyAlignment="1" applyProtection="1">
      <alignment horizontal="center" vertical="center" wrapText="1"/>
      <protection hidden="1"/>
    </xf>
  </cellXfs>
  <cellStyles count="3">
    <cellStyle name="Normal" xfId="0" builtinId="0"/>
    <cellStyle name="Normal 4" xfId="2" xr:uid="{768F0841-7587-4064-9B4F-74B4059348C1}"/>
    <cellStyle name="Normal 7" xfId="1" xr:uid="{58C0E11E-9C7A-47E9-8699-3D380C0AF6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8684-94F4-4DCB-810B-7D3F1132A332}">
  <sheetPr>
    <tabColor rgb="FFFFC000"/>
  </sheetPr>
  <dimension ref="A1:W45"/>
  <sheetViews>
    <sheetView tabSelected="1" topLeftCell="B1" zoomScale="85" zoomScaleNormal="85" workbookViewId="0">
      <pane ySplit="1" topLeftCell="A31" activePane="bottomLeft" state="frozen"/>
      <selection pane="bottomLeft" activeCell="C2" sqref="C2:C44"/>
    </sheetView>
  </sheetViews>
  <sheetFormatPr defaultColWidth="18.140625" defaultRowHeight="33.75" customHeight="1" x14ac:dyDescent="0.25"/>
  <cols>
    <col min="1" max="1" width="10.85546875" style="8" hidden="1" customWidth="1"/>
    <col min="2" max="2" width="5.85546875" style="8" hidden="1" customWidth="1"/>
    <col min="3" max="3" width="5.85546875" style="8" customWidth="1"/>
    <col min="4" max="4" width="40.7109375" style="9" hidden="1" customWidth="1"/>
    <col min="5" max="5" width="42.140625" style="9" customWidth="1"/>
    <col min="6" max="6" width="31.42578125" style="9" customWidth="1"/>
    <col min="7" max="8" width="59.7109375" style="9" hidden="1" customWidth="1"/>
    <col min="9" max="9" width="11.42578125" style="10" customWidth="1"/>
    <col min="10" max="10" width="17" style="11" hidden="1" customWidth="1"/>
    <col min="11" max="12" width="18.140625" style="12"/>
    <col min="13" max="21" width="18.140625" style="13"/>
    <col min="22" max="22" width="0" style="11" hidden="1" customWidth="1"/>
    <col min="23" max="23" width="26.140625" style="14" hidden="1" customWidth="1"/>
    <col min="24" max="16384" width="18.140625" style="8"/>
  </cols>
  <sheetData>
    <row r="1" spans="1:23" s="1" customFormat="1" ht="33.75" customHeight="1" x14ac:dyDescent="0.25">
      <c r="A1" s="1" t="s">
        <v>0</v>
      </c>
      <c r="B1" s="2" t="s">
        <v>1</v>
      </c>
      <c r="C1" s="2"/>
      <c r="D1" s="37" t="s">
        <v>2</v>
      </c>
      <c r="E1" s="37" t="s">
        <v>3</v>
      </c>
      <c r="F1" s="37" t="s">
        <v>4</v>
      </c>
      <c r="G1" s="2" t="s">
        <v>5</v>
      </c>
      <c r="H1" s="2" t="s">
        <v>6</v>
      </c>
      <c r="I1" s="3" t="s">
        <v>7</v>
      </c>
      <c r="J1" s="2" t="s">
        <v>8</v>
      </c>
      <c r="K1" s="4" t="s">
        <v>9</v>
      </c>
      <c r="L1" s="4" t="s">
        <v>10</v>
      </c>
      <c r="M1" s="5" t="s">
        <v>11</v>
      </c>
      <c r="N1" s="5" t="s">
        <v>12</v>
      </c>
      <c r="O1" s="5" t="s">
        <v>13</v>
      </c>
      <c r="P1" s="5" t="s">
        <v>14</v>
      </c>
      <c r="Q1" s="5" t="s">
        <v>15</v>
      </c>
      <c r="R1" s="5" t="s">
        <v>16</v>
      </c>
      <c r="S1" s="5" t="s">
        <v>17</v>
      </c>
      <c r="T1" s="5" t="s">
        <v>18</v>
      </c>
      <c r="U1" s="5" t="s">
        <v>19</v>
      </c>
      <c r="V1" s="6" t="s">
        <v>20</v>
      </c>
      <c r="W1" s="7" t="s">
        <v>21</v>
      </c>
    </row>
    <row r="2" spans="1:23" ht="33.75" customHeight="1" x14ac:dyDescent="0.25">
      <c r="A2" s="8">
        <v>2</v>
      </c>
      <c r="B2" s="8">
        <v>2</v>
      </c>
      <c r="C2" s="10">
        <v>1</v>
      </c>
      <c r="D2" s="9" t="s">
        <v>22</v>
      </c>
      <c r="E2" s="9" t="s">
        <v>22</v>
      </c>
      <c r="F2" s="9" t="s">
        <v>22</v>
      </c>
      <c r="G2" s="9" t="s">
        <v>23</v>
      </c>
      <c r="H2" s="9" t="s">
        <v>23</v>
      </c>
      <c r="I2" s="10" t="s">
        <v>24</v>
      </c>
      <c r="J2" s="11">
        <v>394.8</v>
      </c>
      <c r="K2" s="12">
        <v>10</v>
      </c>
      <c r="U2" s="13">
        <f>SUM(K2:T2)</f>
        <v>10</v>
      </c>
      <c r="V2" s="11">
        <f>U2*J2</f>
        <v>3948</v>
      </c>
    </row>
    <row r="3" spans="1:23" ht="33.75" customHeight="1" x14ac:dyDescent="0.25">
      <c r="A3" s="8">
        <v>6</v>
      </c>
      <c r="B3" s="8">
        <v>24</v>
      </c>
      <c r="C3" s="10">
        <v>2</v>
      </c>
      <c r="D3" s="9" t="s">
        <v>25</v>
      </c>
      <c r="E3" s="9" t="s">
        <v>25</v>
      </c>
      <c r="F3" s="9" t="s">
        <v>25</v>
      </c>
      <c r="G3" s="9" t="s">
        <v>26</v>
      </c>
      <c r="H3" s="9" t="s">
        <v>26</v>
      </c>
      <c r="I3" s="10" t="s">
        <v>24</v>
      </c>
      <c r="J3" s="11">
        <v>1.32</v>
      </c>
      <c r="K3" s="12">
        <v>3000</v>
      </c>
      <c r="U3" s="13">
        <f t="shared" ref="U3:U44" si="0">SUM(K3:T3)</f>
        <v>3000</v>
      </c>
      <c r="V3" s="11">
        <f t="shared" ref="V3:V44" si="1">U3*J3</f>
        <v>3960</v>
      </c>
    </row>
    <row r="4" spans="1:23" s="14" customFormat="1" ht="33.75" customHeight="1" x14ac:dyDescent="0.25">
      <c r="A4" s="8">
        <v>70</v>
      </c>
      <c r="B4" s="8">
        <v>58</v>
      </c>
      <c r="C4" s="10">
        <v>3</v>
      </c>
      <c r="D4" s="9" t="s">
        <v>27</v>
      </c>
      <c r="E4" s="9" t="s">
        <v>27</v>
      </c>
      <c r="F4" s="9" t="s">
        <v>27</v>
      </c>
      <c r="G4" s="9" t="s">
        <v>28</v>
      </c>
      <c r="H4" s="9" t="s">
        <v>28</v>
      </c>
      <c r="I4" s="10" t="s">
        <v>24</v>
      </c>
      <c r="J4" s="11">
        <v>59.8</v>
      </c>
      <c r="K4" s="12">
        <v>2000</v>
      </c>
      <c r="L4" s="12"/>
      <c r="M4" s="13"/>
      <c r="N4" s="13"/>
      <c r="O4" s="13"/>
      <c r="P4" s="13"/>
      <c r="Q4" s="13"/>
      <c r="R4" s="13"/>
      <c r="S4" s="13"/>
      <c r="T4" s="13"/>
      <c r="U4" s="13">
        <f t="shared" si="0"/>
        <v>2000</v>
      </c>
      <c r="V4" s="11">
        <f t="shared" si="1"/>
        <v>119600</v>
      </c>
    </row>
    <row r="5" spans="1:23" s="14" customFormat="1" ht="33.75" customHeight="1" x14ac:dyDescent="0.25">
      <c r="A5" s="8">
        <v>174</v>
      </c>
      <c r="B5" s="8">
        <v>59</v>
      </c>
      <c r="C5" s="10">
        <v>4</v>
      </c>
      <c r="D5" s="9" t="s">
        <v>29</v>
      </c>
      <c r="E5" s="9" t="s">
        <v>29</v>
      </c>
      <c r="F5" s="9" t="s">
        <v>29</v>
      </c>
      <c r="G5" s="9" t="s">
        <v>30</v>
      </c>
      <c r="H5" s="9" t="s">
        <v>30</v>
      </c>
      <c r="I5" s="10" t="s">
        <v>24</v>
      </c>
      <c r="J5" s="11">
        <v>31.74</v>
      </c>
      <c r="K5" s="12">
        <v>2400</v>
      </c>
      <c r="L5" s="12"/>
      <c r="M5" s="13"/>
      <c r="N5" s="13"/>
      <c r="O5" s="13"/>
      <c r="P5" s="13"/>
      <c r="Q5" s="13"/>
      <c r="R5" s="13"/>
      <c r="S5" s="13"/>
      <c r="T5" s="13"/>
      <c r="U5" s="13">
        <f t="shared" si="0"/>
        <v>2400</v>
      </c>
      <c r="V5" s="11">
        <f t="shared" si="1"/>
        <v>76176</v>
      </c>
    </row>
    <row r="6" spans="1:23" s="14" customFormat="1" ht="33.75" customHeight="1" x14ac:dyDescent="0.25">
      <c r="A6" s="8">
        <v>68</v>
      </c>
      <c r="B6" s="8">
        <v>63</v>
      </c>
      <c r="C6" s="10">
        <v>5</v>
      </c>
      <c r="D6" s="9" t="s">
        <v>31</v>
      </c>
      <c r="E6" s="9" t="s">
        <v>31</v>
      </c>
      <c r="F6" s="9" t="s">
        <v>31</v>
      </c>
      <c r="G6" s="9" t="s">
        <v>32</v>
      </c>
      <c r="H6" s="9" t="s">
        <v>32</v>
      </c>
      <c r="I6" s="10" t="s">
        <v>24</v>
      </c>
      <c r="J6" s="11">
        <v>44.33</v>
      </c>
      <c r="K6" s="12">
        <v>2400</v>
      </c>
      <c r="L6" s="12"/>
      <c r="M6" s="13"/>
      <c r="N6" s="13"/>
      <c r="O6" s="13"/>
      <c r="P6" s="13"/>
      <c r="Q6" s="13"/>
      <c r="R6" s="13"/>
      <c r="S6" s="13"/>
      <c r="T6" s="13"/>
      <c r="U6" s="13">
        <f t="shared" si="0"/>
        <v>2400</v>
      </c>
      <c r="V6" s="11">
        <f t="shared" si="1"/>
        <v>106392</v>
      </c>
    </row>
    <row r="7" spans="1:23" s="14" customFormat="1" ht="33.75" customHeight="1" x14ac:dyDescent="0.25">
      <c r="A7" s="8">
        <v>180</v>
      </c>
      <c r="B7" s="8">
        <v>77</v>
      </c>
      <c r="C7" s="10">
        <v>6</v>
      </c>
      <c r="D7" s="9" t="s">
        <v>33</v>
      </c>
      <c r="E7" s="9" t="s">
        <v>33</v>
      </c>
      <c r="F7" s="9" t="s">
        <v>33</v>
      </c>
      <c r="G7" s="9" t="s">
        <v>112</v>
      </c>
      <c r="H7" s="9" t="s">
        <v>112</v>
      </c>
      <c r="I7" s="10" t="s">
        <v>24</v>
      </c>
      <c r="J7" s="11">
        <v>31.75</v>
      </c>
      <c r="K7" s="12"/>
      <c r="L7" s="12"/>
      <c r="M7" s="13"/>
      <c r="N7" s="13"/>
      <c r="O7" s="13"/>
      <c r="P7" s="13"/>
      <c r="Q7" s="13">
        <v>1200</v>
      </c>
      <c r="R7" s="13"/>
      <c r="S7" s="13"/>
      <c r="T7" s="13"/>
      <c r="U7" s="13">
        <f t="shared" si="0"/>
        <v>1200</v>
      </c>
      <c r="V7" s="11">
        <f t="shared" si="1"/>
        <v>38100</v>
      </c>
    </row>
    <row r="8" spans="1:23" s="14" customFormat="1" ht="33.75" customHeight="1" x14ac:dyDescent="0.25">
      <c r="A8" s="10">
        <v>234</v>
      </c>
      <c r="B8" s="8">
        <v>84</v>
      </c>
      <c r="C8" s="10">
        <v>7</v>
      </c>
      <c r="D8" s="9" t="s">
        <v>34</v>
      </c>
      <c r="E8" s="38" t="s">
        <v>35</v>
      </c>
      <c r="F8" s="9" t="s">
        <v>34</v>
      </c>
      <c r="G8" s="9" t="s">
        <v>36</v>
      </c>
      <c r="H8" s="15" t="s">
        <v>37</v>
      </c>
      <c r="I8" s="10" t="s">
        <v>24</v>
      </c>
      <c r="J8" s="11">
        <v>40.58</v>
      </c>
      <c r="K8" s="12">
        <v>200</v>
      </c>
      <c r="L8" s="12"/>
      <c r="M8" s="13"/>
      <c r="N8" s="13"/>
      <c r="O8" s="13"/>
      <c r="P8" s="13"/>
      <c r="Q8" s="13"/>
      <c r="R8" s="13"/>
      <c r="S8" s="13"/>
      <c r="T8" s="13"/>
      <c r="U8" s="13">
        <f t="shared" si="0"/>
        <v>200</v>
      </c>
      <c r="V8" s="11">
        <f t="shared" si="1"/>
        <v>8116</v>
      </c>
    </row>
    <row r="9" spans="1:23" s="14" customFormat="1" ht="33.75" customHeight="1" x14ac:dyDescent="0.25">
      <c r="A9" s="8">
        <v>211</v>
      </c>
      <c r="B9" s="8">
        <v>87</v>
      </c>
      <c r="C9" s="10">
        <v>8</v>
      </c>
      <c r="D9" s="9" t="s">
        <v>38</v>
      </c>
      <c r="E9" s="9" t="s">
        <v>38</v>
      </c>
      <c r="F9" s="9" t="s">
        <v>38</v>
      </c>
      <c r="G9" s="9" t="s">
        <v>39</v>
      </c>
      <c r="H9" s="9" t="s">
        <v>39</v>
      </c>
      <c r="I9" s="10" t="s">
        <v>24</v>
      </c>
      <c r="J9" s="11">
        <v>24.26</v>
      </c>
      <c r="K9" s="12">
        <v>12000</v>
      </c>
      <c r="L9" s="12"/>
      <c r="M9" s="13"/>
      <c r="N9" s="13"/>
      <c r="O9" s="13"/>
      <c r="P9" s="13"/>
      <c r="Q9" s="13"/>
      <c r="R9" s="13"/>
      <c r="S9" s="13"/>
      <c r="T9" s="13"/>
      <c r="U9" s="13">
        <f t="shared" si="0"/>
        <v>12000</v>
      </c>
      <c r="V9" s="11">
        <f t="shared" si="1"/>
        <v>291120</v>
      </c>
    </row>
    <row r="10" spans="1:23" s="14" customFormat="1" ht="33.75" customHeight="1" x14ac:dyDescent="0.25">
      <c r="A10" s="10">
        <v>231</v>
      </c>
      <c r="B10" s="8">
        <v>89</v>
      </c>
      <c r="C10" s="10">
        <v>9</v>
      </c>
      <c r="D10" s="9" t="s">
        <v>40</v>
      </c>
      <c r="E10" s="15" t="s">
        <v>41</v>
      </c>
      <c r="F10" s="9" t="s">
        <v>40</v>
      </c>
      <c r="G10" s="9" t="s">
        <v>42</v>
      </c>
      <c r="H10" s="15" t="s">
        <v>43</v>
      </c>
      <c r="I10" s="10" t="s">
        <v>24</v>
      </c>
      <c r="J10" s="11">
        <v>9.36</v>
      </c>
      <c r="K10" s="12">
        <v>1000</v>
      </c>
      <c r="L10" s="12"/>
      <c r="M10" s="13"/>
      <c r="N10" s="13"/>
      <c r="O10" s="13"/>
      <c r="P10" s="13"/>
      <c r="Q10" s="13"/>
      <c r="R10" s="13"/>
      <c r="S10" s="13"/>
      <c r="T10" s="13"/>
      <c r="U10" s="13">
        <f t="shared" si="0"/>
        <v>1000</v>
      </c>
      <c r="V10" s="11">
        <f t="shared" si="1"/>
        <v>9360</v>
      </c>
    </row>
    <row r="11" spans="1:23" s="14" customFormat="1" ht="33.75" customHeight="1" x14ac:dyDescent="0.25">
      <c r="A11" s="10">
        <v>235</v>
      </c>
      <c r="B11" s="8">
        <v>93</v>
      </c>
      <c r="C11" s="10">
        <v>10</v>
      </c>
      <c r="D11" s="9" t="s">
        <v>44</v>
      </c>
      <c r="E11" s="15" t="s">
        <v>45</v>
      </c>
      <c r="F11" s="9" t="s">
        <v>44</v>
      </c>
      <c r="G11" s="9" t="s">
        <v>46</v>
      </c>
      <c r="H11" s="15" t="s">
        <v>47</v>
      </c>
      <c r="I11" s="10" t="s">
        <v>24</v>
      </c>
      <c r="J11" s="11">
        <v>12.08</v>
      </c>
      <c r="K11" s="12">
        <v>1000</v>
      </c>
      <c r="L11" s="12"/>
      <c r="M11" s="13"/>
      <c r="N11" s="13"/>
      <c r="O11" s="13"/>
      <c r="P11" s="13"/>
      <c r="Q11" s="13"/>
      <c r="R11" s="13"/>
      <c r="S11" s="13"/>
      <c r="T11" s="13"/>
      <c r="U11" s="13">
        <f t="shared" si="0"/>
        <v>1000</v>
      </c>
      <c r="V11" s="11">
        <f t="shared" si="1"/>
        <v>12080</v>
      </c>
    </row>
    <row r="12" spans="1:23" s="14" customFormat="1" ht="33.75" customHeight="1" x14ac:dyDescent="0.25">
      <c r="A12" s="10">
        <v>236</v>
      </c>
      <c r="B12" s="8">
        <v>94</v>
      </c>
      <c r="C12" s="10">
        <v>11</v>
      </c>
      <c r="D12" s="9" t="s">
        <v>48</v>
      </c>
      <c r="E12" s="15" t="s">
        <v>49</v>
      </c>
      <c r="F12" s="9" t="s">
        <v>48</v>
      </c>
      <c r="G12" s="9" t="s">
        <v>50</v>
      </c>
      <c r="H12" s="15" t="s">
        <v>51</v>
      </c>
      <c r="I12" s="10" t="s">
        <v>24</v>
      </c>
      <c r="J12" s="11">
        <v>7.68</v>
      </c>
      <c r="K12" s="12">
        <v>50</v>
      </c>
      <c r="L12" s="12"/>
      <c r="M12" s="13"/>
      <c r="N12" s="13"/>
      <c r="O12" s="13"/>
      <c r="P12" s="13"/>
      <c r="Q12" s="13"/>
      <c r="R12" s="13"/>
      <c r="S12" s="13"/>
      <c r="T12" s="13"/>
      <c r="U12" s="13">
        <f t="shared" si="0"/>
        <v>50</v>
      </c>
      <c r="V12" s="11">
        <f t="shared" si="1"/>
        <v>384</v>
      </c>
    </row>
    <row r="13" spans="1:23" s="14" customFormat="1" ht="33.75" customHeight="1" x14ac:dyDescent="0.25">
      <c r="A13" s="8">
        <v>25</v>
      </c>
      <c r="B13" s="8">
        <v>98</v>
      </c>
      <c r="C13" s="10">
        <v>12</v>
      </c>
      <c r="D13" s="9" t="s">
        <v>52</v>
      </c>
      <c r="E13" s="9" t="s">
        <v>52</v>
      </c>
      <c r="F13" s="9" t="s">
        <v>52</v>
      </c>
      <c r="G13" s="9" t="s">
        <v>53</v>
      </c>
      <c r="H13" s="9" t="s">
        <v>53</v>
      </c>
      <c r="I13" s="10" t="s">
        <v>24</v>
      </c>
      <c r="J13" s="11">
        <v>10</v>
      </c>
      <c r="K13" s="12">
        <v>20</v>
      </c>
      <c r="L13" s="12"/>
      <c r="M13" s="13"/>
      <c r="N13" s="13"/>
      <c r="O13" s="13"/>
      <c r="P13" s="13"/>
      <c r="Q13" s="13"/>
      <c r="R13" s="13"/>
      <c r="S13" s="13"/>
      <c r="T13" s="13"/>
      <c r="U13" s="13">
        <f t="shared" si="0"/>
        <v>20</v>
      </c>
      <c r="V13" s="11">
        <f t="shared" si="1"/>
        <v>200</v>
      </c>
    </row>
    <row r="14" spans="1:23" s="14" customFormat="1" ht="33.75" customHeight="1" x14ac:dyDescent="0.25">
      <c r="A14" s="8">
        <v>143</v>
      </c>
      <c r="B14" s="8">
        <v>101</v>
      </c>
      <c r="C14" s="10">
        <v>13</v>
      </c>
      <c r="D14" s="9" t="s">
        <v>54</v>
      </c>
      <c r="E14" s="9" t="s">
        <v>54</v>
      </c>
      <c r="F14" s="9" t="s">
        <v>54</v>
      </c>
      <c r="G14" s="9" t="s">
        <v>55</v>
      </c>
      <c r="H14" s="9" t="s">
        <v>55</v>
      </c>
      <c r="I14" s="10" t="s">
        <v>24</v>
      </c>
      <c r="J14" s="11">
        <v>121.65</v>
      </c>
      <c r="K14" s="12"/>
      <c r="L14" s="12"/>
      <c r="M14" s="13"/>
      <c r="N14" s="13"/>
      <c r="O14" s="13"/>
      <c r="P14" s="13"/>
      <c r="Q14" s="13"/>
      <c r="R14" s="13">
        <v>36</v>
      </c>
      <c r="S14" s="13"/>
      <c r="T14" s="13"/>
      <c r="U14" s="13">
        <f t="shared" si="0"/>
        <v>36</v>
      </c>
      <c r="V14" s="11">
        <f t="shared" si="1"/>
        <v>4379.4000000000005</v>
      </c>
    </row>
    <row r="15" spans="1:23" s="14" customFormat="1" ht="33.75" customHeight="1" x14ac:dyDescent="0.25">
      <c r="A15" s="8">
        <v>31</v>
      </c>
      <c r="B15" s="8">
        <v>108</v>
      </c>
      <c r="C15" s="10">
        <v>14</v>
      </c>
      <c r="D15" s="9" t="s">
        <v>56</v>
      </c>
      <c r="E15" s="9" t="s">
        <v>56</v>
      </c>
      <c r="F15" s="9" t="s">
        <v>56</v>
      </c>
      <c r="G15" s="9" t="s">
        <v>57</v>
      </c>
      <c r="H15" s="9" t="s">
        <v>57</v>
      </c>
      <c r="I15" s="10" t="s">
        <v>24</v>
      </c>
      <c r="J15" s="11">
        <v>11.75</v>
      </c>
      <c r="K15" s="12"/>
      <c r="L15" s="12"/>
      <c r="M15" s="13"/>
      <c r="N15" s="13"/>
      <c r="O15" s="13"/>
      <c r="P15" s="13"/>
      <c r="Q15" s="13">
        <v>200</v>
      </c>
      <c r="R15" s="13"/>
      <c r="S15" s="13"/>
      <c r="T15" s="13"/>
      <c r="U15" s="13">
        <f t="shared" si="0"/>
        <v>200</v>
      </c>
      <c r="V15" s="11">
        <f t="shared" si="1"/>
        <v>2350</v>
      </c>
    </row>
    <row r="16" spans="1:23" s="14" customFormat="1" ht="33.75" customHeight="1" x14ac:dyDescent="0.25">
      <c r="A16" s="8">
        <v>43</v>
      </c>
      <c r="B16" s="8">
        <v>132</v>
      </c>
      <c r="C16" s="10">
        <v>15</v>
      </c>
      <c r="D16" s="9" t="s">
        <v>58</v>
      </c>
      <c r="E16" s="9" t="s">
        <v>58</v>
      </c>
      <c r="F16" s="9" t="s">
        <v>58</v>
      </c>
      <c r="G16" s="9" t="s">
        <v>59</v>
      </c>
      <c r="H16" s="9" t="s">
        <v>59</v>
      </c>
      <c r="I16" s="10" t="s">
        <v>24</v>
      </c>
      <c r="J16" s="11">
        <v>41.3</v>
      </c>
      <c r="K16" s="12"/>
      <c r="L16" s="12">
        <v>100</v>
      </c>
      <c r="M16" s="13"/>
      <c r="N16" s="13"/>
      <c r="O16" s="13"/>
      <c r="P16" s="13"/>
      <c r="Q16" s="13"/>
      <c r="R16" s="13"/>
      <c r="S16" s="13"/>
      <c r="T16" s="13"/>
      <c r="U16" s="13">
        <f t="shared" si="0"/>
        <v>100</v>
      </c>
      <c r="V16" s="11">
        <f t="shared" si="1"/>
        <v>4130</v>
      </c>
    </row>
    <row r="17" spans="1:22" s="14" customFormat="1" ht="33.75" customHeight="1" x14ac:dyDescent="0.25">
      <c r="A17" s="8">
        <v>165</v>
      </c>
      <c r="B17" s="8">
        <v>180</v>
      </c>
      <c r="C17" s="10">
        <v>16</v>
      </c>
      <c r="D17" s="9" t="s">
        <v>60</v>
      </c>
      <c r="E17" s="9" t="s">
        <v>60</v>
      </c>
      <c r="F17" s="9" t="s">
        <v>60</v>
      </c>
      <c r="G17" s="9" t="s">
        <v>61</v>
      </c>
      <c r="H17" s="15" t="s">
        <v>62</v>
      </c>
      <c r="I17" s="10" t="s">
        <v>24</v>
      </c>
      <c r="J17" s="11">
        <v>114</v>
      </c>
      <c r="K17" s="12">
        <v>20</v>
      </c>
      <c r="L17" s="12"/>
      <c r="M17" s="13"/>
      <c r="N17" s="13"/>
      <c r="O17" s="13"/>
      <c r="P17" s="13"/>
      <c r="Q17" s="13"/>
      <c r="R17" s="13"/>
      <c r="S17" s="13"/>
      <c r="T17" s="13"/>
      <c r="U17" s="13">
        <f t="shared" si="0"/>
        <v>20</v>
      </c>
      <c r="V17" s="11">
        <f t="shared" si="1"/>
        <v>2280</v>
      </c>
    </row>
    <row r="18" spans="1:22" s="14" customFormat="1" ht="33.75" customHeight="1" x14ac:dyDescent="0.25">
      <c r="A18" s="8">
        <v>602</v>
      </c>
      <c r="B18" s="8">
        <v>193</v>
      </c>
      <c r="C18" s="10">
        <v>17</v>
      </c>
      <c r="D18" s="9" t="s">
        <v>63</v>
      </c>
      <c r="E18" s="9" t="s">
        <v>63</v>
      </c>
      <c r="F18" s="9" t="s">
        <v>63</v>
      </c>
      <c r="G18" s="9" t="s">
        <v>64</v>
      </c>
      <c r="H18" s="9" t="s">
        <v>64</v>
      </c>
      <c r="I18" s="10" t="s">
        <v>24</v>
      </c>
      <c r="J18" s="11">
        <v>2.46</v>
      </c>
      <c r="K18" s="12">
        <v>50</v>
      </c>
      <c r="L18" s="12"/>
      <c r="M18" s="13"/>
      <c r="N18" s="13"/>
      <c r="O18" s="13"/>
      <c r="P18" s="13"/>
      <c r="Q18" s="13"/>
      <c r="R18" s="13"/>
      <c r="S18" s="13"/>
      <c r="T18" s="13"/>
      <c r="U18" s="13">
        <f t="shared" si="0"/>
        <v>50</v>
      </c>
      <c r="V18" s="11">
        <f t="shared" si="1"/>
        <v>123</v>
      </c>
    </row>
    <row r="19" spans="1:22" s="14" customFormat="1" ht="33.75" customHeight="1" x14ac:dyDescent="0.25">
      <c r="A19" s="8" t="s">
        <v>65</v>
      </c>
      <c r="B19" s="8">
        <v>229</v>
      </c>
      <c r="C19" s="10">
        <v>18</v>
      </c>
      <c r="D19" s="9" t="s">
        <v>66</v>
      </c>
      <c r="E19" s="9" t="s">
        <v>66</v>
      </c>
      <c r="F19" s="9" t="s">
        <v>66</v>
      </c>
      <c r="G19" s="9" t="s">
        <v>67</v>
      </c>
      <c r="H19" s="9" t="s">
        <v>67</v>
      </c>
      <c r="I19" s="10" t="s">
        <v>68</v>
      </c>
      <c r="J19" s="11">
        <v>0.11</v>
      </c>
      <c r="K19" s="12">
        <v>3000</v>
      </c>
      <c r="L19" s="12"/>
      <c r="M19" s="13"/>
      <c r="N19" s="13"/>
      <c r="O19" s="13"/>
      <c r="P19" s="13"/>
      <c r="Q19" s="13"/>
      <c r="R19" s="13"/>
      <c r="S19" s="13"/>
      <c r="T19" s="13"/>
      <c r="U19" s="13">
        <f t="shared" si="0"/>
        <v>3000</v>
      </c>
      <c r="V19" s="11">
        <f t="shared" si="1"/>
        <v>330</v>
      </c>
    </row>
    <row r="20" spans="1:22" s="14" customFormat="1" ht="33.75" customHeight="1" x14ac:dyDescent="0.25">
      <c r="A20" s="8"/>
      <c r="B20" s="8">
        <v>229</v>
      </c>
      <c r="C20" s="10">
        <v>18</v>
      </c>
      <c r="D20" s="9" t="s">
        <v>69</v>
      </c>
      <c r="E20" s="9" t="s">
        <v>69</v>
      </c>
      <c r="F20" s="9" t="s">
        <v>69</v>
      </c>
      <c r="G20" s="9" t="s">
        <v>70</v>
      </c>
      <c r="H20" s="9" t="s">
        <v>70</v>
      </c>
      <c r="I20" s="10" t="s">
        <v>24</v>
      </c>
      <c r="J20" s="11">
        <v>0</v>
      </c>
      <c r="K20" s="12">
        <v>3</v>
      </c>
      <c r="L20" s="12"/>
      <c r="M20" s="13"/>
      <c r="N20" s="13"/>
      <c r="O20" s="13"/>
      <c r="P20" s="13"/>
      <c r="Q20" s="13"/>
      <c r="R20" s="13"/>
      <c r="S20" s="13"/>
      <c r="T20" s="13"/>
      <c r="U20" s="13">
        <f t="shared" si="0"/>
        <v>3</v>
      </c>
      <c r="V20" s="11">
        <f t="shared" si="1"/>
        <v>0</v>
      </c>
    </row>
    <row r="21" spans="1:22" s="14" customFormat="1" ht="33.75" customHeight="1" x14ac:dyDescent="0.25">
      <c r="A21" s="8" t="s">
        <v>71</v>
      </c>
      <c r="B21" s="8">
        <v>230</v>
      </c>
      <c r="C21" s="10">
        <v>19</v>
      </c>
      <c r="D21" s="9" t="s">
        <v>72</v>
      </c>
      <c r="E21" s="9" t="s">
        <v>72</v>
      </c>
      <c r="F21" s="9" t="s">
        <v>72</v>
      </c>
      <c r="G21" s="9" t="s">
        <v>73</v>
      </c>
      <c r="H21" s="9" t="s">
        <v>73</v>
      </c>
      <c r="I21" s="10" t="s">
        <v>68</v>
      </c>
      <c r="J21" s="11">
        <v>0.11</v>
      </c>
      <c r="K21" s="12">
        <v>10000</v>
      </c>
      <c r="L21" s="12"/>
      <c r="M21" s="13"/>
      <c r="N21" s="13"/>
      <c r="O21" s="13"/>
      <c r="P21" s="13"/>
      <c r="Q21" s="13"/>
      <c r="R21" s="13"/>
      <c r="S21" s="13"/>
      <c r="T21" s="13"/>
      <c r="U21" s="13">
        <f t="shared" si="0"/>
        <v>10000</v>
      </c>
      <c r="V21" s="11">
        <f t="shared" si="1"/>
        <v>1100</v>
      </c>
    </row>
    <row r="22" spans="1:22" s="14" customFormat="1" ht="33.75" customHeight="1" x14ac:dyDescent="0.25">
      <c r="A22" s="8"/>
      <c r="B22" s="8">
        <v>230</v>
      </c>
      <c r="C22" s="10">
        <v>19</v>
      </c>
      <c r="D22" s="9" t="s">
        <v>69</v>
      </c>
      <c r="E22" s="9" t="s">
        <v>69</v>
      </c>
      <c r="F22" s="9" t="s">
        <v>69</v>
      </c>
      <c r="G22" s="9" t="s">
        <v>70</v>
      </c>
      <c r="H22" s="9" t="s">
        <v>70</v>
      </c>
      <c r="I22" s="10" t="s">
        <v>24</v>
      </c>
      <c r="J22" s="11">
        <v>0</v>
      </c>
      <c r="K22" s="12">
        <v>10</v>
      </c>
      <c r="L22" s="12"/>
      <c r="M22" s="13"/>
      <c r="N22" s="13"/>
      <c r="O22" s="13"/>
      <c r="P22" s="13"/>
      <c r="Q22" s="13"/>
      <c r="R22" s="13"/>
      <c r="S22" s="13"/>
      <c r="T22" s="13"/>
      <c r="U22" s="13">
        <f t="shared" si="0"/>
        <v>10</v>
      </c>
      <c r="V22" s="11">
        <f t="shared" si="1"/>
        <v>0</v>
      </c>
    </row>
    <row r="23" spans="1:22" s="14" customFormat="1" ht="33.75" customHeight="1" x14ac:dyDescent="0.25">
      <c r="A23" s="8" t="s">
        <v>74</v>
      </c>
      <c r="B23" s="8">
        <v>231</v>
      </c>
      <c r="C23" s="10">
        <v>20</v>
      </c>
      <c r="D23" s="9" t="s">
        <v>75</v>
      </c>
      <c r="E23" s="9" t="s">
        <v>75</v>
      </c>
      <c r="F23" s="9" t="s">
        <v>75</v>
      </c>
      <c r="G23" s="9" t="s">
        <v>76</v>
      </c>
      <c r="H23" s="9" t="s">
        <v>76</v>
      </c>
      <c r="I23" s="10" t="s">
        <v>68</v>
      </c>
      <c r="J23" s="11">
        <v>0.12</v>
      </c>
      <c r="K23" s="12">
        <v>12000</v>
      </c>
      <c r="L23" s="12"/>
      <c r="M23" s="13">
        <v>10000</v>
      </c>
      <c r="N23" s="13"/>
      <c r="O23" s="13"/>
      <c r="P23" s="13"/>
      <c r="Q23" s="13"/>
      <c r="R23" s="13"/>
      <c r="S23" s="13"/>
      <c r="T23" s="13"/>
      <c r="U23" s="13">
        <f t="shared" si="0"/>
        <v>22000</v>
      </c>
      <c r="V23" s="11">
        <f t="shared" si="1"/>
        <v>2640</v>
      </c>
    </row>
    <row r="24" spans="1:22" s="14" customFormat="1" ht="33.75" customHeight="1" x14ac:dyDescent="0.25">
      <c r="A24" s="8"/>
      <c r="B24" s="8">
        <v>231</v>
      </c>
      <c r="C24" s="10">
        <v>20</v>
      </c>
      <c r="D24" s="9" t="s">
        <v>69</v>
      </c>
      <c r="E24" s="9" t="s">
        <v>69</v>
      </c>
      <c r="F24" s="9" t="s">
        <v>69</v>
      </c>
      <c r="G24" s="9" t="s">
        <v>70</v>
      </c>
      <c r="H24" s="9" t="s">
        <v>70</v>
      </c>
      <c r="I24" s="10" t="s">
        <v>24</v>
      </c>
      <c r="J24" s="11">
        <v>0</v>
      </c>
      <c r="K24" s="12">
        <v>12</v>
      </c>
      <c r="L24" s="12"/>
      <c r="M24" s="13">
        <v>10</v>
      </c>
      <c r="N24" s="13"/>
      <c r="O24" s="13"/>
      <c r="P24" s="13"/>
      <c r="Q24" s="13"/>
      <c r="R24" s="13"/>
      <c r="S24" s="13"/>
      <c r="T24" s="13"/>
      <c r="U24" s="13">
        <f t="shared" si="0"/>
        <v>22</v>
      </c>
      <c r="V24" s="11">
        <f t="shared" si="1"/>
        <v>0</v>
      </c>
    </row>
    <row r="25" spans="1:22" s="14" customFormat="1" ht="33.75" customHeight="1" x14ac:dyDescent="0.25">
      <c r="A25" s="8" t="s">
        <v>77</v>
      </c>
      <c r="B25" s="8">
        <v>232</v>
      </c>
      <c r="C25" s="10">
        <v>21</v>
      </c>
      <c r="D25" s="9" t="s">
        <v>78</v>
      </c>
      <c r="E25" s="9" t="s">
        <v>78</v>
      </c>
      <c r="F25" s="9" t="s">
        <v>78</v>
      </c>
      <c r="G25" s="9" t="s">
        <v>79</v>
      </c>
      <c r="H25" s="9" t="s">
        <v>79</v>
      </c>
      <c r="I25" s="10" t="s">
        <v>68</v>
      </c>
      <c r="J25" s="11">
        <v>0.12</v>
      </c>
      <c r="K25" s="12">
        <v>18000</v>
      </c>
      <c r="L25" s="12"/>
      <c r="M25" s="13">
        <v>25000</v>
      </c>
      <c r="N25" s="13"/>
      <c r="O25" s="13"/>
      <c r="P25" s="13"/>
      <c r="Q25" s="13"/>
      <c r="R25" s="13"/>
      <c r="S25" s="13"/>
      <c r="T25" s="13"/>
      <c r="U25" s="13">
        <f t="shared" si="0"/>
        <v>43000</v>
      </c>
      <c r="V25" s="11">
        <f t="shared" si="1"/>
        <v>5160</v>
      </c>
    </row>
    <row r="26" spans="1:22" s="14" customFormat="1" ht="33.75" customHeight="1" x14ac:dyDescent="0.25">
      <c r="A26" s="8"/>
      <c r="B26" s="8">
        <v>232</v>
      </c>
      <c r="C26" s="10">
        <v>21</v>
      </c>
      <c r="D26" s="9" t="s">
        <v>69</v>
      </c>
      <c r="E26" s="9" t="s">
        <v>69</v>
      </c>
      <c r="F26" s="9" t="s">
        <v>69</v>
      </c>
      <c r="G26" s="9" t="s">
        <v>70</v>
      </c>
      <c r="H26" s="9" t="s">
        <v>70</v>
      </c>
      <c r="I26" s="10" t="s">
        <v>24</v>
      </c>
      <c r="J26" s="11">
        <v>0</v>
      </c>
      <c r="K26" s="12">
        <v>18</v>
      </c>
      <c r="L26" s="12"/>
      <c r="M26" s="13">
        <v>25</v>
      </c>
      <c r="N26" s="13"/>
      <c r="O26" s="13"/>
      <c r="P26" s="13"/>
      <c r="Q26" s="13"/>
      <c r="R26" s="13"/>
      <c r="S26" s="13"/>
      <c r="T26" s="13"/>
      <c r="U26" s="13">
        <f t="shared" si="0"/>
        <v>43</v>
      </c>
      <c r="V26" s="11">
        <f t="shared" si="1"/>
        <v>0</v>
      </c>
    </row>
    <row r="27" spans="1:22" s="14" customFormat="1" ht="33.75" customHeight="1" x14ac:dyDescent="0.25">
      <c r="A27" s="8" t="s">
        <v>80</v>
      </c>
      <c r="B27" s="8">
        <v>240</v>
      </c>
      <c r="C27" s="10">
        <v>22</v>
      </c>
      <c r="D27" s="9" t="s">
        <v>81</v>
      </c>
      <c r="E27" s="9" t="s">
        <v>81</v>
      </c>
      <c r="F27" s="9" t="s">
        <v>81</v>
      </c>
      <c r="G27" s="9" t="s">
        <v>82</v>
      </c>
      <c r="H27" s="9" t="s">
        <v>82</v>
      </c>
      <c r="I27" s="10" t="s">
        <v>68</v>
      </c>
      <c r="J27" s="11">
        <v>0.12</v>
      </c>
      <c r="K27" s="12">
        <v>3000</v>
      </c>
      <c r="L27" s="12"/>
      <c r="M27" s="13"/>
      <c r="N27" s="13"/>
      <c r="O27" s="13"/>
      <c r="P27" s="13"/>
      <c r="Q27" s="13"/>
      <c r="R27" s="13"/>
      <c r="S27" s="13"/>
      <c r="T27" s="13"/>
      <c r="U27" s="13">
        <f t="shared" si="0"/>
        <v>3000</v>
      </c>
      <c r="V27" s="11">
        <f t="shared" si="1"/>
        <v>360</v>
      </c>
    </row>
    <row r="28" spans="1:22" s="14" customFormat="1" ht="33.75" customHeight="1" x14ac:dyDescent="0.25">
      <c r="A28" s="8"/>
      <c r="B28" s="8"/>
      <c r="C28" s="10">
        <v>22</v>
      </c>
      <c r="D28" s="9" t="s">
        <v>69</v>
      </c>
      <c r="E28" s="9" t="s">
        <v>69</v>
      </c>
      <c r="F28" s="9" t="s">
        <v>69</v>
      </c>
      <c r="G28" s="9" t="s">
        <v>70</v>
      </c>
      <c r="H28" s="9" t="s">
        <v>70</v>
      </c>
      <c r="I28" s="10" t="s">
        <v>24</v>
      </c>
      <c r="J28" s="11">
        <v>0</v>
      </c>
      <c r="K28" s="12">
        <v>3</v>
      </c>
      <c r="L28" s="12"/>
      <c r="M28" s="13"/>
      <c r="N28" s="13"/>
      <c r="O28" s="13"/>
      <c r="P28" s="13"/>
      <c r="Q28" s="13"/>
      <c r="R28" s="13"/>
      <c r="S28" s="13"/>
      <c r="T28" s="13"/>
      <c r="U28" s="13">
        <f t="shared" si="0"/>
        <v>3</v>
      </c>
      <c r="V28" s="11">
        <f t="shared" si="1"/>
        <v>0</v>
      </c>
    </row>
    <row r="29" spans="1:22" s="14" customFormat="1" ht="33.75" customHeight="1" x14ac:dyDescent="0.25">
      <c r="A29" s="8" t="s">
        <v>83</v>
      </c>
      <c r="B29" s="8">
        <v>241</v>
      </c>
      <c r="C29" s="10">
        <v>23</v>
      </c>
      <c r="D29" s="9" t="s">
        <v>84</v>
      </c>
      <c r="E29" s="9" t="s">
        <v>84</v>
      </c>
      <c r="F29" s="9" t="s">
        <v>84</v>
      </c>
      <c r="G29" s="9" t="s">
        <v>85</v>
      </c>
      <c r="H29" s="9" t="s">
        <v>85</v>
      </c>
      <c r="I29" s="10" t="s">
        <v>68</v>
      </c>
      <c r="J29" s="11">
        <v>0.12</v>
      </c>
      <c r="K29" s="12">
        <v>18000</v>
      </c>
      <c r="L29" s="12">
        <v>30000</v>
      </c>
      <c r="M29" s="13">
        <v>25000</v>
      </c>
      <c r="N29" s="13"/>
      <c r="O29" s="13"/>
      <c r="P29" s="13"/>
      <c r="Q29" s="13"/>
      <c r="R29" s="13"/>
      <c r="S29" s="13"/>
      <c r="T29" s="13"/>
      <c r="U29" s="13">
        <f t="shared" si="0"/>
        <v>73000</v>
      </c>
      <c r="V29" s="11">
        <f t="shared" si="1"/>
        <v>8760</v>
      </c>
    </row>
    <row r="30" spans="1:22" s="14" customFormat="1" ht="33.75" customHeight="1" x14ac:dyDescent="0.25">
      <c r="A30" s="8"/>
      <c r="B30" s="8">
        <v>241</v>
      </c>
      <c r="C30" s="10">
        <v>23</v>
      </c>
      <c r="D30" s="9" t="s">
        <v>69</v>
      </c>
      <c r="E30" s="9" t="s">
        <v>69</v>
      </c>
      <c r="F30" s="9" t="s">
        <v>69</v>
      </c>
      <c r="G30" s="9" t="s">
        <v>70</v>
      </c>
      <c r="H30" s="9" t="s">
        <v>70</v>
      </c>
      <c r="I30" s="10" t="s">
        <v>24</v>
      </c>
      <c r="J30" s="11">
        <v>0</v>
      </c>
      <c r="K30" s="12">
        <v>18</v>
      </c>
      <c r="L30" s="12">
        <v>20</v>
      </c>
      <c r="M30" s="13">
        <v>25</v>
      </c>
      <c r="N30" s="13"/>
      <c r="O30" s="13"/>
      <c r="P30" s="13"/>
      <c r="Q30" s="13"/>
      <c r="R30" s="13"/>
      <c r="S30" s="13"/>
      <c r="T30" s="13"/>
      <c r="U30" s="13">
        <f t="shared" si="0"/>
        <v>63</v>
      </c>
      <c r="V30" s="11">
        <f t="shared" si="1"/>
        <v>0</v>
      </c>
    </row>
    <row r="31" spans="1:22" s="14" customFormat="1" ht="33.75" customHeight="1" x14ac:dyDescent="0.25">
      <c r="A31" s="16"/>
      <c r="B31" s="16"/>
      <c r="C31" s="39">
        <v>24</v>
      </c>
      <c r="D31" s="9" t="s">
        <v>86</v>
      </c>
      <c r="E31" s="9" t="s">
        <v>86</v>
      </c>
      <c r="F31" s="9" t="s">
        <v>86</v>
      </c>
      <c r="G31" s="9" t="s">
        <v>113</v>
      </c>
      <c r="H31" s="9" t="s">
        <v>113</v>
      </c>
      <c r="I31" s="10" t="s">
        <v>24</v>
      </c>
      <c r="J31" s="11">
        <v>54.35</v>
      </c>
      <c r="K31" s="12"/>
      <c r="L31" s="12"/>
      <c r="M31" s="13"/>
      <c r="N31" s="13">
        <v>2000</v>
      </c>
      <c r="O31" s="13"/>
      <c r="P31" s="13"/>
      <c r="Q31" s="13"/>
      <c r="R31" s="13"/>
      <c r="S31" s="13"/>
      <c r="T31" s="13"/>
      <c r="U31" s="13">
        <f t="shared" si="0"/>
        <v>2000</v>
      </c>
      <c r="V31" s="11">
        <f t="shared" si="1"/>
        <v>108700</v>
      </c>
    </row>
    <row r="32" spans="1:22" s="14" customFormat="1" ht="33.75" customHeight="1" x14ac:dyDescent="0.25">
      <c r="A32" s="16"/>
      <c r="B32" s="16"/>
      <c r="C32" s="39">
        <v>25</v>
      </c>
      <c r="D32" s="9" t="s">
        <v>87</v>
      </c>
      <c r="E32" s="9" t="s">
        <v>87</v>
      </c>
      <c r="F32" s="9" t="s">
        <v>87</v>
      </c>
      <c r="G32" s="9" t="s">
        <v>88</v>
      </c>
      <c r="H32" s="9" t="s">
        <v>88</v>
      </c>
      <c r="I32" s="10" t="s">
        <v>24</v>
      </c>
      <c r="J32" s="11">
        <v>25</v>
      </c>
      <c r="K32" s="12"/>
      <c r="L32" s="12"/>
      <c r="M32" s="13"/>
      <c r="N32" s="13"/>
      <c r="O32" s="13">
        <v>10</v>
      </c>
      <c r="P32" s="13"/>
      <c r="Q32" s="13"/>
      <c r="R32" s="13"/>
      <c r="S32" s="13"/>
      <c r="T32" s="13"/>
      <c r="U32" s="13">
        <f t="shared" si="0"/>
        <v>10</v>
      </c>
      <c r="V32" s="11">
        <f t="shared" si="1"/>
        <v>250</v>
      </c>
    </row>
    <row r="33" spans="1:22" s="14" customFormat="1" ht="33.75" customHeight="1" x14ac:dyDescent="0.25">
      <c r="A33" s="16"/>
      <c r="B33" s="16"/>
      <c r="C33" s="40">
        <v>26</v>
      </c>
      <c r="D33" s="17" t="s">
        <v>89</v>
      </c>
      <c r="E33" s="17" t="s">
        <v>89</v>
      </c>
      <c r="F33" s="17" t="s">
        <v>90</v>
      </c>
      <c r="G33" s="18" t="s">
        <v>91</v>
      </c>
      <c r="H33" s="18" t="s">
        <v>91</v>
      </c>
      <c r="I33" s="19" t="s">
        <v>24</v>
      </c>
      <c r="J33" s="20">
        <v>2.8</v>
      </c>
      <c r="K33" s="12"/>
      <c r="L33" s="12"/>
      <c r="M33" s="13"/>
      <c r="N33" s="13"/>
      <c r="O33" s="13"/>
      <c r="P33" s="13">
        <v>45000</v>
      </c>
      <c r="Q33" s="13"/>
      <c r="R33" s="13"/>
      <c r="S33" s="13"/>
      <c r="T33" s="13"/>
      <c r="U33" s="13">
        <f t="shared" si="0"/>
        <v>45000</v>
      </c>
      <c r="V33" s="11">
        <f t="shared" si="1"/>
        <v>125999.99999999999</v>
      </c>
    </row>
    <row r="34" spans="1:22" s="14" customFormat="1" ht="33.75" customHeight="1" x14ac:dyDescent="0.25">
      <c r="A34" s="16"/>
      <c r="B34" s="16"/>
      <c r="C34" s="40">
        <v>26</v>
      </c>
      <c r="D34" s="17" t="s">
        <v>89</v>
      </c>
      <c r="E34" s="17" t="s">
        <v>89</v>
      </c>
      <c r="F34" s="17" t="s">
        <v>92</v>
      </c>
      <c r="G34" s="18" t="s">
        <v>93</v>
      </c>
      <c r="H34" s="18" t="s">
        <v>93</v>
      </c>
      <c r="I34" s="19" t="s">
        <v>24</v>
      </c>
      <c r="J34" s="20"/>
      <c r="K34" s="12"/>
      <c r="L34" s="12"/>
      <c r="M34" s="13"/>
      <c r="N34" s="13"/>
      <c r="O34" s="13"/>
      <c r="P34" s="13">
        <v>40</v>
      </c>
      <c r="Q34" s="13"/>
      <c r="R34" s="13"/>
      <c r="S34" s="13"/>
      <c r="T34" s="13"/>
      <c r="U34" s="13">
        <f t="shared" si="0"/>
        <v>40</v>
      </c>
      <c r="V34" s="11">
        <f t="shared" si="1"/>
        <v>0</v>
      </c>
    </row>
    <row r="35" spans="1:22" s="14" customFormat="1" ht="33.75" customHeight="1" x14ac:dyDescent="0.25">
      <c r="A35" s="21"/>
      <c r="B35" s="22">
        <v>1248</v>
      </c>
      <c r="C35" s="23">
        <v>27</v>
      </c>
      <c r="D35" s="36" t="s">
        <v>94</v>
      </c>
      <c r="E35" s="36" t="s">
        <v>94</v>
      </c>
      <c r="F35" s="36" t="s">
        <v>94</v>
      </c>
      <c r="G35" s="23" t="s">
        <v>94</v>
      </c>
      <c r="H35" s="23" t="s">
        <v>94</v>
      </c>
      <c r="I35" s="19" t="s">
        <v>24</v>
      </c>
      <c r="J35" s="22">
        <v>8.65</v>
      </c>
      <c r="K35" s="24"/>
      <c r="L35" s="25"/>
      <c r="M35" s="13"/>
      <c r="N35" s="13"/>
      <c r="O35" s="13"/>
      <c r="P35" s="13"/>
      <c r="Q35" s="13"/>
      <c r="R35" s="13"/>
      <c r="S35" s="26">
        <v>50</v>
      </c>
      <c r="T35" s="26"/>
      <c r="U35" s="13">
        <f t="shared" si="0"/>
        <v>50</v>
      </c>
      <c r="V35" s="11">
        <f t="shared" si="1"/>
        <v>432.5</v>
      </c>
    </row>
    <row r="36" spans="1:22" s="14" customFormat="1" ht="33.75" customHeight="1" x14ac:dyDescent="0.25">
      <c r="A36" s="21"/>
      <c r="B36" s="22">
        <v>1309</v>
      </c>
      <c r="C36" s="23">
        <v>28</v>
      </c>
      <c r="D36" s="36" t="s">
        <v>95</v>
      </c>
      <c r="E36" s="36" t="s">
        <v>95</v>
      </c>
      <c r="F36" s="36" t="s">
        <v>95</v>
      </c>
      <c r="G36" s="23" t="s">
        <v>95</v>
      </c>
      <c r="H36" s="23" t="s">
        <v>95</v>
      </c>
      <c r="I36" s="19" t="s">
        <v>24</v>
      </c>
      <c r="J36" s="22">
        <v>16.2</v>
      </c>
      <c r="K36" s="24"/>
      <c r="L36" s="25"/>
      <c r="M36" s="13"/>
      <c r="N36" s="13"/>
      <c r="O36" s="13"/>
      <c r="P36" s="13"/>
      <c r="Q36" s="13"/>
      <c r="R36" s="13"/>
      <c r="S36" s="26">
        <v>50</v>
      </c>
      <c r="T36" s="26"/>
      <c r="U36" s="13">
        <f t="shared" si="0"/>
        <v>50</v>
      </c>
      <c r="V36" s="11">
        <f t="shared" si="1"/>
        <v>810</v>
      </c>
    </row>
    <row r="37" spans="1:22" s="14" customFormat="1" ht="33.75" customHeight="1" x14ac:dyDescent="0.25">
      <c r="A37" s="21"/>
      <c r="B37" s="22">
        <v>1630</v>
      </c>
      <c r="C37" s="23">
        <v>29</v>
      </c>
      <c r="D37" s="36" t="s">
        <v>96</v>
      </c>
      <c r="E37" s="36" t="s">
        <v>96</v>
      </c>
      <c r="F37" s="36" t="s">
        <v>96</v>
      </c>
      <c r="G37" s="23" t="s">
        <v>96</v>
      </c>
      <c r="H37" s="23" t="s">
        <v>96</v>
      </c>
      <c r="I37" s="19" t="s">
        <v>24</v>
      </c>
      <c r="J37" s="22">
        <v>52.02</v>
      </c>
      <c r="K37" s="24"/>
      <c r="L37" s="25"/>
      <c r="M37" s="13"/>
      <c r="N37" s="13"/>
      <c r="O37" s="13"/>
      <c r="P37" s="13"/>
      <c r="Q37" s="13"/>
      <c r="R37" s="13"/>
      <c r="S37" s="26">
        <v>100</v>
      </c>
      <c r="T37" s="26"/>
      <c r="U37" s="13">
        <f t="shared" si="0"/>
        <v>100</v>
      </c>
      <c r="V37" s="11">
        <f t="shared" si="1"/>
        <v>5202</v>
      </c>
    </row>
    <row r="38" spans="1:22" s="14" customFormat="1" ht="33.75" customHeight="1" x14ac:dyDescent="0.25">
      <c r="A38" s="21"/>
      <c r="B38" s="27">
        <v>1064</v>
      </c>
      <c r="C38" s="23">
        <v>30</v>
      </c>
      <c r="D38" s="36" t="s">
        <v>97</v>
      </c>
      <c r="E38" s="36" t="s">
        <v>97</v>
      </c>
      <c r="F38" s="36" t="s">
        <v>97</v>
      </c>
      <c r="G38" s="23" t="s">
        <v>97</v>
      </c>
      <c r="H38" s="23" t="s">
        <v>97</v>
      </c>
      <c r="I38" s="19" t="s">
        <v>24</v>
      </c>
      <c r="J38" s="28">
        <v>9.84</v>
      </c>
      <c r="K38" s="29"/>
      <c r="L38" s="25"/>
      <c r="M38" s="13"/>
      <c r="N38" s="13"/>
      <c r="O38" s="13"/>
      <c r="P38" s="13"/>
      <c r="Q38" s="13"/>
      <c r="R38" s="30"/>
      <c r="S38" s="30">
        <v>4000</v>
      </c>
      <c r="T38" s="30"/>
      <c r="U38" s="13">
        <f t="shared" si="0"/>
        <v>4000</v>
      </c>
      <c r="V38" s="11">
        <f t="shared" si="1"/>
        <v>39360</v>
      </c>
    </row>
    <row r="39" spans="1:22" s="14" customFormat="1" ht="33.75" customHeight="1" x14ac:dyDescent="0.25">
      <c r="A39" s="21"/>
      <c r="B39" s="27">
        <v>1117</v>
      </c>
      <c r="C39" s="23">
        <v>31</v>
      </c>
      <c r="D39" s="36" t="s">
        <v>98</v>
      </c>
      <c r="E39" s="36" t="s">
        <v>98</v>
      </c>
      <c r="F39" s="36" t="s">
        <v>98</v>
      </c>
      <c r="G39" s="23" t="s">
        <v>99</v>
      </c>
      <c r="H39" s="23" t="s">
        <v>99</v>
      </c>
      <c r="I39" s="19" t="s">
        <v>24</v>
      </c>
      <c r="J39" s="28">
        <v>20.04</v>
      </c>
      <c r="K39" s="29"/>
      <c r="L39" s="25"/>
      <c r="M39" s="13"/>
      <c r="N39" s="13"/>
      <c r="O39" s="13"/>
      <c r="P39" s="13"/>
      <c r="Q39" s="13"/>
      <c r="R39" s="13"/>
      <c r="S39" s="13">
        <v>1000</v>
      </c>
      <c r="T39" s="13"/>
      <c r="U39" s="13">
        <f t="shared" si="0"/>
        <v>1000</v>
      </c>
      <c r="V39" s="11">
        <f t="shared" si="1"/>
        <v>20040</v>
      </c>
    </row>
    <row r="40" spans="1:22" s="14" customFormat="1" ht="33.75" customHeight="1" x14ac:dyDescent="0.25">
      <c r="A40" s="21"/>
      <c r="B40" s="31"/>
      <c r="C40" s="32">
        <v>32</v>
      </c>
      <c r="D40" s="33" t="s">
        <v>100</v>
      </c>
      <c r="E40" s="33" t="s">
        <v>100</v>
      </c>
      <c r="F40" s="34" t="s">
        <v>101</v>
      </c>
      <c r="G40" s="32" t="s">
        <v>102</v>
      </c>
      <c r="H40" s="32" t="s">
        <v>102</v>
      </c>
      <c r="I40" s="19" t="s">
        <v>24</v>
      </c>
      <c r="J40" s="31">
        <v>7120</v>
      </c>
      <c r="K40" s="35"/>
      <c r="L40" s="25"/>
      <c r="M40" s="13"/>
      <c r="N40" s="13"/>
      <c r="O40" s="13"/>
      <c r="P40" s="13"/>
      <c r="Q40" s="13"/>
      <c r="R40" s="13"/>
      <c r="S40" s="13">
        <v>5</v>
      </c>
      <c r="T40" s="13"/>
      <c r="U40" s="13">
        <f t="shared" si="0"/>
        <v>5</v>
      </c>
      <c r="V40" s="11">
        <f t="shared" si="1"/>
        <v>35600</v>
      </c>
    </row>
    <row r="41" spans="1:22" s="14" customFormat="1" ht="33.75" customHeight="1" x14ac:dyDescent="0.25">
      <c r="A41" s="21"/>
      <c r="B41" s="31"/>
      <c r="C41" s="32">
        <v>32</v>
      </c>
      <c r="D41" s="33" t="s">
        <v>100</v>
      </c>
      <c r="E41" s="33" t="s">
        <v>100</v>
      </c>
      <c r="F41" s="36" t="s">
        <v>103</v>
      </c>
      <c r="G41" s="32" t="s">
        <v>104</v>
      </c>
      <c r="H41" s="32" t="s">
        <v>104</v>
      </c>
      <c r="I41" s="19" t="s">
        <v>24</v>
      </c>
      <c r="J41" s="31">
        <v>240</v>
      </c>
      <c r="K41" s="35"/>
      <c r="L41" s="25"/>
      <c r="M41" s="13"/>
      <c r="N41" s="13"/>
      <c r="O41" s="13"/>
      <c r="P41" s="13"/>
      <c r="Q41" s="13"/>
      <c r="R41" s="13"/>
      <c r="S41" s="13">
        <v>15</v>
      </c>
      <c r="T41" s="13"/>
      <c r="U41" s="13">
        <f t="shared" si="0"/>
        <v>15</v>
      </c>
      <c r="V41" s="11">
        <f t="shared" si="1"/>
        <v>3600</v>
      </c>
    </row>
    <row r="42" spans="1:22" s="14" customFormat="1" ht="33.75" customHeight="1" x14ac:dyDescent="0.25">
      <c r="A42" s="21"/>
      <c r="B42" s="31"/>
      <c r="C42" s="32">
        <v>32</v>
      </c>
      <c r="D42" s="33" t="s">
        <v>100</v>
      </c>
      <c r="E42" s="33" t="s">
        <v>100</v>
      </c>
      <c r="F42" s="34" t="s">
        <v>105</v>
      </c>
      <c r="G42" s="32" t="s">
        <v>106</v>
      </c>
      <c r="H42" s="32" t="s">
        <v>106</v>
      </c>
      <c r="I42" s="19" t="s">
        <v>24</v>
      </c>
      <c r="J42" s="31">
        <v>860</v>
      </c>
      <c r="K42" s="35"/>
      <c r="L42" s="25"/>
      <c r="M42" s="13"/>
      <c r="N42" s="13"/>
      <c r="O42" s="13"/>
      <c r="P42" s="13"/>
      <c r="Q42" s="13"/>
      <c r="R42" s="13"/>
      <c r="S42" s="13">
        <v>150</v>
      </c>
      <c r="T42" s="13"/>
      <c r="U42" s="13">
        <f t="shared" si="0"/>
        <v>150</v>
      </c>
      <c r="V42" s="11">
        <f t="shared" si="1"/>
        <v>129000</v>
      </c>
    </row>
    <row r="43" spans="1:22" s="14" customFormat="1" ht="33.75" customHeight="1" x14ac:dyDescent="0.25">
      <c r="A43" s="21"/>
      <c r="B43" s="31"/>
      <c r="C43" s="32">
        <v>32</v>
      </c>
      <c r="D43" s="33" t="s">
        <v>100</v>
      </c>
      <c r="E43" s="33" t="s">
        <v>100</v>
      </c>
      <c r="F43" s="34" t="s">
        <v>107</v>
      </c>
      <c r="G43" s="32" t="s">
        <v>108</v>
      </c>
      <c r="H43" s="32" t="s">
        <v>108</v>
      </c>
      <c r="I43" s="19" t="s">
        <v>24</v>
      </c>
      <c r="J43" s="31">
        <v>2000</v>
      </c>
      <c r="K43" s="35"/>
      <c r="L43" s="25"/>
      <c r="M43" s="13"/>
      <c r="N43" s="13"/>
      <c r="O43" s="13"/>
      <c r="P43" s="13"/>
      <c r="Q43" s="13"/>
      <c r="R43" s="13"/>
      <c r="S43" s="13">
        <v>5</v>
      </c>
      <c r="T43" s="13"/>
      <c r="U43" s="13">
        <f t="shared" si="0"/>
        <v>5</v>
      </c>
      <c r="V43" s="11">
        <f t="shared" si="1"/>
        <v>10000</v>
      </c>
    </row>
    <row r="44" spans="1:22" s="14" customFormat="1" ht="33.75" customHeight="1" x14ac:dyDescent="0.25">
      <c r="A44" s="8"/>
      <c r="B44" s="8"/>
      <c r="C44" s="19">
        <v>33</v>
      </c>
      <c r="D44" s="18" t="s">
        <v>109</v>
      </c>
      <c r="E44" s="18" t="s">
        <v>109</v>
      </c>
      <c r="F44" s="18" t="s">
        <v>109</v>
      </c>
      <c r="G44" s="18" t="s">
        <v>110</v>
      </c>
      <c r="H44" s="18" t="s">
        <v>110</v>
      </c>
      <c r="I44" s="19" t="s">
        <v>111</v>
      </c>
      <c r="J44" s="11">
        <v>250</v>
      </c>
      <c r="K44" s="12"/>
      <c r="L44" s="12"/>
      <c r="M44" s="13"/>
      <c r="N44" s="13"/>
      <c r="O44" s="13"/>
      <c r="P44" s="13"/>
      <c r="Q44" s="13"/>
      <c r="R44" s="13"/>
      <c r="S44" s="13"/>
      <c r="T44" s="13">
        <v>240</v>
      </c>
      <c r="U44" s="13">
        <f t="shared" si="0"/>
        <v>240</v>
      </c>
      <c r="V44" s="11">
        <f t="shared" si="1"/>
        <v>60000</v>
      </c>
    </row>
    <row r="45" spans="1:22" s="14" customFormat="1" ht="33.75" customHeight="1" x14ac:dyDescent="0.25">
      <c r="A45" s="8"/>
      <c r="B45" s="8"/>
      <c r="C45" s="8"/>
      <c r="D45" s="9"/>
      <c r="E45" s="9"/>
      <c r="F45" s="9"/>
      <c r="G45" s="9"/>
      <c r="H45" s="9"/>
      <c r="I45" s="10"/>
      <c r="J45" s="11"/>
      <c r="K45" s="12"/>
      <c r="L45" s="12"/>
      <c r="M45" s="13"/>
      <c r="N45" s="13"/>
      <c r="O45" s="13"/>
      <c r="P45" s="13"/>
      <c r="Q45" s="13"/>
      <c r="R45" s="13"/>
      <c r="S45" s="13"/>
      <c r="T45" s="13"/>
      <c r="U45" s="13"/>
      <c r="V45" s="11">
        <f>SUM(V2:V44)</f>
        <v>1240042.8999999999</v>
      </c>
    </row>
  </sheetData>
  <sheetProtection autoFilter="0"/>
  <autoFilter ref="A1:W43" xr:uid="{00000000-0009-0000-0000-000000000000}"/>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FIșier demarare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2025-03-20T12:39:54Z</dcterms:created>
  <dcterms:modified xsi:type="dcterms:W3CDTF">2025-03-20T12:43:33Z</dcterms:modified>
</cp:coreProperties>
</file>