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166 AC Consumabile medicale de protecție\- Procedura subsecventă 6\Documente pentru demarare subsecvent\"/>
    </mc:Choice>
  </mc:AlternateContent>
  <xr:revisionPtr revIDLastSave="0" documentId="13_ncr:1_{663F3226-D3E6-472A-B216-197F0C74657A}" xr6:coauthVersionLast="47" xr6:coauthVersionMax="47" xr10:uidLastSave="{00000000-0000-0000-0000-000000000000}"/>
  <bookViews>
    <workbookView xWindow="1950" yWindow="1950" windowWidth="22575" windowHeight="13890" activeTab="1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'!$A$6:$P$7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1" i="5" l="1"/>
  <c r="J8" i="5" l="1"/>
  <c r="K8" i="5"/>
  <c r="J9" i="5"/>
  <c r="K9" i="5"/>
  <c r="J10" i="5"/>
  <c r="K10" i="5"/>
  <c r="J11" i="5" l="1"/>
  <c r="K11" i="5"/>
  <c r="K12" i="7"/>
  <c r="J12" i="7"/>
</calcChain>
</file>

<file path=xl/sharedStrings.xml><?xml version="1.0" encoding="utf-8"?>
<sst xmlns="http://schemas.openxmlformats.org/spreadsheetml/2006/main" count="72" uniqueCount="46">
  <si>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</si>
  <si>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</si>
  <si>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</si>
  <si>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</si>
  <si>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</si>
  <si>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</si>
  <si>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</si>
  <si>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</si>
  <si>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</si>
  <si>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</si>
  <si>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</si>
  <si>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</si>
  <si>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</si>
  <si>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</si>
  <si>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</si>
  <si>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</si>
  <si>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</si>
  <si>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</si>
  <si>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</si>
  <si>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</si>
  <si>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</si>
  <si>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</si>
  <si>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</si>
  <si>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</si>
  <si>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</si>
  <si>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</si>
  <si>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</si>
  <si>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</si>
  <si>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</si>
  <si>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</si>
  <si>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</si>
  <si>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>Standarde de referință/ Număr de înregistrare AMDM</t>
  </si>
  <si>
    <t>Total</t>
  </si>
  <si>
    <t xml:space="preserve">Valoarea estimativă </t>
  </si>
  <si>
    <t>În conformitate cu cerințele/ condițiile de livrare stipulate în anunțul de participare</t>
  </si>
  <si>
    <t>Cearșaf medical 200*100cm</t>
  </si>
  <si>
    <t>Husă pentru cameră video sterilă</t>
  </si>
  <si>
    <t xml:space="preserve">Set steril jetabil subclaviar </t>
  </si>
  <si>
    <t>Cearșaf medical 200*100cm (002926)</t>
  </si>
  <si>
    <t>Husă pentru cameră video sterilă (003031)</t>
  </si>
  <si>
    <t>Set steril jetabil subclaviar  (003436)</t>
  </si>
  <si>
    <t xml:space="preserve">Cearșaf medical de uz medical unic - dimensiuni 200x100cm (deviere admisibilă ±5cm), culoare albastră, din material nețesut SMS densitatea minim 29 g/m². NU se vor admite cearșafuri în rulou cu perforare </t>
  </si>
  <si>
    <t xml:space="preserve">14cmx250cm (±10cm)  structura materialului transparentă. Material - Polietilenă. închidere ermetică a tijei endoscopului cu lipici rezistent la apă. </t>
  </si>
  <si>
    <t>Câmp absorbant cu aparat adeziv 45x75 (±5cm) (cu orificiu), Câmp absorbant 75 x 90 (±5cm) (cu orificiu), Bisturiu N 11, Bol – 2 bucăți, volum 60 ml, Pensa 2 bucăți, Forceps tip Kocher 13 cm 1 bucata, Tampon absorbant 10x10cm (±1cm)10 bucăți, Tampon absorbant 7.5x7.5cm (±0,5cm)10 bucăți</t>
  </si>
  <si>
    <t>Bucată</t>
  </si>
  <si>
    <t>ACORD-CADRU Achiziționarea consumabilelor medicale de protecție pentru anii 2026-2028 (subsecvent 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</si>
</sst>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00"/>
  </numFmts>
  <fonts count="36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1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6" fillId="0" borderId="0" applyFont="0" applyFill="0" applyBorder="0" applyAlignment="0" applyProtection="0"/>
    <xf numFmtId="0" fontId="1" fillId="0" borderId="0"/>
    <xf numFmtId="164" fontId="29" fillId="0" borderId="0" applyFont="0" applyFill="0" applyBorder="0" applyAlignment="0" applyProtection="0"/>
  </cellStyleXfs>
  <cellXfs count="83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  <protection locked="0"/>
    </xf>
    <xf numFmtId="0" fontId="8" fillId="3" borderId="1" xfId="1" applyFont="1" applyFill="1" applyBorder="1" applyAlignment="1">
      <alignment horizontal="center" vertical="center" wrapText="1"/>
    </xf>
    <xf numFmtId="0" fontId="31" fillId="0" borderId="1" xfId="0" applyFont="1" applyBorder="1" applyProtection="1">
      <protection locked="0"/>
    </xf>
    <xf numFmtId="0" fontId="5" fillId="2" borderId="1" xfId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vertical="top" wrapText="1"/>
    </xf>
    <xf numFmtId="0" fontId="5" fillId="2" borderId="6" xfId="0" applyFont="1" applyFill="1" applyBorder="1" applyAlignment="1" applyProtection="1">
      <alignment vertical="top" wrapText="1"/>
    </xf>
    <xf numFmtId="0" fontId="5" fillId="2" borderId="4" xfId="0" applyFont="1" applyFill="1" applyBorder="1" applyAlignment="1" applyProtection="1">
      <alignment vertical="top" wrapText="1"/>
    </xf>
    <xf numFmtId="0" fontId="6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horizontal="center" vertical="center" wrapText="1"/>
      <protection locked="0"/>
    </xf>
    <xf numFmtId="0" fontId="8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6" fillId="0" borderId="1" xfId="1" applyFont="1" applyBorder="1" applyAlignment="1" applyProtection="1">
      <alignment horizontal="center" vertical="center" wrapText="1"/>
      <protection locked="0"/>
    </xf>
    <xf numFmtId="2" fontId="6" fillId="0" borderId="1" xfId="1" applyNumberFormat="1" applyFont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center" vertical="center"/>
      <protection locked="0"/>
    </xf>
    <xf numFmtId="0" fontId="30" fillId="0" borderId="0" xfId="1" applyFont="1" applyFill="1" applyBorder="1" applyAlignment="1" applyProtection="1">
      <alignment horizontal="center" vertical="center" wrapText="1"/>
      <protection locked="0"/>
    </xf>
    <xf numFmtId="0" fontId="30" fillId="3" borderId="0" xfId="1" applyFont="1" applyFill="1" applyBorder="1" applyAlignment="1" applyProtection="1">
      <alignment horizontal="center" vertical="center" wrapText="1"/>
    </xf>
    <xf numFmtId="164" fontId="32" fillId="0" borderId="1" xfId="70" applyFont="1" applyBorder="1" applyAlignment="1">
      <alignment horizontal="center" vertical="center"/>
    </xf>
    <xf numFmtId="49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7" fillId="3" borderId="0" xfId="1" applyFont="1" applyFill="1" applyBorder="1" applyAlignment="1" applyProtection="1">
      <alignment horizontal="center" vertical="center" wrapText="1"/>
      <protection locked="0"/>
    </xf>
    <xf numFmtId="0" fontId="11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center"/>
    </xf>
    <xf numFmtId="0" fontId="33" fillId="3" borderId="1" xfId="0" applyFont="1" applyFill="1" applyBorder="1" applyAlignment="1" applyProtection="1">
      <alignment horizontal="center" vertical="center"/>
      <protection locked="0"/>
    </xf>
    <xf numFmtId="0" fontId="35" fillId="3" borderId="1" xfId="12" applyFont="1" applyFill="1" applyBorder="1" applyAlignment="1">
      <alignment horizontal="center" vertical="center" wrapText="1"/>
    </xf>
    <xf numFmtId="0" fontId="34" fillId="3" borderId="1" xfId="1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 applyProtection="1">
      <alignment horizontal="left" vertical="top" wrapText="1"/>
    </xf>
    <xf numFmtId="0" fontId="5" fillId="2" borderId="1" xfId="0" applyFont="1" applyFill="1" applyBorder="1" applyAlignment="1" applyProtection="1">
      <alignment horizontal="center" vertical="top" wrapText="1"/>
    </xf>
    <xf numFmtId="2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0" xfId="1" applyFont="1" applyFill="1" applyBorder="1" applyAlignment="1" applyProtection="1">
      <alignment horizontal="center" vertical="center" wrapText="1"/>
    </xf>
    <xf numFmtId="0" fontId="5" fillId="2" borderId="1" xfId="1" applyFont="1" applyFill="1" applyBorder="1" applyAlignment="1" applyProtection="1">
      <alignment horizontal="center" vertical="center" wrapText="1"/>
    </xf>
    <xf numFmtId="0" fontId="6" fillId="2" borderId="1" xfId="1" applyFont="1" applyFill="1" applyBorder="1" applyAlignment="1" applyProtection="1">
      <alignment horizontal="center" vertical="center" wrapText="1"/>
    </xf>
    <xf numFmtId="0" fontId="6" fillId="0" borderId="3" xfId="1" applyFont="1" applyFill="1" applyBorder="1" applyAlignment="1" applyProtection="1">
      <alignment horizontal="center" vertical="center" wrapText="1"/>
      <protection locked="0"/>
    </xf>
    <xf numFmtId="0" fontId="6" fillId="0" borderId="6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</cellXfs>
  <cellStyles count="71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Excel Built-in Normal" xfId="19" xr:uid="{39A8B849-A3E6-4CE4-99FD-6B09D12EDC54}"/>
    <cellStyle name="Excel Built-in Normal 2" xfId="47" xr:uid="{D58DC214-89F3-48F7-A711-DCC285126F13}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" xfId="0" builtinId="0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" xfId="70" builtinId="3"/>
    <cellStyle name="Финансовый 3" xfId="54" xr:uid="{9ED07FB6-3C62-43AC-85A7-E3323EBA67FF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10"/>
  <sheetViews>
    <sheetView zoomScale="70" zoomScaleNormal="70" workbookViewId="0">
      <selection activeCell="D4" sqref="D4:I4"/>
    </sheetView>
  </sheetViews>
  <sheetFormatPr defaultRowHeight="15.75"/>
  <cols>
    <col min="1" max="1" width="5.7109375" style="9" customWidth="1"/>
    <col min="2" max="2" width="6.28515625" style="9" customWidth="1"/>
    <col min="3" max="3" width="25.85546875" style="15" customWidth="1"/>
    <col min="4" max="4" width="26.28515625" style="15" customWidth="1"/>
    <col min="5" max="5" width="10.5703125" style="9" customWidth="1"/>
    <col min="6" max="6" width="11.28515625" style="9" customWidth="1"/>
    <col min="7" max="7" width="10.7109375" style="9" customWidth="1"/>
    <col min="8" max="8" width="57.85546875" style="45" customWidth="1"/>
    <col min="9" max="9" width="30.42578125" style="9" customWidth="1"/>
    <col min="10" max="10" width="30" style="15" customWidth="1"/>
    <col min="11" max="11" width="1.7109375" style="9" customWidth="1"/>
    <col min="12" max="16384" width="9.140625" style="9"/>
  </cols>
  <sheetData>
    <row r="1" spans="1:11">
      <c r="C1" s="46" t="s">
        <v>27</v>
      </c>
      <c r="D1" s="47"/>
      <c r="E1" s="47"/>
      <c r="F1" s="47"/>
      <c r="G1" s="47"/>
      <c r="H1" s="47"/>
      <c r="I1" s="47"/>
      <c r="J1" s="47"/>
      <c r="K1" s="48"/>
    </row>
    <row r="2" spans="1:11">
      <c r="D2" s="52" t="s">
        <v>14</v>
      </c>
      <c r="E2" s="53"/>
      <c r="F2" s="53"/>
      <c r="G2" s="53"/>
      <c r="H2" s="54"/>
    </row>
    <row r="3" spans="1:11">
      <c r="A3" s="55" t="s">
        <v>9</v>
      </c>
      <c r="B3" s="56"/>
      <c r="C3" s="57"/>
      <c r="D3" s="58" t="s">
        <v>29</v>
      </c>
      <c r="E3" s="59"/>
      <c r="F3" s="59"/>
      <c r="G3" s="59"/>
      <c r="H3" s="60"/>
      <c r="I3" s="9" t="s">
        <v>10</v>
      </c>
      <c r="J3" s="15" t="s">
        <v>12</v>
      </c>
    </row>
    <row r="4" spans="1:11" s="13" customFormat="1" ht="15.75" customHeight="1">
      <c r="A4" s="61" t="s">
        <v>8</v>
      </c>
      <c r="B4" s="62"/>
      <c r="C4" s="63"/>
      <c r="D4" s="80" t="s">
        <v>45</v>
      </c>
      <c r="E4" s="81"/>
      <c r="F4" s="81"/>
      <c r="G4" s="81"/>
      <c r="H4" s="81"/>
      <c r="I4" s="82"/>
      <c r="J4" s="11" t="s">
        <v>13</v>
      </c>
      <c r="K4" s="12"/>
    </row>
    <row r="5" spans="1:11" s="14" customFormat="1">
      <c r="C5" s="13"/>
      <c r="D5" s="49"/>
      <c r="E5" s="50"/>
      <c r="F5" s="50"/>
      <c r="G5" s="50"/>
      <c r="H5" s="51"/>
      <c r="I5" s="49"/>
      <c r="J5" s="51"/>
      <c r="K5" s="12"/>
    </row>
    <row r="6" spans="1:11" ht="47.25">
      <c r="A6" s="74" t="s">
        <v>2</v>
      </c>
      <c r="B6" s="74" t="s">
        <v>0</v>
      </c>
      <c r="C6" s="43" t="s">
        <v>1</v>
      </c>
      <c r="D6" s="43" t="s">
        <v>3</v>
      </c>
      <c r="E6" s="43" t="s">
        <v>4</v>
      </c>
      <c r="F6" s="43" t="s">
        <v>5</v>
      </c>
      <c r="G6" s="75" t="s">
        <v>6</v>
      </c>
      <c r="H6" s="43" t="s">
        <v>7</v>
      </c>
      <c r="I6" s="19" t="s">
        <v>28</v>
      </c>
      <c r="J6" s="19" t="s">
        <v>31</v>
      </c>
      <c r="K6" s="8"/>
    </row>
    <row r="7" spans="1:11">
      <c r="A7" s="19">
        <v>1</v>
      </c>
      <c r="B7" s="25">
        <v>2</v>
      </c>
      <c r="C7" s="26"/>
      <c r="D7" s="27"/>
      <c r="E7" s="19">
        <v>3</v>
      </c>
      <c r="F7" s="19">
        <v>4</v>
      </c>
      <c r="G7" s="19">
        <v>5</v>
      </c>
      <c r="H7" s="43">
        <v>6</v>
      </c>
      <c r="I7" s="16">
        <v>7</v>
      </c>
      <c r="J7" s="18">
        <v>8</v>
      </c>
      <c r="K7" s="8"/>
    </row>
    <row r="8" spans="1:11" ht="63">
      <c r="A8" s="20" t="s">
        <v>30</v>
      </c>
      <c r="B8" s="71">
        <v>22</v>
      </c>
      <c r="C8" s="44" t="s">
        <v>35</v>
      </c>
      <c r="D8" s="44" t="s">
        <v>38</v>
      </c>
      <c r="E8" s="23"/>
      <c r="F8" s="23"/>
      <c r="G8" s="23"/>
      <c r="H8" s="72" t="s">
        <v>41</v>
      </c>
    </row>
    <row r="9" spans="1:11" ht="47.25">
      <c r="A9" s="20" t="s">
        <v>30</v>
      </c>
      <c r="B9" s="71">
        <v>43</v>
      </c>
      <c r="C9" s="44" t="s">
        <v>36</v>
      </c>
      <c r="D9" s="44" t="s">
        <v>39</v>
      </c>
      <c r="E9" s="23"/>
      <c r="F9" s="23"/>
      <c r="G9" s="23"/>
      <c r="H9" s="72" t="s">
        <v>42</v>
      </c>
    </row>
    <row r="10" spans="1:11" ht="75">
      <c r="A10" s="20" t="s">
        <v>30</v>
      </c>
      <c r="B10" s="71">
        <v>89</v>
      </c>
      <c r="C10" s="44" t="s">
        <v>37</v>
      </c>
      <c r="D10" s="44" t="s">
        <v>40</v>
      </c>
      <c r="E10" s="23"/>
      <c r="F10" s="23"/>
      <c r="G10" s="23"/>
      <c r="H10" s="73" t="s">
        <v>43</v>
      </c>
    </row>
  </sheetData>
  <autoFilter ref="A6:P7" xr:uid="{00000000-0001-0000-0000-000000000000}"/>
  <mergeCells count="8"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conditionalFormatting sqref="C8:C10">
    <cfRule type="duplicateValues" dxfId="2" priority="2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1"/>
  <sheetViews>
    <sheetView tabSelected="1" zoomScale="60" zoomScaleNormal="60" workbookViewId="0">
      <selection activeCell="I26" sqref="I26"/>
    </sheetView>
  </sheetViews>
  <sheetFormatPr defaultRowHeight="15.75"/>
  <cols>
    <col min="1" max="1" width="3.42578125" style="28" customWidth="1"/>
    <col min="2" max="2" width="5.7109375" style="28" customWidth="1"/>
    <col min="3" max="3" width="9.7109375" style="28" customWidth="1"/>
    <col min="4" max="4" width="28.7109375" style="28" customWidth="1"/>
    <col min="5" max="5" width="23" style="35" customWidth="1"/>
    <col min="6" max="6" width="15.28515625" style="28" customWidth="1"/>
    <col min="7" max="7" width="14.7109375" style="10" customWidth="1"/>
    <col min="8" max="8" width="15.85546875" style="28" customWidth="1"/>
    <col min="9" max="9" width="12.140625" style="28" customWidth="1"/>
    <col min="10" max="10" width="13.140625" style="28" customWidth="1"/>
    <col min="11" max="11" width="17" style="28" customWidth="1"/>
    <col min="12" max="12" width="30" style="28" customWidth="1"/>
    <col min="13" max="13" width="16.7109375" style="38" customWidth="1"/>
    <col min="14" max="16384" width="9.140625" style="28"/>
  </cols>
  <sheetData>
    <row r="1" spans="1:13">
      <c r="D1" s="65" t="s">
        <v>26</v>
      </c>
      <c r="E1" s="65"/>
      <c r="F1" s="65"/>
      <c r="G1" s="65"/>
      <c r="H1" s="65"/>
      <c r="I1" s="65"/>
      <c r="J1" s="65"/>
      <c r="K1" s="65"/>
      <c r="L1" s="65"/>
    </row>
    <row r="2" spans="1:13">
      <c r="D2" s="66" t="s">
        <v>17</v>
      </c>
      <c r="E2" s="66"/>
      <c r="F2" s="66"/>
      <c r="G2" s="66"/>
      <c r="H2" s="66"/>
      <c r="I2" s="66"/>
      <c r="J2" s="66"/>
      <c r="K2" s="29"/>
    </row>
    <row r="3" spans="1:13">
      <c r="B3" s="67" t="s">
        <v>9</v>
      </c>
      <c r="C3" s="67"/>
      <c r="D3" s="67"/>
      <c r="E3" s="68" t="s">
        <v>29</v>
      </c>
      <c r="F3" s="68"/>
      <c r="G3" s="68"/>
      <c r="H3" s="68"/>
      <c r="I3" s="68"/>
      <c r="K3" s="28" t="s">
        <v>10</v>
      </c>
      <c r="L3" s="28" t="s">
        <v>12</v>
      </c>
    </row>
    <row r="4" spans="1:13" s="32" customFormat="1" ht="31.5" customHeight="1">
      <c r="A4" s="30"/>
      <c r="B4" s="69" t="s">
        <v>8</v>
      </c>
      <c r="C4" s="69"/>
      <c r="D4" s="69"/>
      <c r="E4" s="80" t="s">
        <v>45</v>
      </c>
      <c r="F4" s="81"/>
      <c r="G4" s="81"/>
      <c r="H4" s="81"/>
      <c r="I4" s="81"/>
      <c r="J4" s="82"/>
      <c r="K4" s="31" t="s">
        <v>11</v>
      </c>
      <c r="L4" s="31" t="s">
        <v>13</v>
      </c>
      <c r="M4" s="39"/>
    </row>
    <row r="5" spans="1:13" s="33" customFormat="1">
      <c r="A5" s="30"/>
      <c r="E5" s="64"/>
      <c r="F5" s="64"/>
      <c r="G5" s="64"/>
      <c r="H5" s="64"/>
      <c r="I5" s="64"/>
      <c r="J5" s="17"/>
      <c r="K5" s="17"/>
      <c r="L5" s="17"/>
      <c r="M5" s="40"/>
    </row>
    <row r="6" spans="1:13" ht="47.25">
      <c r="A6" s="34"/>
      <c r="B6" s="24" t="s">
        <v>2</v>
      </c>
      <c r="C6" s="24" t="s">
        <v>0</v>
      </c>
      <c r="D6" s="24" t="s">
        <v>1</v>
      </c>
      <c r="E6" s="24" t="s">
        <v>3</v>
      </c>
      <c r="F6" s="24" t="s">
        <v>18</v>
      </c>
      <c r="G6" s="76" t="s">
        <v>19</v>
      </c>
      <c r="H6" s="24" t="s">
        <v>20</v>
      </c>
      <c r="I6" s="24" t="s">
        <v>21</v>
      </c>
      <c r="J6" s="24" t="s">
        <v>22</v>
      </c>
      <c r="K6" s="24" t="s">
        <v>23</v>
      </c>
      <c r="L6" s="24" t="s">
        <v>24</v>
      </c>
      <c r="M6" s="77" t="s">
        <v>33</v>
      </c>
    </row>
    <row r="7" spans="1:13">
      <c r="A7" s="34"/>
      <c r="B7" s="24">
        <v>1</v>
      </c>
      <c r="C7" s="78">
        <v>2</v>
      </c>
      <c r="D7" s="78"/>
      <c r="E7" s="78"/>
      <c r="F7" s="24">
        <v>3</v>
      </c>
      <c r="G7" s="42">
        <v>4</v>
      </c>
      <c r="H7" s="24">
        <v>5</v>
      </c>
      <c r="I7" s="24">
        <v>6</v>
      </c>
      <c r="J7" s="24">
        <v>7</v>
      </c>
      <c r="K7" s="24">
        <v>8</v>
      </c>
      <c r="L7" s="79">
        <v>9</v>
      </c>
      <c r="M7" s="77"/>
    </row>
    <row r="8" spans="1:13" ht="47.25">
      <c r="B8" s="20" t="s">
        <v>30</v>
      </c>
      <c r="C8" s="71">
        <v>22</v>
      </c>
      <c r="D8" s="44" t="s">
        <v>35</v>
      </c>
      <c r="E8" s="44" t="s">
        <v>38</v>
      </c>
      <c r="F8" s="44" t="s">
        <v>44</v>
      </c>
      <c r="G8" s="71">
        <v>31280</v>
      </c>
      <c r="H8" s="21"/>
      <c r="I8" s="21"/>
      <c r="J8" s="21">
        <f t="shared" ref="J8:J10" si="0">H8*G8</f>
        <v>0</v>
      </c>
      <c r="K8" s="21">
        <f t="shared" ref="K8:K10" si="1">I8*G8</f>
        <v>0</v>
      </c>
      <c r="L8" s="22" t="s">
        <v>34</v>
      </c>
      <c r="M8" s="41">
        <v>133565.59999999998</v>
      </c>
    </row>
    <row r="9" spans="1:13" ht="47.25">
      <c r="B9" s="20" t="s">
        <v>30</v>
      </c>
      <c r="C9" s="71">
        <v>43</v>
      </c>
      <c r="D9" s="44" t="s">
        <v>36</v>
      </c>
      <c r="E9" s="44" t="s">
        <v>39</v>
      </c>
      <c r="F9" s="44" t="s">
        <v>44</v>
      </c>
      <c r="G9" s="71">
        <v>9340</v>
      </c>
      <c r="H9" s="21"/>
      <c r="I9" s="21"/>
      <c r="J9" s="21">
        <f t="shared" si="0"/>
        <v>0</v>
      </c>
      <c r="K9" s="21">
        <f t="shared" si="1"/>
        <v>0</v>
      </c>
      <c r="L9" s="22" t="s">
        <v>34</v>
      </c>
      <c r="M9" s="41">
        <v>72478.400000000009</v>
      </c>
    </row>
    <row r="10" spans="1:13" ht="47.25">
      <c r="B10" s="20" t="s">
        <v>30</v>
      </c>
      <c r="C10" s="71">
        <v>89</v>
      </c>
      <c r="D10" s="44" t="s">
        <v>37</v>
      </c>
      <c r="E10" s="44" t="s">
        <v>40</v>
      </c>
      <c r="F10" s="44" t="s">
        <v>44</v>
      </c>
      <c r="G10" s="71">
        <v>2</v>
      </c>
      <c r="H10" s="21"/>
      <c r="I10" s="21"/>
      <c r="J10" s="21">
        <f t="shared" si="0"/>
        <v>0</v>
      </c>
      <c r="K10" s="21">
        <f t="shared" si="1"/>
        <v>0</v>
      </c>
      <c r="L10" s="22" t="s">
        <v>34</v>
      </c>
      <c r="M10" s="41">
        <v>833.34</v>
      </c>
    </row>
    <row r="11" spans="1:13">
      <c r="B11" s="21"/>
      <c r="C11" s="21"/>
      <c r="D11" s="21" t="s">
        <v>32</v>
      </c>
      <c r="E11" s="36"/>
      <c r="F11" s="21"/>
      <c r="G11" s="37"/>
      <c r="H11" s="21"/>
      <c r="I11" s="21"/>
      <c r="J11" s="21">
        <f>SUM(J8:J10)</f>
        <v>0</v>
      </c>
      <c r="K11" s="21">
        <f>SUM(K8:K10)</f>
        <v>0</v>
      </c>
      <c r="L11" s="21"/>
      <c r="M11" s="21">
        <f>SUM(M8:M10)</f>
        <v>206877.34</v>
      </c>
    </row>
  </sheetData>
  <mergeCells count="8"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conditionalFormatting sqref="D8:D10">
    <cfRule type="duplicateValues" dxfId="0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70" t="s">
        <v>25</v>
      </c>
      <c r="I12" s="70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Nicov Alisa</cp:lastModifiedBy>
  <cp:lastPrinted>2017-06-21T13:37:38Z</cp:lastPrinted>
  <dcterms:created xsi:type="dcterms:W3CDTF">2017-08-17T12:48:14Z</dcterms:created>
  <dcterms:modified xsi:type="dcterms:W3CDTF">2026-05-14T12:04:48Z</dcterms:modified>
</cp:coreProperties>
</file>