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1714 perfuziologie\reofertare -2026_3\modificare\"/>
    </mc:Choice>
  </mc:AlternateContent>
  <xr:revisionPtr revIDLastSave="0" documentId="13_ncr:1_{C71F55C3-8CD9-47F4-8F4A-DB78E36A355A}"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6" i="5" l="1"/>
  <c r="J28" i="5" l="1"/>
  <c r="I28" i="5"/>
  <c r="K12" i="7"/>
  <c r="J12" i="7"/>
</calcChain>
</file>

<file path=xl/sharedStrings.xml><?xml version="1.0" encoding="utf-8"?>
<sst xmlns="http://schemas.openxmlformats.org/spreadsheetml/2006/main" count="242" uniqueCount="86">
  <si>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</si>
  <si>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</si>
  <si>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</si>
  <si>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</si>
  <si>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</si>
  <si>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</si>
  <si>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</si>
  <si>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</si>
  <si>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</si>
  <si>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</si>
  <si>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</si>
  <si>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</si>
  <si>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</si>
  <si>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</si>
  <si>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</si>
  <si>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</si>
  <si>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</si>
  <si>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</si>
  <si>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</si>
  <si>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</si>
  <si>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</si>
  <si>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</si>
  <si>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</si>
  <si>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</si>
  <si>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</si>
  <si>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</si>
  <si>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</si>
  <si>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</si>
  <si>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</si>
  <si>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</si>
  <si>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 xml:space="preserve">cantitatea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</si>
  <si>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</si>
  <si>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</si>
  <si>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</si>
  <si>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(ocds...39620 din 28.11.2024) încheiat prin procedura de achiziție publică nr.  ocds-b3wdp1-MD-1716985539620 din 29.05.2024  privind Achiziționarea consumabilelor medicale pentru perfuziologie pentru anii 2025-2027
</t>
  </si>
  <si>
    <t xml:space="preserve">În scopul atribuirii contractelor subsecvente ca urmare a acordului-cadru (ocds...39620 din 28.11.2024) încheiat prin procedura de achiziție publică nr.  ocds-b3wdp1-MD-1716985539620 din 29.05.2024  privind Achiziționarea consumabilelor medicale pentru perfuziologie pentru anii 2025-2027
</t>
  </si>
  <si>
    <t>1-39620</t>
  </si>
  <si>
    <t>Adaptor cardioplegic de tip Y cu vent pentru adulti si copii</t>
  </si>
  <si>
    <t>2-39620</t>
  </si>
  <si>
    <t>Adaptor cardioplegic pentru cardioplegia selectiva coronara</t>
  </si>
  <si>
    <t>29-39620</t>
  </si>
  <si>
    <t>Canulă venoasă monolumen încovoiate tip „Pacifico”pentru adulti, Mărimea  internă (Fr)   -   31</t>
  </si>
  <si>
    <t>46-39620</t>
  </si>
  <si>
    <t xml:space="preserve">Canule aortica pentru adulti Mărimea internă (Fr)   -   24
Lungimea canulei, 30,5 cm
</t>
  </si>
  <si>
    <t>49-39620</t>
  </si>
  <si>
    <t xml:space="preserve">Canule pentru cardioplegia antegradă pentru copii si adulti. Mărimea internă(Fr)   -   9 </t>
  </si>
  <si>
    <t>51.1-39620</t>
  </si>
  <si>
    <t>Canule pentru cardioplegie antegradă cu vent pentru adulti. Mărimea internă(Fr)   -   7</t>
  </si>
  <si>
    <t>52-39620</t>
  </si>
  <si>
    <t xml:space="preserve">Canule pentru perfuzia coronariană directă  pentru adulti. Mărimea internă (mm)   -   3 </t>
  </si>
  <si>
    <t>53-39620</t>
  </si>
  <si>
    <t xml:space="preserve">Canule pentru perfuzia coronariană directă  pentru adulti. Mărimea internă (mm)   -   3.3-   3,5  </t>
  </si>
  <si>
    <t>54-39620</t>
  </si>
  <si>
    <t xml:space="preserve">Canule pentru perfuzia coronariană directă  pentru adulti. Mărimea internă (mm)   -   4 </t>
  </si>
  <si>
    <t>55-39620</t>
  </si>
  <si>
    <t>Canule pentru perfuzia coronariană directă  pentru adulti Mărimea internă (mm)   - 3,3 - 3,5</t>
  </si>
  <si>
    <t>61-39620</t>
  </si>
  <si>
    <t xml:space="preserve">Cardiac (pericardial )aspirator -sump </t>
  </si>
  <si>
    <t>69-39620</t>
  </si>
  <si>
    <t xml:space="preserve">Oxigenator pentru adulti cu membrană &gt; 60 kg, cu filtrul arterial incorporat </t>
  </si>
  <si>
    <t>78-39620</t>
  </si>
  <si>
    <t xml:space="preserve">Vent cardiac cu conductor pentru maturi. Mărimea internă(Fr)   -   20 </t>
  </si>
  <si>
    <t>77-39620</t>
  </si>
  <si>
    <t>Set de tuburi  pentru conectare de vacum in interventii minimal invazive</t>
  </si>
  <si>
    <t>79-39620</t>
  </si>
  <si>
    <t>Vent cardiac cu conductor pentru maturi. Mărimea internă(Fr)   -   16</t>
  </si>
  <si>
    <t>106-39620</t>
  </si>
  <si>
    <t>Cateter IAB Sensation plus 7,5 Fr  50 cc w/Sratloock</t>
  </si>
  <si>
    <t>107-39620</t>
  </si>
  <si>
    <t>Cateter IAB Sensation plus 8 Fr  50 cc w/Sratloock</t>
  </si>
  <si>
    <t>117-39620</t>
  </si>
  <si>
    <t>Set  consumabile pentru plasmafereza la aparatul Nigale</t>
  </si>
  <si>
    <t>Lungime integrală (cm)   -   19,1 Lungime piciorului comun (cm)   -   7,6</t>
  </si>
  <si>
    <t xml:space="preserve">Lungime piciorului comun (cm)   -   8,9
Lungimea piciorelor separate (cm) -25,4 </t>
  </si>
  <si>
    <t>Mărimea  internă (Fr)   -   31
Forma canulei   -   Încovoiată
Tipul vârfului   -   Metalic
Lungimea canulei , cm – 35,6 cm
Rezistente la răsucire   -   Armate
Gradient ( diferenta presiunii) la debit pompei arteriale 5,5 litri /min, mm Hg – nu mai mare de 20 
Mărimea conectorului   (inch)   -   3/8</t>
  </si>
  <si>
    <t xml:space="preserve">Mărimea internă (Fr)   -   24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
</t>
  </si>
  <si>
    <t>Mărimea internă (mm)   -   3 
Dreaptă cu unghiul 90°   -   „female”(feminin)
Tipul conectorului-   Luerlock
Material al vârfului   -   Polivinilclorid, forma varfului conica sau coș.
Material al tubului   -   Stainlesssteel</t>
  </si>
  <si>
    <t>Mărimea internă (mm)   - 3.3-   3,5 
Dreaptă cu unghiul 90°   -   „female”(feminin)
Tipul conectorului-   Luerlock
Material al vârfului   -   Polivinilclorid, forma varfului conica sau coș.
Material al tubului   -   Stainlesssteel</t>
  </si>
  <si>
    <t>Mărimea internă (mm)   -   4 
Stingă cu unghiul 45°   -   „female”(feminin)
Tipul conectorului   -   Luerloock
Dreaptă cu unghiul 90°  -   „female”(feminin)
Tipul conectorului-   Luerlock
Material al vârfului   -   Polivinilclorid, forma varfului conica sau coș.
Material al tubului   -   Stainlesssteel</t>
  </si>
  <si>
    <t xml:space="preserve">Stingă cu unghiul 45*  -   „female”(feminin)
Tipul conectorului   -   Luer loock
Mărimea (mm)   -  3,3- 3,5
</t>
  </si>
  <si>
    <t>Total lungimea (mm)-38,1 .Diametrul intern al tubului din silicon ce contine la capatul sau si  in interior sutura metalica in forma de spirala  (oțel)-  (mm)-6,7,si  se termina  la alt capat  cu conector (inch) 1/4</t>
  </si>
  <si>
    <t>Oxigenator pentru adulti cu membrană în set cu:
- rezervor venos rigid
- set de tubulatură pentru circulație extracorporală cu filtrul arterial incorporat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</si>
  <si>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 xml:space="preserve">Mărimea internă(Fr)   -   20 
Material tubului   -   Silicon
Material conductorului   -   Polivinilclorid
Rigiditatea conductorului   -   Minimală
</t>
  </si>
  <si>
    <t>Set de tuburi de 1/4 inch  cu capcana de umiditate utilizat pentru conectarea la vacum in timpul interventiilor minimal invazive. Tub din polivinilclorid 3/8 de lungimea 150 cm cu triploconector 1/2 pe 3/8 /3/8 la capat.Tub din polivinilclorid de lungime 2 m la un capat si 1,5 m la alt capat de 1/4 inch cu silicon 3/8 pe 3/8 incorporat (vent adaugator)(SET pentru operatiile miniinvazive prin toracotomie)</t>
  </si>
  <si>
    <t xml:space="preserve">Mărimea internă(Fr)   -   16
Material tubului   -   Silicon
Material conductorului   -   Polivinilclorid
Rigiditatea conductorului   -   Minimală
</t>
  </si>
  <si>
    <t xml:space="preserve">• Sistema de uz unic, tubulaturile de conexiune la soluţia NaCl şi soluţia anticoagulantă fiind asigurate cu clame;
-ac tip 16 G, cu fisura laterală:lungimea acului nu mai mica de 3 cm.
- integrat în sistemul închis şi steril al tubulaturii de recoltare; la portiunea de conexiune a acului cu setul clama si o distanta de 10 cm,
- asigurat cu clama  la punga de plasma.
 amplasat pe tubulatura de recoltare pînă la ramificarea racordului Y. lungimea acestui tub nu mai mica de 60 cm.   
• Bol-centrifugă pentru colectarea sângelui transparent;
• Soluţie anticoagulantă – conţinut de citrat de natriu  4%, steril, apirogen,volum de 250 ml, în recipient de plastic,  asigurat cu element ce va permite fixarea recipientului în suport.
• Sistemul de capisonare a acului post-donare cu utilizare ulterioară inofensivă – obligatoriu prezent                                       
      Linia pentru separarea plasme sa nu fie mai scurta de 80 cm de la bol- centrifuga.de la  ramificarea racordului Y pana la punga de plasma nu mai scurt de 60 cm
• Container dublu pentru colectarea plasmei în volum 1000 ml, adaptat pentru fixarea la bol şi cu ac polimer pentru conectarea la recipientul din plastic cu soluţie NaCl; compatibile cu aparatul Nigale.(solicitate conform necesitatilor reale a institutiei)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</si>
</sst>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20" fillId="0" borderId="0"/>
  </cellStyleXfs>
  <cellXfs count="91">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wrapText="1"/>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vertical="center" wrapText="1"/>
    </xf>
    <xf numFmtId="0" fontId="12" fillId="2" borderId="1" xfId="0" applyFont="1" applyFill="1" applyBorder="1" applyAlignment="1">
      <alignment vertical="top" wrapText="1"/>
    </xf>
    <xf numFmtId="0" fontId="3" fillId="2" borderId="1" xfId="0" applyFont="1" applyFill="1" applyBorder="1" applyAlignment="1">
      <alignment vertical="top" wrapText="1"/>
    </xf>
    <xf numFmtId="0" fontId="3" fillId="2" borderId="1" xfId="0" applyFont="1" applyFill="1" applyBorder="1" applyAlignment="1">
      <alignment horizontal="center" vertical="top" wrapText="1"/>
    </xf>
    <xf numFmtId="0" fontId="3" fillId="2" borderId="1" xfId="2" applyFont="1" applyFill="1" applyBorder="1" applyAlignment="1">
      <alignment horizontal="center" vertical="center" wrapText="1"/>
    </xf>
    <xf numFmtId="1" fontId="3" fillId="2" borderId="1" xfId="2"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top" wrapText="1"/>
    </xf>
    <xf numFmtId="0" fontId="19" fillId="2" borderId="1" xfId="1" applyFont="1" applyFill="1" applyBorder="1" applyAlignment="1">
      <alignment horizontal="center" vertical="center" wrapText="1"/>
    </xf>
    <xf numFmtId="0" fontId="0" fillId="0" borderId="1" xfId="0" applyBorder="1"/>
    <xf numFmtId="0" fontId="21" fillId="2" borderId="1" xfId="2" applyFont="1" applyFill="1" applyBorder="1" applyAlignment="1">
      <alignment vertical="top" wrapText="1"/>
    </xf>
    <xf numFmtId="0" fontId="0" fillId="2" borderId="1" xfId="0" applyFill="1" applyBorder="1"/>
    <xf numFmtId="0" fontId="0" fillId="2" borderId="1" xfId="0" applyFill="1" applyBorder="1" applyAlignment="1">
      <alignment vertical="top" wrapText="1"/>
    </xf>
    <xf numFmtId="0" fontId="0" fillId="2" borderId="1" xfId="0" applyFill="1" applyBorder="1" applyAlignment="1">
      <alignment wrapText="1"/>
    </xf>
    <xf numFmtId="0" fontId="2" fillId="0" borderId="1" xfId="1" applyFont="1" applyBorder="1" applyProtection="1">
      <protection locked="0"/>
    </xf>
    <xf numFmtId="0" fontId="8" fillId="0" borderId="1" xfId="1" applyFont="1" applyBorder="1" applyProtection="1">
      <protection locked="0"/>
    </xf>
    <xf numFmtId="0" fontId="2" fillId="0" borderId="1" xfId="1" applyFont="1" applyBorder="1" applyAlignment="1">
      <alignment horizontal="center"/>
    </xf>
    <xf numFmtId="0" fontId="21" fillId="2" borderId="1" xfId="2" applyFont="1" applyFill="1" applyBorder="1" applyAlignment="1">
      <alignment horizontal="left" vertical="top" wrapText="1"/>
    </xf>
    <xf numFmtId="0" fontId="20" fillId="2" borderId="1" xfId="0" applyFont="1" applyFill="1" applyBorder="1" applyAlignment="1">
      <alignment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Alignment="1">
      <alignment horizontal="center"/>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25"/>
  <sheetViews>
    <sheetView topLeftCell="A19" zoomScale="70" zoomScaleNormal="70" workbookViewId="0">
      <selection activeCell="H25" sqref="H25"/>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1" x14ac:dyDescent="0.25">
      <c r="C1" s="72" t="s">
        <v>28</v>
      </c>
      <c r="D1" s="72"/>
      <c r="E1" s="72"/>
      <c r="F1" s="72"/>
      <c r="G1" s="72"/>
      <c r="H1" s="72"/>
      <c r="I1" s="72"/>
      <c r="J1" s="72"/>
    </row>
    <row r="2" spans="1:11" x14ac:dyDescent="0.25">
      <c r="D2" s="73" t="s">
        <v>17</v>
      </c>
      <c r="E2" s="73"/>
      <c r="F2" s="73"/>
      <c r="G2" s="73"/>
      <c r="H2" s="73"/>
    </row>
    <row r="3" spans="1:11" ht="15" customHeight="1" x14ac:dyDescent="0.25">
      <c r="A3" s="74" t="s">
        <v>12</v>
      </c>
      <c r="B3" s="74"/>
      <c r="C3" s="74"/>
      <c r="D3" s="75" t="s">
        <v>26</v>
      </c>
      <c r="E3" s="75"/>
      <c r="F3" s="75"/>
      <c r="G3" s="75"/>
      <c r="H3" s="75"/>
      <c r="I3" s="16" t="s">
        <v>13</v>
      </c>
      <c r="J3" s="11" t="s">
        <v>15</v>
      </c>
    </row>
    <row r="4" spans="1:11" ht="75.75" customHeight="1" x14ac:dyDescent="0.25">
      <c r="A4" s="76" t="s">
        <v>11</v>
      </c>
      <c r="B4" s="76"/>
      <c r="C4" s="76"/>
      <c r="D4" s="77" t="s">
        <v>34</v>
      </c>
      <c r="E4" s="78"/>
      <c r="F4" s="78"/>
      <c r="G4" s="78"/>
      <c r="H4" s="78"/>
      <c r="I4" s="79"/>
      <c r="J4" s="17" t="s">
        <v>16</v>
      </c>
      <c r="K4" s="7"/>
    </row>
    <row r="5" spans="1:11" x14ac:dyDescent="0.25">
      <c r="D5" s="70"/>
      <c r="E5" s="70"/>
      <c r="F5" s="70"/>
      <c r="G5" s="70"/>
      <c r="H5" s="70"/>
      <c r="I5" s="70"/>
      <c r="J5" s="70"/>
      <c r="K5" s="7"/>
    </row>
    <row r="6" spans="1:11" ht="47.25" x14ac:dyDescent="0.25">
      <c r="A6" s="51" t="s">
        <v>3</v>
      </c>
      <c r="B6" s="52" t="s">
        <v>0</v>
      </c>
      <c r="C6" s="53" t="s">
        <v>1</v>
      </c>
      <c r="D6" s="54" t="s">
        <v>4</v>
      </c>
      <c r="E6" s="55" t="s">
        <v>5</v>
      </c>
      <c r="F6" s="56" t="s">
        <v>6</v>
      </c>
      <c r="G6" s="55" t="s">
        <v>7</v>
      </c>
      <c r="H6" s="57" t="s">
        <v>8</v>
      </c>
      <c r="I6" s="58" t="s">
        <v>9</v>
      </c>
      <c r="J6" s="57" t="s">
        <v>10</v>
      </c>
      <c r="K6" s="7"/>
    </row>
    <row r="7" spans="1:11" x14ac:dyDescent="0.25">
      <c r="A7" s="50">
        <v>1</v>
      </c>
      <c r="B7" s="71">
        <v>2</v>
      </c>
      <c r="C7" s="71"/>
      <c r="D7" s="71"/>
      <c r="E7" s="18">
        <v>3</v>
      </c>
      <c r="F7" s="19"/>
      <c r="G7" s="50">
        <v>5</v>
      </c>
      <c r="H7" s="50">
        <v>6</v>
      </c>
      <c r="I7" s="50"/>
      <c r="J7" s="50">
        <v>8</v>
      </c>
      <c r="K7" s="7"/>
    </row>
    <row r="8" spans="1:11" ht="25.5" x14ac:dyDescent="0.25">
      <c r="A8" s="9" t="s">
        <v>2</v>
      </c>
      <c r="B8" s="60" t="s">
        <v>36</v>
      </c>
      <c r="C8" s="61" t="s">
        <v>37</v>
      </c>
      <c r="D8" s="61" t="s">
        <v>37</v>
      </c>
      <c r="E8" s="20"/>
      <c r="F8" s="21"/>
      <c r="G8" s="12"/>
      <c r="H8" s="68" t="s">
        <v>72</v>
      </c>
      <c r="I8" s="10"/>
    </row>
    <row r="9" spans="1:11" ht="25.5" x14ac:dyDescent="0.25">
      <c r="A9" s="9" t="s">
        <v>2</v>
      </c>
      <c r="B9" s="60" t="s">
        <v>38</v>
      </c>
      <c r="C9" s="61" t="s">
        <v>39</v>
      </c>
      <c r="D9" s="61" t="s">
        <v>39</v>
      </c>
      <c r="H9" s="68" t="s">
        <v>73</v>
      </c>
    </row>
    <row r="10" spans="1:11" ht="89.25" x14ac:dyDescent="0.25">
      <c r="A10" s="9" t="s">
        <v>2</v>
      </c>
      <c r="B10" s="60" t="s">
        <v>40</v>
      </c>
      <c r="C10" s="61" t="s">
        <v>41</v>
      </c>
      <c r="D10" s="61" t="s">
        <v>41</v>
      </c>
      <c r="H10" s="68" t="s">
        <v>74</v>
      </c>
    </row>
    <row r="11" spans="1:11" ht="153" x14ac:dyDescent="0.25">
      <c r="A11" s="9" t="s">
        <v>2</v>
      </c>
      <c r="B11" s="60" t="s">
        <v>42</v>
      </c>
      <c r="C11" s="61" t="s">
        <v>43</v>
      </c>
      <c r="D11" s="61" t="s">
        <v>43</v>
      </c>
      <c r="H11" s="68" t="s">
        <v>75</v>
      </c>
    </row>
    <row r="12" spans="1:11" ht="51" x14ac:dyDescent="0.25">
      <c r="A12" s="9" t="s">
        <v>2</v>
      </c>
      <c r="B12" s="60" t="s">
        <v>44</v>
      </c>
      <c r="C12" s="61" t="s">
        <v>45</v>
      </c>
      <c r="D12" s="61" t="s">
        <v>45</v>
      </c>
      <c r="H12" s="68" t="s">
        <v>45</v>
      </c>
    </row>
    <row r="13" spans="1:11" ht="51" x14ac:dyDescent="0.3">
      <c r="A13" s="9" t="s">
        <v>2</v>
      </c>
      <c r="B13" s="60" t="s">
        <v>46</v>
      </c>
      <c r="C13" s="61" t="s">
        <v>47</v>
      </c>
      <c r="D13" s="61" t="s">
        <v>47</v>
      </c>
      <c r="E13" s="66"/>
      <c r="F13" s="66"/>
      <c r="G13" s="66"/>
      <c r="H13" s="68" t="s">
        <v>47</v>
      </c>
      <c r="I13" s="66"/>
      <c r="J13" s="66"/>
    </row>
    <row r="14" spans="1:11" ht="63.75" x14ac:dyDescent="0.3">
      <c r="A14" s="9" t="s">
        <v>2</v>
      </c>
      <c r="B14" s="60" t="s">
        <v>48</v>
      </c>
      <c r="C14" s="61" t="s">
        <v>49</v>
      </c>
      <c r="D14" s="61" t="s">
        <v>49</v>
      </c>
      <c r="E14" s="66"/>
      <c r="F14" s="66"/>
      <c r="G14" s="66"/>
      <c r="H14" s="68" t="s">
        <v>76</v>
      </c>
      <c r="I14" s="66"/>
      <c r="J14" s="66"/>
    </row>
    <row r="15" spans="1:11" ht="63.75" x14ac:dyDescent="0.3">
      <c r="A15" s="9" t="s">
        <v>2</v>
      </c>
      <c r="B15" s="60" t="s">
        <v>50</v>
      </c>
      <c r="C15" s="61" t="s">
        <v>51</v>
      </c>
      <c r="D15" s="61" t="s">
        <v>51</v>
      </c>
      <c r="E15" s="66"/>
      <c r="F15" s="66"/>
      <c r="G15" s="66"/>
      <c r="H15" s="68" t="s">
        <v>77</v>
      </c>
      <c r="I15" s="66"/>
      <c r="J15" s="66"/>
    </row>
    <row r="16" spans="1:11" ht="89.25" x14ac:dyDescent="0.25">
      <c r="A16" s="9" t="s">
        <v>2</v>
      </c>
      <c r="B16" s="60" t="s">
        <v>52</v>
      </c>
      <c r="C16" s="61" t="s">
        <v>53</v>
      </c>
      <c r="D16" s="61" t="s">
        <v>53</v>
      </c>
      <c r="E16" s="60"/>
      <c r="F16" s="60"/>
      <c r="G16" s="60"/>
      <c r="H16" s="68" t="s">
        <v>78</v>
      </c>
      <c r="I16" s="60"/>
      <c r="J16" s="60"/>
    </row>
    <row r="17" spans="1:10" ht="51" x14ac:dyDescent="0.25">
      <c r="A17" s="9" t="s">
        <v>2</v>
      </c>
      <c r="B17" s="60" t="s">
        <v>54</v>
      </c>
      <c r="C17" s="61" t="s">
        <v>55</v>
      </c>
      <c r="D17" s="61" t="s">
        <v>55</v>
      </c>
      <c r="E17" s="60"/>
      <c r="F17" s="60"/>
      <c r="G17" s="60"/>
      <c r="H17" s="68" t="s">
        <v>79</v>
      </c>
      <c r="I17" s="60"/>
      <c r="J17" s="60"/>
    </row>
    <row r="18" spans="1:10" ht="38.25" x14ac:dyDescent="0.25">
      <c r="A18" s="9" t="s">
        <v>2</v>
      </c>
      <c r="B18" s="60" t="s">
        <v>56</v>
      </c>
      <c r="C18" s="61" t="s">
        <v>57</v>
      </c>
      <c r="D18" s="61" t="s">
        <v>57</v>
      </c>
      <c r="E18" s="60"/>
      <c r="F18" s="60"/>
      <c r="G18" s="60"/>
      <c r="H18" s="68" t="s">
        <v>80</v>
      </c>
      <c r="I18" s="60"/>
      <c r="J18" s="60"/>
    </row>
    <row r="19" spans="1:10" ht="204" x14ac:dyDescent="0.25">
      <c r="A19" s="9" t="s">
        <v>2</v>
      </c>
      <c r="B19" s="60" t="s">
        <v>58</v>
      </c>
      <c r="C19" s="61" t="s">
        <v>59</v>
      </c>
      <c r="D19" s="61" t="s">
        <v>59</v>
      </c>
      <c r="H19" s="68" t="s">
        <v>81</v>
      </c>
    </row>
    <row r="20" spans="1:10" ht="63.75" x14ac:dyDescent="0.25">
      <c r="A20" s="9" t="s">
        <v>2</v>
      </c>
      <c r="B20" s="60" t="s">
        <v>60</v>
      </c>
      <c r="C20" s="61" t="s">
        <v>61</v>
      </c>
      <c r="D20" s="61" t="s">
        <v>61</v>
      </c>
      <c r="H20" s="68" t="s">
        <v>82</v>
      </c>
    </row>
    <row r="21" spans="1:10" ht="63.75" x14ac:dyDescent="0.25">
      <c r="A21" s="9" t="s">
        <v>2</v>
      </c>
      <c r="B21" s="60" t="s">
        <v>62</v>
      </c>
      <c r="C21" s="61" t="s">
        <v>63</v>
      </c>
      <c r="D21" s="61" t="s">
        <v>63</v>
      </c>
      <c r="H21" s="68" t="s">
        <v>83</v>
      </c>
    </row>
    <row r="22" spans="1:10" ht="63.75" x14ac:dyDescent="0.25">
      <c r="A22" s="9" t="s">
        <v>2</v>
      </c>
      <c r="B22" s="60" t="s">
        <v>64</v>
      </c>
      <c r="C22" s="61" t="s">
        <v>65</v>
      </c>
      <c r="D22" s="61" t="s">
        <v>65</v>
      </c>
      <c r="H22" s="68" t="s">
        <v>84</v>
      </c>
    </row>
    <row r="23" spans="1:10" ht="25.5" x14ac:dyDescent="0.25">
      <c r="A23" s="9" t="s">
        <v>2</v>
      </c>
      <c r="B23" s="62" t="s">
        <v>66</v>
      </c>
      <c r="C23" s="63" t="s">
        <v>67</v>
      </c>
      <c r="D23" s="63" t="s">
        <v>67</v>
      </c>
      <c r="H23" s="63" t="s">
        <v>67</v>
      </c>
    </row>
    <row r="24" spans="1:10" ht="26.25" x14ac:dyDescent="0.25">
      <c r="A24" s="9" t="s">
        <v>2</v>
      </c>
      <c r="B24" s="62" t="s">
        <v>68</v>
      </c>
      <c r="C24" s="63" t="s">
        <v>69</v>
      </c>
      <c r="D24" s="64" t="s">
        <v>69</v>
      </c>
      <c r="H24" s="64" t="s">
        <v>69</v>
      </c>
    </row>
    <row r="25" spans="1:10" ht="255.75" x14ac:dyDescent="0.25">
      <c r="A25" s="9" t="s">
        <v>2</v>
      </c>
      <c r="B25" s="62" t="s">
        <v>70</v>
      </c>
      <c r="C25" s="63" t="s">
        <v>71</v>
      </c>
      <c r="D25" s="63" t="s">
        <v>71</v>
      </c>
      <c r="H25" s="69" t="s">
        <v>85</v>
      </c>
    </row>
  </sheetData>
  <autoFilter ref="A6:K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28"/>
  <sheetViews>
    <sheetView tabSelected="1" topLeftCell="A5" workbookViewId="0">
      <pane xSplit="1" topLeftCell="B1" activePane="topRight" state="frozen"/>
      <selection pane="topRight" activeCell="G22" sqref="G22"/>
    </sheetView>
  </sheetViews>
  <sheetFormatPr defaultRowHeight="15.75" x14ac:dyDescent="0.25"/>
  <cols>
    <col min="1" max="1" width="3.42578125" style="39" customWidth="1"/>
    <col min="2" max="2" width="5.7109375" style="39" customWidth="1"/>
    <col min="3" max="3" width="5.28515625" style="39" customWidth="1"/>
    <col min="4" max="4" width="25.85546875" style="39" customWidth="1"/>
    <col min="5" max="5" width="14.42578125" style="43" customWidth="1"/>
    <col min="6" max="6" width="15.140625" style="44" customWidth="1"/>
    <col min="7" max="7" width="19.5703125" style="45" customWidth="1"/>
    <col min="8" max="8" width="18.28515625" style="42" customWidth="1"/>
    <col min="9" max="9" width="20.5703125" style="39" customWidth="1"/>
    <col min="10" max="10" width="19.28515625" style="39" customWidth="1"/>
    <col min="11" max="11" width="20.42578125" style="42" customWidth="1"/>
    <col min="12" max="12" width="30" style="39" customWidth="1"/>
    <col min="13" max="13" width="13.140625" style="39" bestFit="1" customWidth="1"/>
    <col min="14" max="16384" width="9.140625" style="39"/>
  </cols>
  <sheetData>
    <row r="1" spans="1:19" s="24" customFormat="1" x14ac:dyDescent="0.25">
      <c r="D1" s="80" t="s">
        <v>29</v>
      </c>
      <c r="E1" s="81"/>
      <c r="F1" s="81"/>
      <c r="G1" s="81"/>
      <c r="H1" s="81"/>
      <c r="I1" s="81"/>
      <c r="J1" s="81"/>
      <c r="K1" s="82"/>
      <c r="L1" s="25"/>
      <c r="M1" s="26"/>
    </row>
    <row r="2" spans="1:19" s="24" customFormat="1" x14ac:dyDescent="0.25">
      <c r="D2" s="27" t="s">
        <v>20</v>
      </c>
      <c r="E2" s="27"/>
      <c r="F2" s="27"/>
      <c r="G2" s="27"/>
      <c r="H2" s="28"/>
      <c r="I2" s="27"/>
      <c r="J2" s="27"/>
      <c r="K2" s="29"/>
      <c r="M2" s="26"/>
    </row>
    <row r="3" spans="1:19" s="24" customFormat="1" x14ac:dyDescent="0.25">
      <c r="B3" s="30" t="s">
        <v>12</v>
      </c>
      <c r="C3" s="30"/>
      <c r="D3" s="30"/>
      <c r="E3" s="30" t="s">
        <v>26</v>
      </c>
      <c r="F3" s="30"/>
      <c r="G3" s="30"/>
      <c r="H3" s="31"/>
      <c r="I3" s="30"/>
      <c r="K3" s="32" t="s">
        <v>13</v>
      </c>
      <c r="L3" s="24" t="s">
        <v>15</v>
      </c>
      <c r="M3" s="26"/>
    </row>
    <row r="4" spans="1:19" s="22" customFormat="1" ht="68.25" customHeight="1" x14ac:dyDescent="0.25">
      <c r="A4" s="33"/>
      <c r="B4" s="84" t="s">
        <v>11</v>
      </c>
      <c r="C4" s="85"/>
      <c r="D4" s="86"/>
      <c r="E4" s="87" t="s">
        <v>35</v>
      </c>
      <c r="F4" s="88"/>
      <c r="G4" s="88"/>
      <c r="H4" s="88"/>
      <c r="I4" s="88"/>
      <c r="J4" s="89"/>
      <c r="K4" s="34" t="s">
        <v>14</v>
      </c>
      <c r="L4" s="35" t="s">
        <v>16</v>
      </c>
      <c r="M4" s="36"/>
    </row>
    <row r="5" spans="1:19" s="24" customFormat="1" x14ac:dyDescent="0.25">
      <c r="A5" s="33"/>
      <c r="E5" s="35"/>
      <c r="F5" s="35"/>
      <c r="G5" s="35"/>
      <c r="H5" s="34"/>
      <c r="I5" s="35"/>
      <c r="J5" s="35"/>
      <c r="K5" s="34"/>
      <c r="L5" s="35"/>
      <c r="M5" s="26"/>
    </row>
    <row r="6" spans="1:19" ht="20.100000000000001" customHeight="1" x14ac:dyDescent="0.25">
      <c r="A6" s="37"/>
      <c r="B6" s="46" t="s">
        <v>3</v>
      </c>
      <c r="C6" s="47" t="s">
        <v>0</v>
      </c>
      <c r="D6" s="47" t="s">
        <v>1</v>
      </c>
      <c r="E6" s="48" t="s">
        <v>4</v>
      </c>
      <c r="F6" s="48" t="s">
        <v>21</v>
      </c>
      <c r="G6" s="49" t="s">
        <v>30</v>
      </c>
      <c r="H6" s="49" t="s">
        <v>22</v>
      </c>
      <c r="I6" s="48" t="s">
        <v>23</v>
      </c>
      <c r="J6" s="48" t="s">
        <v>33</v>
      </c>
      <c r="K6" s="49" t="s">
        <v>32</v>
      </c>
      <c r="L6" s="48" t="s">
        <v>24</v>
      </c>
    </row>
    <row r="7" spans="1:19" ht="20.100000000000001" customHeight="1" x14ac:dyDescent="0.25">
      <c r="A7" s="37"/>
      <c r="B7" s="59">
        <v>1</v>
      </c>
      <c r="C7" s="83">
        <v>2</v>
      </c>
      <c r="D7" s="83"/>
      <c r="E7" s="83"/>
      <c r="F7" s="59">
        <v>3</v>
      </c>
      <c r="G7" s="40"/>
      <c r="H7" s="40">
        <v>5</v>
      </c>
      <c r="I7" s="59">
        <v>6</v>
      </c>
      <c r="J7" s="59">
        <v>7</v>
      </c>
      <c r="K7" s="40">
        <v>8</v>
      </c>
      <c r="L7" s="59">
        <v>9</v>
      </c>
    </row>
    <row r="8" spans="1:19" ht="20.100000000000001" customHeight="1" x14ac:dyDescent="0.25">
      <c r="B8" s="41" t="s">
        <v>2</v>
      </c>
      <c r="C8" s="60" t="s">
        <v>36</v>
      </c>
      <c r="D8" s="61" t="s">
        <v>37</v>
      </c>
      <c r="E8" s="61" t="s">
        <v>37</v>
      </c>
      <c r="F8" s="23" t="s">
        <v>27</v>
      </c>
      <c r="G8" s="67">
        <v>100</v>
      </c>
      <c r="H8" s="32"/>
      <c r="I8" s="24"/>
      <c r="J8" s="24"/>
      <c r="K8" s="32"/>
      <c r="L8" s="38" t="s">
        <v>31</v>
      </c>
      <c r="M8" s="38">
        <v>10733.64</v>
      </c>
    </row>
    <row r="9" spans="1:19" ht="20.100000000000001" customHeight="1" x14ac:dyDescent="0.25">
      <c r="B9" s="41" t="s">
        <v>2</v>
      </c>
      <c r="C9" s="60" t="s">
        <v>38</v>
      </c>
      <c r="D9" s="61" t="s">
        <v>39</v>
      </c>
      <c r="E9" s="61" t="s">
        <v>39</v>
      </c>
      <c r="F9" s="23" t="s">
        <v>27</v>
      </c>
      <c r="G9" s="67">
        <v>100</v>
      </c>
      <c r="H9" s="32"/>
      <c r="I9" s="24"/>
      <c r="J9" s="24"/>
      <c r="K9" s="32"/>
      <c r="L9" s="38" t="s">
        <v>31</v>
      </c>
      <c r="M9" s="38">
        <v>12776.59</v>
      </c>
    </row>
    <row r="10" spans="1:19" ht="20.100000000000001" customHeight="1" x14ac:dyDescent="0.25">
      <c r="B10" s="41" t="s">
        <v>2</v>
      </c>
      <c r="C10" s="60" t="s">
        <v>40</v>
      </c>
      <c r="D10" s="61" t="s">
        <v>41</v>
      </c>
      <c r="E10" s="61" t="s">
        <v>41</v>
      </c>
      <c r="F10" s="23" t="s">
        <v>27</v>
      </c>
      <c r="G10" s="67">
        <v>140</v>
      </c>
      <c r="H10" s="32"/>
      <c r="I10" s="24"/>
      <c r="J10" s="24"/>
      <c r="K10" s="32"/>
      <c r="L10" s="38" t="s">
        <v>31</v>
      </c>
      <c r="M10" s="38">
        <v>80207.399999999994</v>
      </c>
    </row>
    <row r="11" spans="1:19" ht="20.100000000000001" customHeight="1" x14ac:dyDescent="0.25">
      <c r="B11" s="41" t="s">
        <v>2</v>
      </c>
      <c r="C11" s="60" t="s">
        <v>42</v>
      </c>
      <c r="D11" s="61" t="s">
        <v>43</v>
      </c>
      <c r="E11" s="61" t="s">
        <v>43</v>
      </c>
      <c r="F11" s="23" t="s">
        <v>27</v>
      </c>
      <c r="G11" s="67">
        <v>80</v>
      </c>
      <c r="H11" s="32"/>
      <c r="I11" s="24"/>
      <c r="J11" s="24"/>
      <c r="K11" s="32"/>
      <c r="L11" s="38" t="s">
        <v>31</v>
      </c>
      <c r="M11" s="38">
        <v>83148</v>
      </c>
    </row>
    <row r="12" spans="1:19" ht="20.100000000000001" customHeight="1" x14ac:dyDescent="0.25">
      <c r="B12" s="41" t="s">
        <v>2</v>
      </c>
      <c r="C12" s="60" t="s">
        <v>44</v>
      </c>
      <c r="D12" s="61" t="s">
        <v>45</v>
      </c>
      <c r="E12" s="61" t="s">
        <v>45</v>
      </c>
      <c r="F12" s="23" t="s">
        <v>27</v>
      </c>
      <c r="G12" s="67">
        <v>10</v>
      </c>
      <c r="H12" s="32"/>
      <c r="I12" s="24"/>
      <c r="J12" s="24"/>
      <c r="K12" s="32"/>
      <c r="L12" s="38" t="s">
        <v>31</v>
      </c>
      <c r="M12" s="38">
        <v>2331.33</v>
      </c>
    </row>
    <row r="13" spans="1:19" ht="20.100000000000001" customHeight="1" x14ac:dyDescent="0.25">
      <c r="B13" s="41" t="s">
        <v>2</v>
      </c>
      <c r="C13" s="60" t="s">
        <v>46</v>
      </c>
      <c r="D13" s="61" t="s">
        <v>47</v>
      </c>
      <c r="E13" s="61" t="s">
        <v>47</v>
      </c>
      <c r="F13" s="23" t="s">
        <v>27</v>
      </c>
      <c r="G13" s="67">
        <v>150</v>
      </c>
      <c r="H13" s="32"/>
      <c r="I13" s="24"/>
      <c r="J13" s="24"/>
      <c r="K13" s="32"/>
      <c r="L13" s="38" t="s">
        <v>31</v>
      </c>
      <c r="M13" s="38">
        <v>42072.34</v>
      </c>
      <c r="N13" s="1"/>
      <c r="O13" s="1"/>
      <c r="P13" s="1"/>
      <c r="Q13" s="1"/>
      <c r="R13" s="1"/>
      <c r="S13" s="1"/>
    </row>
    <row r="14" spans="1:19" ht="20.100000000000001" customHeight="1" x14ac:dyDescent="0.25">
      <c r="B14" s="41" t="s">
        <v>2</v>
      </c>
      <c r="C14" s="60" t="s">
        <v>48</v>
      </c>
      <c r="D14" s="61" t="s">
        <v>49</v>
      </c>
      <c r="E14" s="61" t="s">
        <v>49</v>
      </c>
      <c r="F14" s="23" t="s">
        <v>27</v>
      </c>
      <c r="G14" s="67">
        <v>70</v>
      </c>
      <c r="H14" s="65"/>
      <c r="I14" s="65"/>
      <c r="J14" s="65"/>
      <c r="K14" s="65"/>
      <c r="L14" s="38" t="s">
        <v>31</v>
      </c>
      <c r="M14" s="38">
        <v>46675.299999999996</v>
      </c>
      <c r="N14" s="1"/>
      <c r="O14" s="1"/>
      <c r="P14" s="1"/>
      <c r="Q14" s="1"/>
      <c r="R14" s="1"/>
      <c r="S14" s="1"/>
    </row>
    <row r="15" spans="1:19" ht="20.100000000000001" customHeight="1" x14ac:dyDescent="0.25">
      <c r="B15" s="41" t="s">
        <v>2</v>
      </c>
      <c r="C15" s="60" t="s">
        <v>50</v>
      </c>
      <c r="D15" s="61" t="s">
        <v>51</v>
      </c>
      <c r="E15" s="61" t="s">
        <v>51</v>
      </c>
      <c r="F15" s="23" t="s">
        <v>27</v>
      </c>
      <c r="G15" s="67">
        <v>70</v>
      </c>
      <c r="H15" s="65"/>
      <c r="I15" s="65"/>
      <c r="J15" s="65"/>
      <c r="K15" s="65"/>
      <c r="L15" s="38" t="s">
        <v>31</v>
      </c>
      <c r="M15" s="38">
        <v>46675.299999999996</v>
      </c>
      <c r="N15" s="1"/>
      <c r="O15" s="1"/>
      <c r="P15" s="1"/>
      <c r="Q15" s="1"/>
      <c r="R15" s="1"/>
      <c r="S15" s="1"/>
    </row>
    <row r="16" spans="1:19" ht="20.100000000000001" customHeight="1" x14ac:dyDescent="0.3">
      <c r="B16" s="41" t="s">
        <v>2</v>
      </c>
      <c r="C16" s="60" t="s">
        <v>52</v>
      </c>
      <c r="D16" s="61" t="s">
        <v>53</v>
      </c>
      <c r="E16" s="61" t="s">
        <v>53</v>
      </c>
      <c r="F16" s="23" t="s">
        <v>27</v>
      </c>
      <c r="G16" s="67">
        <v>20</v>
      </c>
      <c r="H16" s="66"/>
      <c r="I16" s="66"/>
      <c r="J16" s="66"/>
      <c r="K16" s="66"/>
      <c r="L16" s="38" t="s">
        <v>31</v>
      </c>
      <c r="M16" s="38">
        <v>13335.8</v>
      </c>
      <c r="N16" s="4"/>
      <c r="O16" s="4"/>
      <c r="P16" s="4"/>
      <c r="Q16" s="4"/>
      <c r="R16" s="4"/>
      <c r="S16" s="4"/>
    </row>
    <row r="17" spans="2:19" ht="20.100000000000001" customHeight="1" x14ac:dyDescent="0.3">
      <c r="B17" s="41" t="s">
        <v>2</v>
      </c>
      <c r="C17" s="60" t="s">
        <v>54</v>
      </c>
      <c r="D17" s="61" t="s">
        <v>55</v>
      </c>
      <c r="E17" s="61" t="s">
        <v>55</v>
      </c>
      <c r="F17" s="23" t="s">
        <v>27</v>
      </c>
      <c r="G17" s="67">
        <v>10</v>
      </c>
      <c r="H17" s="66"/>
      <c r="I17" s="66"/>
      <c r="J17" s="66"/>
      <c r="K17" s="66"/>
      <c r="L17" s="38" t="s">
        <v>31</v>
      </c>
      <c r="M17" s="38">
        <v>3003.8100000000004</v>
      </c>
      <c r="N17" s="4"/>
      <c r="O17" s="4"/>
      <c r="P17" s="4"/>
      <c r="Q17" s="4"/>
      <c r="R17" s="4"/>
      <c r="S17" s="4"/>
    </row>
    <row r="18" spans="2:19" ht="20.100000000000001" customHeight="1" x14ac:dyDescent="0.3">
      <c r="B18" s="41" t="s">
        <v>2</v>
      </c>
      <c r="C18" s="60" t="s">
        <v>56</v>
      </c>
      <c r="D18" s="61" t="s">
        <v>57</v>
      </c>
      <c r="E18" s="61" t="s">
        <v>57</v>
      </c>
      <c r="F18" s="23" t="s">
        <v>27</v>
      </c>
      <c r="G18" s="67">
        <v>110</v>
      </c>
      <c r="H18" s="66"/>
      <c r="I18" s="66"/>
      <c r="J18" s="66"/>
      <c r="K18" s="66"/>
      <c r="L18" s="38" t="s">
        <v>31</v>
      </c>
      <c r="M18" s="38">
        <v>18404.099999999999</v>
      </c>
      <c r="N18" s="4"/>
      <c r="O18" s="4"/>
      <c r="P18" s="4"/>
      <c r="Q18" s="4"/>
      <c r="R18" s="4"/>
      <c r="S18" s="4"/>
    </row>
    <row r="19" spans="2:19" ht="20.100000000000001" customHeight="1" x14ac:dyDescent="0.25">
      <c r="B19" s="41" t="s">
        <v>2</v>
      </c>
      <c r="C19" s="60" t="s">
        <v>58</v>
      </c>
      <c r="D19" s="61" t="s">
        <v>59</v>
      </c>
      <c r="E19" s="61" t="s">
        <v>59</v>
      </c>
      <c r="F19" s="23" t="s">
        <v>27</v>
      </c>
      <c r="G19" s="67">
        <v>150</v>
      </c>
      <c r="H19" s="60"/>
      <c r="I19" s="60"/>
      <c r="J19" s="60"/>
      <c r="K19" s="60"/>
      <c r="L19" s="38" t="s">
        <v>31</v>
      </c>
      <c r="M19" s="38">
        <v>1273050</v>
      </c>
      <c r="N19"/>
      <c r="O19"/>
      <c r="P19"/>
      <c r="Q19"/>
      <c r="R19"/>
      <c r="S19"/>
    </row>
    <row r="20" spans="2:19" ht="20.100000000000001" customHeight="1" x14ac:dyDescent="0.25">
      <c r="B20" s="41" t="s">
        <v>2</v>
      </c>
      <c r="C20" s="60" t="s">
        <v>60</v>
      </c>
      <c r="D20" s="61" t="s">
        <v>61</v>
      </c>
      <c r="E20" s="61" t="s">
        <v>61</v>
      </c>
      <c r="F20" s="23" t="s">
        <v>27</v>
      </c>
      <c r="G20" s="67">
        <v>40</v>
      </c>
      <c r="H20" s="60"/>
      <c r="I20" s="60"/>
      <c r="J20" s="60"/>
      <c r="K20" s="60"/>
      <c r="L20" s="38" t="s">
        <v>31</v>
      </c>
      <c r="M20" s="38">
        <v>16535.73</v>
      </c>
      <c r="N20"/>
      <c r="O20"/>
      <c r="P20"/>
      <c r="Q20"/>
      <c r="R20"/>
      <c r="S20"/>
    </row>
    <row r="21" spans="2:19" ht="20.100000000000001" customHeight="1" x14ac:dyDescent="0.25">
      <c r="B21" s="41" t="s">
        <v>2</v>
      </c>
      <c r="C21" s="60" t="s">
        <v>62</v>
      </c>
      <c r="D21" s="61" t="s">
        <v>63</v>
      </c>
      <c r="E21" s="61" t="s">
        <v>63</v>
      </c>
      <c r="F21" s="23" t="s">
        <v>27</v>
      </c>
      <c r="G21" s="67">
        <v>65</v>
      </c>
      <c r="H21" s="60"/>
      <c r="I21" s="60"/>
      <c r="J21" s="60"/>
      <c r="K21" s="60"/>
      <c r="L21" s="38" t="s">
        <v>31</v>
      </c>
      <c r="M21" s="38">
        <v>29635.200000000004</v>
      </c>
      <c r="N21"/>
      <c r="O21"/>
      <c r="P21"/>
      <c r="Q21"/>
      <c r="R21"/>
      <c r="S21"/>
    </row>
    <row r="22" spans="2:19" ht="20.100000000000001" customHeight="1" x14ac:dyDescent="0.25">
      <c r="B22" s="41" t="s">
        <v>2</v>
      </c>
      <c r="C22" s="60" t="s">
        <v>64</v>
      </c>
      <c r="D22" s="61" t="s">
        <v>65</v>
      </c>
      <c r="E22" s="61" t="s">
        <v>65</v>
      </c>
      <c r="F22" s="23" t="s">
        <v>27</v>
      </c>
      <c r="G22" s="67">
        <v>130</v>
      </c>
      <c r="H22" s="32"/>
      <c r="I22" s="24"/>
      <c r="J22" s="24"/>
      <c r="K22" s="32"/>
      <c r="L22" s="38" t="s">
        <v>31</v>
      </c>
      <c r="M22" s="38">
        <v>52152.01</v>
      </c>
    </row>
    <row r="23" spans="2:19" ht="20.100000000000001" customHeight="1" x14ac:dyDescent="0.25">
      <c r="B23" s="41" t="s">
        <v>2</v>
      </c>
      <c r="C23" s="62" t="s">
        <v>66</v>
      </c>
      <c r="D23" s="63" t="s">
        <v>67</v>
      </c>
      <c r="E23" s="63" t="s">
        <v>67</v>
      </c>
      <c r="F23" s="23" t="s">
        <v>27</v>
      </c>
      <c r="G23" s="67">
        <v>130</v>
      </c>
      <c r="H23" s="32"/>
      <c r="I23" s="24"/>
      <c r="J23" s="24"/>
      <c r="K23" s="32"/>
      <c r="L23" s="38" t="s">
        <v>31</v>
      </c>
      <c r="M23" s="38">
        <v>3289000</v>
      </c>
    </row>
    <row r="24" spans="2:19" ht="20.100000000000001" customHeight="1" x14ac:dyDescent="0.25">
      <c r="B24" s="41" t="s">
        <v>2</v>
      </c>
      <c r="C24" s="62" t="s">
        <v>68</v>
      </c>
      <c r="D24" s="63" t="s">
        <v>69</v>
      </c>
      <c r="E24" s="64" t="s">
        <v>69</v>
      </c>
      <c r="F24" s="23" t="s">
        <v>27</v>
      </c>
      <c r="G24" s="67">
        <v>130</v>
      </c>
      <c r="H24" s="32"/>
      <c r="I24" s="24"/>
      <c r="J24" s="24"/>
      <c r="K24" s="32"/>
      <c r="L24" s="38" t="s">
        <v>31</v>
      </c>
      <c r="M24" s="38">
        <v>3289000</v>
      </c>
    </row>
    <row r="25" spans="2:19" ht="20.100000000000001" customHeight="1" x14ac:dyDescent="0.25">
      <c r="B25" s="41" t="s">
        <v>2</v>
      </c>
      <c r="C25" s="62" t="s">
        <v>70</v>
      </c>
      <c r="D25" s="63" t="s">
        <v>71</v>
      </c>
      <c r="E25" s="63" t="s">
        <v>71</v>
      </c>
      <c r="F25" s="23" t="s">
        <v>27</v>
      </c>
      <c r="G25" s="67">
        <v>2550</v>
      </c>
      <c r="H25" s="32"/>
      <c r="I25" s="24"/>
      <c r="J25" s="24"/>
      <c r="K25" s="32"/>
      <c r="L25" s="38" t="s">
        <v>31</v>
      </c>
      <c r="M25" s="38">
        <v>1275000</v>
      </c>
    </row>
    <row r="26" spans="2:19" x14ac:dyDescent="0.25">
      <c r="M26" s="39">
        <f>SUM(M8:M25)</f>
        <v>9583736.5500000007</v>
      </c>
    </row>
    <row r="27" spans="2:19" x14ac:dyDescent="0.25">
      <c r="G27" s="42"/>
      <c r="H27" s="39"/>
      <c r="J27" s="42"/>
    </row>
    <row r="28" spans="2:19" x14ac:dyDescent="0.25">
      <c r="G28" s="90" t="s">
        <v>25</v>
      </c>
      <c r="H28" s="90"/>
      <c r="I28" s="3" t="e">
        <f>SUM(#REF!)</f>
        <v>#REF!</v>
      </c>
      <c r="J28" s="3" t="e">
        <f>SUM(#REF!)</f>
        <v>#REF!</v>
      </c>
    </row>
  </sheetData>
  <autoFilter ref="A6:L8" xr:uid="{00000000-0009-0000-0000-000001000000}"/>
  <mergeCells count="5">
    <mergeCell ref="D1:K1"/>
    <mergeCell ref="C7:E7"/>
    <mergeCell ref="B4:D4"/>
    <mergeCell ref="E4:J4"/>
    <mergeCell ref="G28:H28"/>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S20"/>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0" t="s">
        <v>25</v>
      </c>
      <c r="I12" s="90"/>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2025-11-13T10:10:56Z</dcterms:modified>
</cp:coreProperties>
</file>