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pentru DM SUplimentar 05.05.2025\Demarare\"/>
    </mc:Choice>
  </mc:AlternateContent>
  <xr:revisionPtr revIDLastSave="0" documentId="13_ncr:1_{91CC86B7-2041-403F-80EA-73E95AF08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'!$A$6:$P$7</definedName>
    <definedName name="_Hlk125125747" localSheetId="1">'Specificaţii de preț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5" l="1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8" i="5"/>
  <c r="K8" i="5"/>
  <c r="K18" i="5" s="1"/>
  <c r="J18" i="5" l="1"/>
  <c r="K12" i="7"/>
  <c r="J12" i="7"/>
</calcChain>
</file>

<file path=xl/sharedStrings.xml><?xml version="1.0" encoding="utf-8"?>
<sst xmlns="http://schemas.openxmlformats.org/spreadsheetml/2006/main" count="135" uniqueCount="57">
  <si>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</si>
  <si>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</si>
  <si>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</si>
  <si>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</si>
  <si>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</si>
  <si>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</si>
  <si>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</si>
  <si>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</si>
  <si>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</si>
  <si>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</si>
  <si>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</si>
  <si>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</si>
  <si>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</si>
  <si>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</si>
  <si>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</si>
  <si>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</si>
  <si>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</si>
  <si>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</si>
  <si>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</si>
  <si>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</si>
  <si>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</si>
  <si>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</si>
  <si>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</si>
  <si>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</si>
  <si>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</si>
  <si>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</si>
  <si>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</si>
  <si>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</si>
  <si>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</si>
  <si>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</si>
  <si>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</si>
  <si>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</si>
  <si>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</si>
  <si>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</si>
  <si>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33100000-1</t>
  </si>
  <si>
    <t>Bucată</t>
  </si>
  <si>
    <t>Achiziționarea centralizată a Consumabilelor pentru DM – anestezie, ventilare conform necesităților IMSP - beneficiari pentru anul 2025</t>
  </si>
  <si>
    <t>Conector respirator gofrat</t>
  </si>
  <si>
    <t>Fixatoare adezive multiple pentru tuburile endotraheale la adulți, adolescenți și copii.</t>
  </si>
  <si>
    <t>Mască Nebulizer</t>
  </si>
  <si>
    <t>Mască Nebulizer pediatrică</t>
  </si>
  <si>
    <t>Piesa Y-conector rotativ cu capac de aspirație</t>
  </si>
  <si>
    <t>Set tuburi gofrate pentru aparat de ventilare 150cm</t>
  </si>
  <si>
    <t>Set tuburi gofrate pentru aparat de ventilare 50m</t>
  </si>
  <si>
    <t>Set tuburi gofrate pentru aparat de anestezie</t>
  </si>
  <si>
    <t>Spirometru pentru stimulare pulmonară</t>
  </si>
  <si>
    <t>Seturi de tuburi pentru ventilatoare (contururi), sterile</t>
  </si>
  <si>
    <t>Conector respirator gofrat, adaptor între tubul endotraheal și circuitul de respirație mecanică, 15mm (plug dad) x 22mm (plug mum)</t>
  </si>
  <si>
    <t>Flexibil, permite mișcarea TET, ușor de aplicat, poate fi aplicat de o singură persoană, să nu irite pielea</t>
  </si>
  <si>
    <t>Cu cameră speciala conceputa cu rata de nebulizare aproximativ 3 ml-10min, dimensiunea medie a particulelor 2 microni -kit complet format din Mască-nebulizator, cameră nebulizator și tub de 200cm (±10cm)</t>
  </si>
  <si>
    <t xml:space="preserve">Pediatrică, dimensiunea medie a particulelor 3.1 microni, Kit complet format din Mască-nebulizator, cameră nebulizator și tub, model de referință - Cirrus 2 - Intersurgical. </t>
  </si>
  <si>
    <t>Piesa Y-conector rotativ cu capac de aspirație siliconat, pentru bronhoscop adult utilizată pentru conectarea la circuitul respirației mecanice și tub de intubare</t>
  </si>
  <si>
    <t>Tubulatura gofrate Aparat de ventilare
1. Cu sac (colector) pentru O2, 2 litri
2. Fără miros
3. Piesa Y
4. Conector în genunchi cu adaptor Luer-lock pentru controlul concentrație CO2
5. Lungimea minima 150cm (±10cm)
6. Conector standard cu ventilator și Sondă de intubare 15mm și 22mm
7. Ambalat steril, individual</t>
  </si>
  <si>
    <t xml:space="preserve">Set circuit respirație (p-u aparat de respirație artificială) (sifon inspirație, sifon expirație, cu port CO2, Y-configurație cu 8 conectori, tub neted alezaj L minimă =1, 50m, cu conectoare, sac) Steril. Ambalat individual </t>
  </si>
  <si>
    <t>Circuit de respirație, Compact II sau echivalent, pentru conectarea pacientului la aparatul de anestezie și ventilator; Reversibil, configurabil, pliant, extensibil, pentru adulți; Diametrul 22mm; Lungimea circuitului de pana la 2,0m în stare întinsă; tub suplimentar 1,5m; sac 2L; adaptor unghiular biaxial cu un port luer, cu capac la tubul endotraheal; conexiune adaptorului 22M/15F; conexiunea furtunurilor 22F; Material- polipropilenă, polietilena, elastomer, fără latex; Ambalaj individual; Steril.</t>
  </si>
  <si>
    <t>Spirometru de stimulare din polistiren netoxic cu volumul 1500-2500cm3, cu furtun flexibil cu adaptor pentru gură.</t>
  </si>
  <si>
    <t xml:space="preserve">Circuit de respirație Flextube 22 mm (±2mm) cu două fire de încălzire cu umidificator, cu camera de auto umplere și furtun suplimentar.
Calități: Transparent, gofrat, tip ”inspire-expir”, Completarea cu: 1) sac de rezervă 0,5-1,0 l, 2)cu conector unghiular, Lungime 150-180 cm, Cu fir/sensor de temperatura în tubul de inspir: Steril.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</si>
</sst>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0" fontId="15" fillId="0" borderId="0"/>
  </cellStyleXfs>
  <cellXfs count="8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43" fontId="31" fillId="0" borderId="1" xfId="7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 vertical="top" wrapText="1"/>
    </xf>
    <xf numFmtId="0" fontId="7" fillId="2" borderId="3" xfId="0" applyFont="1" applyFill="1" applyBorder="1" applyAlignment="1" applyProtection="1">
      <alignment horizontal="right" vertical="top" wrapText="1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7" fillId="2" borderId="1" xfId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43" fontId="30" fillId="0" borderId="0" xfId="1" applyNumberFormat="1" applyFont="1" applyProtection="1">
      <protection locked="0"/>
    </xf>
    <xf numFmtId="0" fontId="6" fillId="0" borderId="1" xfId="26" applyFont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/>
    <xf numFmtId="0" fontId="33" fillId="0" borderId="1" xfId="0" applyFont="1" applyFill="1" applyBorder="1" applyAlignment="1">
      <alignment wrapText="1"/>
    </xf>
    <xf numFmtId="4" fontId="30" fillId="0" borderId="0" xfId="1" applyNumberFormat="1" applyFont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2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Обычный 5" xfId="71" xr:uid="{2FB14159-07FF-49E0-86EF-79F439EDEAC9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7"/>
  <sheetViews>
    <sheetView tabSelected="1" zoomScale="70" zoomScaleNormal="70" workbookViewId="0">
      <selection activeCell="H8" sqref="H8:H17"/>
    </sheetView>
  </sheetViews>
  <sheetFormatPr defaultRowHeight="15.75"/>
  <cols>
    <col min="1" max="1" width="5.7109375" style="13" customWidth="1"/>
    <col min="2" max="2" width="9.5703125" style="42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74.570312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6" t="s">
        <v>27</v>
      </c>
      <c r="D1" s="57"/>
      <c r="E1" s="57"/>
      <c r="F1" s="57"/>
      <c r="G1" s="57"/>
      <c r="H1" s="57"/>
      <c r="I1" s="57"/>
      <c r="J1" s="57"/>
      <c r="K1" s="58"/>
    </row>
    <row r="2" spans="1:11">
      <c r="D2" s="62" t="s">
        <v>14</v>
      </c>
      <c r="E2" s="63"/>
      <c r="F2" s="63"/>
      <c r="G2" s="63"/>
      <c r="H2" s="64"/>
    </row>
    <row r="3" spans="1:11">
      <c r="A3" s="65" t="s">
        <v>9</v>
      </c>
      <c r="B3" s="66"/>
      <c r="C3" s="67"/>
      <c r="D3" s="68" t="s">
        <v>29</v>
      </c>
      <c r="E3" s="69"/>
      <c r="F3" s="69"/>
      <c r="G3" s="69"/>
      <c r="H3" s="70"/>
      <c r="I3" s="13" t="s">
        <v>10</v>
      </c>
      <c r="J3" s="21" t="s">
        <v>12</v>
      </c>
    </row>
    <row r="4" spans="1:11" s="19" customFormat="1">
      <c r="A4" s="71" t="s">
        <v>8</v>
      </c>
      <c r="B4" s="72"/>
      <c r="C4" s="73"/>
      <c r="D4" s="74" t="s">
        <v>36</v>
      </c>
      <c r="E4" s="75"/>
      <c r="F4" s="75"/>
      <c r="G4" s="75"/>
      <c r="H4" s="75"/>
      <c r="I4" s="76"/>
      <c r="J4" s="17" t="s">
        <v>13</v>
      </c>
      <c r="K4" s="18"/>
    </row>
    <row r="5" spans="1:11" s="20" customFormat="1">
      <c r="B5" s="43"/>
      <c r="C5" s="19"/>
      <c r="D5" s="59"/>
      <c r="E5" s="60"/>
      <c r="F5" s="60"/>
      <c r="G5" s="60"/>
      <c r="H5" s="61"/>
      <c r="I5" s="59"/>
      <c r="J5" s="61"/>
      <c r="K5" s="18"/>
    </row>
    <row r="6" spans="1:11" ht="47.25">
      <c r="A6" s="26" t="s">
        <v>2</v>
      </c>
      <c r="B6" s="44" t="s">
        <v>0</v>
      </c>
      <c r="C6" s="26" t="s">
        <v>1</v>
      </c>
      <c r="D6" s="26" t="s">
        <v>3</v>
      </c>
      <c r="E6" s="37" t="s">
        <v>4</v>
      </c>
      <c r="F6" s="37" t="s">
        <v>5</v>
      </c>
      <c r="G6" s="37" t="s">
        <v>6</v>
      </c>
      <c r="H6" s="27" t="s">
        <v>7</v>
      </c>
      <c r="I6" s="27" t="s">
        <v>28</v>
      </c>
      <c r="J6" s="27" t="s">
        <v>31</v>
      </c>
      <c r="K6" s="12"/>
    </row>
    <row r="7" spans="1:11">
      <c r="A7" s="27">
        <v>1</v>
      </c>
      <c r="B7" s="45">
        <v>2</v>
      </c>
      <c r="C7" s="38"/>
      <c r="D7" s="39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30">
      <c r="A8" s="28" t="s">
        <v>34</v>
      </c>
      <c r="B8" s="53">
        <v>1</v>
      </c>
      <c r="C8" s="54" t="s">
        <v>37</v>
      </c>
      <c r="D8" s="54" t="s">
        <v>37</v>
      </c>
      <c r="E8" s="20"/>
      <c r="F8" s="20"/>
      <c r="G8" s="20"/>
      <c r="H8" s="54" t="s">
        <v>47</v>
      </c>
    </row>
    <row r="9" spans="1:11" ht="60">
      <c r="A9" s="28" t="s">
        <v>34</v>
      </c>
      <c r="B9" s="53">
        <v>2</v>
      </c>
      <c r="C9" s="54" t="s">
        <v>38</v>
      </c>
      <c r="D9" s="54" t="s">
        <v>38</v>
      </c>
      <c r="E9" s="20"/>
      <c r="F9" s="20"/>
      <c r="G9" s="20"/>
      <c r="H9" s="54" t="s">
        <v>48</v>
      </c>
    </row>
    <row r="10" spans="1:11" ht="45">
      <c r="A10" s="28" t="s">
        <v>34</v>
      </c>
      <c r="B10" s="53">
        <v>3</v>
      </c>
      <c r="C10" s="54" t="s">
        <v>39</v>
      </c>
      <c r="D10" s="54" t="s">
        <v>39</v>
      </c>
      <c r="E10" s="20"/>
      <c r="F10" s="20"/>
      <c r="G10" s="20"/>
      <c r="H10" s="54" t="s">
        <v>49</v>
      </c>
    </row>
    <row r="11" spans="1:11" ht="45">
      <c r="A11" s="28" t="s">
        <v>34</v>
      </c>
      <c r="B11" s="53">
        <v>4</v>
      </c>
      <c r="C11" s="54" t="s">
        <v>40</v>
      </c>
      <c r="D11" s="54" t="s">
        <v>40</v>
      </c>
      <c r="E11" s="20"/>
      <c r="F11" s="20"/>
      <c r="G11" s="20"/>
      <c r="H11" s="54" t="s">
        <v>50</v>
      </c>
    </row>
    <row r="12" spans="1:11" ht="45">
      <c r="A12" s="28" t="s">
        <v>34</v>
      </c>
      <c r="B12" s="53">
        <v>5</v>
      </c>
      <c r="C12" s="54" t="s">
        <v>41</v>
      </c>
      <c r="D12" s="54" t="s">
        <v>41</v>
      </c>
      <c r="E12" s="20"/>
      <c r="F12" s="20"/>
      <c r="G12" s="20"/>
      <c r="H12" s="54" t="s">
        <v>51</v>
      </c>
    </row>
    <row r="13" spans="1:11" ht="120">
      <c r="A13" s="28" t="s">
        <v>34</v>
      </c>
      <c r="B13" s="53">
        <v>6</v>
      </c>
      <c r="C13" s="54" t="s">
        <v>42</v>
      </c>
      <c r="D13" s="54" t="s">
        <v>42</v>
      </c>
      <c r="E13" s="20"/>
      <c r="F13" s="20"/>
      <c r="G13" s="20"/>
      <c r="H13" s="54" t="s">
        <v>52</v>
      </c>
    </row>
    <row r="14" spans="1:11" ht="45">
      <c r="A14" s="28" t="s">
        <v>34</v>
      </c>
      <c r="B14" s="53">
        <v>7</v>
      </c>
      <c r="C14" s="54" t="s">
        <v>43</v>
      </c>
      <c r="D14" s="54" t="s">
        <v>43</v>
      </c>
      <c r="E14" s="20"/>
      <c r="F14" s="20"/>
      <c r="G14" s="20"/>
      <c r="H14" s="54" t="s">
        <v>53</v>
      </c>
    </row>
    <row r="15" spans="1:11" ht="90">
      <c r="A15" s="28" t="s">
        <v>34</v>
      </c>
      <c r="B15" s="53">
        <v>8</v>
      </c>
      <c r="C15" s="54" t="s">
        <v>44</v>
      </c>
      <c r="D15" s="54" t="s">
        <v>44</v>
      </c>
      <c r="E15" s="20"/>
      <c r="F15" s="20"/>
      <c r="G15" s="20"/>
      <c r="H15" s="54" t="s">
        <v>54</v>
      </c>
    </row>
    <row r="16" spans="1:11" ht="30">
      <c r="A16" s="28" t="s">
        <v>34</v>
      </c>
      <c r="B16" s="53">
        <v>9</v>
      </c>
      <c r="C16" s="54" t="s">
        <v>45</v>
      </c>
      <c r="D16" s="54" t="s">
        <v>45</v>
      </c>
      <c r="E16" s="20"/>
      <c r="F16" s="20"/>
      <c r="G16" s="20"/>
      <c r="H16" s="54" t="s">
        <v>55</v>
      </c>
    </row>
    <row r="17" spans="1:8" ht="75">
      <c r="A17" s="28" t="s">
        <v>34</v>
      </c>
      <c r="B17" s="53">
        <v>10</v>
      </c>
      <c r="C17" s="54" t="s">
        <v>46</v>
      </c>
      <c r="D17" s="54" t="s">
        <v>46</v>
      </c>
      <c r="E17" s="20"/>
      <c r="F17" s="20"/>
      <c r="G17" s="20"/>
      <c r="H17" s="54" t="s">
        <v>56</v>
      </c>
    </row>
  </sheetData>
  <autoFilter ref="A6:P7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opLeftCell="A10" zoomScale="85" zoomScaleNormal="85" workbookViewId="0">
      <selection activeCell="C8" sqref="C8:E17"/>
    </sheetView>
  </sheetViews>
  <sheetFormatPr defaultRowHeight="75" customHeight="1"/>
  <cols>
    <col min="1" max="1" width="3.42578125" style="1" customWidth="1"/>
    <col min="2" max="2" width="5.7109375" style="1" customWidth="1"/>
    <col min="3" max="3" width="9.42578125" style="46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 ht="15.75">
      <c r="D1" s="79" t="s">
        <v>26</v>
      </c>
      <c r="E1" s="79"/>
      <c r="F1" s="79"/>
      <c r="G1" s="79"/>
      <c r="H1" s="79"/>
      <c r="I1" s="79"/>
      <c r="J1" s="79"/>
      <c r="K1" s="79"/>
      <c r="L1" s="79"/>
      <c r="M1" s="29"/>
    </row>
    <row r="2" spans="1:13" ht="15.75">
      <c r="D2" s="80" t="s">
        <v>17</v>
      </c>
      <c r="E2" s="80"/>
      <c r="F2" s="80"/>
      <c r="G2" s="80"/>
      <c r="H2" s="80"/>
      <c r="I2" s="80"/>
      <c r="J2" s="80"/>
      <c r="K2" s="14"/>
    </row>
    <row r="3" spans="1:13" ht="15.75">
      <c r="B3" s="81" t="s">
        <v>9</v>
      </c>
      <c r="C3" s="81"/>
      <c r="D3" s="81"/>
      <c r="E3" s="82" t="s">
        <v>29</v>
      </c>
      <c r="F3" s="82"/>
      <c r="G3" s="82"/>
      <c r="H3" s="82"/>
      <c r="I3" s="82"/>
      <c r="K3" s="1" t="s">
        <v>10</v>
      </c>
      <c r="L3" s="1" t="s">
        <v>12</v>
      </c>
    </row>
    <row r="4" spans="1:13" s="3" customFormat="1" ht="31.5">
      <c r="A4" s="2"/>
      <c r="B4" s="83" t="s">
        <v>8</v>
      </c>
      <c r="C4" s="83"/>
      <c r="D4" s="83"/>
      <c r="E4" s="84" t="s">
        <v>36</v>
      </c>
      <c r="F4" s="84"/>
      <c r="G4" s="84"/>
      <c r="H4" s="84"/>
      <c r="I4" s="84"/>
      <c r="J4" s="84"/>
      <c r="K4" s="25" t="s">
        <v>11</v>
      </c>
      <c r="L4" s="25" t="s">
        <v>13</v>
      </c>
      <c r="M4" s="30"/>
    </row>
    <row r="5" spans="1:13" s="4" customFormat="1" ht="15.75">
      <c r="A5" s="2"/>
      <c r="C5" s="47"/>
      <c r="E5" s="77"/>
      <c r="F5" s="77"/>
      <c r="G5" s="77"/>
      <c r="H5" s="77"/>
      <c r="I5" s="77"/>
      <c r="J5" s="24"/>
      <c r="K5" s="24"/>
      <c r="L5" s="24"/>
      <c r="M5" s="31"/>
    </row>
    <row r="6" spans="1:13" ht="47.25">
      <c r="A6" s="5"/>
      <c r="B6" s="34" t="s">
        <v>2</v>
      </c>
      <c r="C6" s="48" t="s">
        <v>0</v>
      </c>
      <c r="D6" s="34" t="s">
        <v>1</v>
      </c>
      <c r="E6" s="34" t="s">
        <v>3</v>
      </c>
      <c r="F6" s="34" t="s">
        <v>18</v>
      </c>
      <c r="G6" s="15" t="s">
        <v>19</v>
      </c>
      <c r="H6" s="34" t="s">
        <v>20</v>
      </c>
      <c r="I6" s="34" t="s">
        <v>21</v>
      </c>
      <c r="J6" s="34" t="s">
        <v>22</v>
      </c>
      <c r="K6" s="34" t="s">
        <v>23</v>
      </c>
      <c r="L6" s="34" t="s">
        <v>24</v>
      </c>
      <c r="M6" s="32" t="s">
        <v>30</v>
      </c>
    </row>
    <row r="7" spans="1:13" ht="15.75">
      <c r="A7" s="5"/>
      <c r="B7" s="34">
        <v>1</v>
      </c>
      <c r="C7" s="78">
        <v>2</v>
      </c>
      <c r="D7" s="78"/>
      <c r="E7" s="78"/>
      <c r="F7" s="34">
        <v>3</v>
      </c>
      <c r="G7" s="15">
        <v>4</v>
      </c>
      <c r="H7" s="34">
        <v>5</v>
      </c>
      <c r="I7" s="34">
        <v>6</v>
      </c>
      <c r="J7" s="34">
        <v>7</v>
      </c>
      <c r="K7" s="34">
        <v>8</v>
      </c>
      <c r="L7" s="23">
        <v>9</v>
      </c>
      <c r="M7" s="33"/>
    </row>
    <row r="8" spans="1:13" ht="75" customHeight="1">
      <c r="B8" s="28" t="s">
        <v>34</v>
      </c>
      <c r="C8" s="53">
        <v>1</v>
      </c>
      <c r="D8" s="54" t="s">
        <v>37</v>
      </c>
      <c r="E8" s="54" t="s">
        <v>37</v>
      </c>
      <c r="F8" s="52" t="s">
        <v>35</v>
      </c>
      <c r="G8" s="49">
        <v>7600</v>
      </c>
      <c r="H8" s="36"/>
      <c r="I8" s="36"/>
      <c r="J8" s="35">
        <f t="shared" ref="J8" si="0">H8*G8</f>
        <v>0</v>
      </c>
      <c r="K8" s="35">
        <f t="shared" ref="K8" si="1">I8*G8</f>
        <v>0</v>
      </c>
      <c r="L8" s="40" t="s">
        <v>32</v>
      </c>
      <c r="M8" s="41">
        <v>62343.55999999999</v>
      </c>
    </row>
    <row r="9" spans="1:13" ht="75" customHeight="1">
      <c r="B9" s="28" t="s">
        <v>34</v>
      </c>
      <c r="C9" s="53">
        <v>2</v>
      </c>
      <c r="D9" s="54" t="s">
        <v>38</v>
      </c>
      <c r="E9" s="54" t="s">
        <v>38</v>
      </c>
      <c r="F9" s="52" t="s">
        <v>35</v>
      </c>
      <c r="G9" s="49">
        <v>3952</v>
      </c>
      <c r="H9" s="36"/>
      <c r="I9" s="36"/>
      <c r="J9" s="35">
        <f t="shared" ref="J9:J17" si="2">H9*G9</f>
        <v>0</v>
      </c>
      <c r="K9" s="35">
        <f t="shared" ref="K9:K17" si="3">I9*G9</f>
        <v>0</v>
      </c>
      <c r="L9" s="40" t="s">
        <v>32</v>
      </c>
      <c r="M9" s="41">
        <v>65998.399999999994</v>
      </c>
    </row>
    <row r="10" spans="1:13" ht="75" customHeight="1">
      <c r="B10" s="28" t="s">
        <v>34</v>
      </c>
      <c r="C10" s="53">
        <v>3</v>
      </c>
      <c r="D10" s="54" t="s">
        <v>39</v>
      </c>
      <c r="E10" s="54" t="s">
        <v>39</v>
      </c>
      <c r="F10" s="52" t="s">
        <v>35</v>
      </c>
      <c r="G10" s="49">
        <v>3628</v>
      </c>
      <c r="H10" s="36"/>
      <c r="I10" s="36"/>
      <c r="J10" s="35">
        <f t="shared" si="2"/>
        <v>0</v>
      </c>
      <c r="K10" s="35">
        <f t="shared" si="3"/>
        <v>0</v>
      </c>
      <c r="L10" s="40" t="s">
        <v>32</v>
      </c>
      <c r="M10" s="41">
        <v>26157.880000000005</v>
      </c>
    </row>
    <row r="11" spans="1:13" ht="75" customHeight="1">
      <c r="B11" s="28" t="s">
        <v>34</v>
      </c>
      <c r="C11" s="53">
        <v>4</v>
      </c>
      <c r="D11" s="54" t="s">
        <v>40</v>
      </c>
      <c r="E11" s="54" t="s">
        <v>40</v>
      </c>
      <c r="F11" s="52" t="s">
        <v>35</v>
      </c>
      <c r="G11" s="49">
        <v>1218</v>
      </c>
      <c r="H11" s="36"/>
      <c r="I11" s="36"/>
      <c r="J11" s="35">
        <f t="shared" si="2"/>
        <v>0</v>
      </c>
      <c r="K11" s="35">
        <f t="shared" si="3"/>
        <v>0</v>
      </c>
      <c r="L11" s="40" t="s">
        <v>32</v>
      </c>
      <c r="M11" s="41">
        <v>17052.000000000004</v>
      </c>
    </row>
    <row r="12" spans="1:13" ht="75" customHeight="1">
      <c r="B12" s="28" t="s">
        <v>34</v>
      </c>
      <c r="C12" s="53">
        <v>5</v>
      </c>
      <c r="D12" s="54" t="s">
        <v>41</v>
      </c>
      <c r="E12" s="54" t="s">
        <v>41</v>
      </c>
      <c r="F12" s="52" t="s">
        <v>35</v>
      </c>
      <c r="G12" s="49">
        <v>950</v>
      </c>
      <c r="H12" s="36"/>
      <c r="I12" s="36"/>
      <c r="J12" s="35">
        <f t="shared" si="2"/>
        <v>0</v>
      </c>
      <c r="K12" s="35">
        <f t="shared" si="3"/>
        <v>0</v>
      </c>
      <c r="L12" s="40" t="s">
        <v>32</v>
      </c>
      <c r="M12" s="41">
        <v>12825</v>
      </c>
    </row>
    <row r="13" spans="1:13" ht="75" customHeight="1">
      <c r="B13" s="28" t="s">
        <v>34</v>
      </c>
      <c r="C13" s="53">
        <v>6</v>
      </c>
      <c r="D13" s="54" t="s">
        <v>42</v>
      </c>
      <c r="E13" s="54" t="s">
        <v>42</v>
      </c>
      <c r="F13" s="52" t="s">
        <v>35</v>
      </c>
      <c r="G13" s="49">
        <v>8247</v>
      </c>
      <c r="H13" s="36"/>
      <c r="I13" s="36"/>
      <c r="J13" s="35">
        <f t="shared" si="2"/>
        <v>0</v>
      </c>
      <c r="K13" s="35">
        <f t="shared" si="3"/>
        <v>0</v>
      </c>
      <c r="L13" s="40" t="s">
        <v>32</v>
      </c>
      <c r="M13" s="41">
        <v>511314.00000000006</v>
      </c>
    </row>
    <row r="14" spans="1:13" ht="75" customHeight="1">
      <c r="B14" s="28" t="s">
        <v>34</v>
      </c>
      <c r="C14" s="53">
        <v>7</v>
      </c>
      <c r="D14" s="54" t="s">
        <v>43</v>
      </c>
      <c r="E14" s="54" t="s">
        <v>43</v>
      </c>
      <c r="F14" s="52" t="s">
        <v>35</v>
      </c>
      <c r="G14" s="49">
        <v>600</v>
      </c>
      <c r="H14" s="36"/>
      <c r="I14" s="36"/>
      <c r="J14" s="35">
        <f t="shared" si="2"/>
        <v>0</v>
      </c>
      <c r="K14" s="35">
        <f t="shared" si="3"/>
        <v>0</v>
      </c>
      <c r="L14" s="40" t="s">
        <v>32</v>
      </c>
      <c r="M14" s="41">
        <v>54150</v>
      </c>
    </row>
    <row r="15" spans="1:13" ht="75" customHeight="1">
      <c r="B15" s="28" t="s">
        <v>34</v>
      </c>
      <c r="C15" s="53">
        <v>8</v>
      </c>
      <c r="D15" s="54" t="s">
        <v>44</v>
      </c>
      <c r="E15" s="54" t="s">
        <v>44</v>
      </c>
      <c r="F15" s="52" t="s">
        <v>35</v>
      </c>
      <c r="G15" s="49">
        <v>35515</v>
      </c>
      <c r="H15" s="36"/>
      <c r="I15" s="36"/>
      <c r="J15" s="35">
        <f t="shared" si="2"/>
        <v>0</v>
      </c>
      <c r="K15" s="35">
        <f t="shared" si="3"/>
        <v>0</v>
      </c>
      <c r="L15" s="40" t="s">
        <v>32</v>
      </c>
      <c r="M15" s="41">
        <v>2201930.0000000005</v>
      </c>
    </row>
    <row r="16" spans="1:13" ht="75" customHeight="1">
      <c r="B16" s="28" t="s">
        <v>34</v>
      </c>
      <c r="C16" s="53">
        <v>9</v>
      </c>
      <c r="D16" s="54" t="s">
        <v>45</v>
      </c>
      <c r="E16" s="54" t="s">
        <v>45</v>
      </c>
      <c r="F16" s="52" t="s">
        <v>35</v>
      </c>
      <c r="G16" s="49">
        <v>291</v>
      </c>
      <c r="H16" s="36"/>
      <c r="I16" s="36"/>
      <c r="J16" s="35">
        <f t="shared" si="2"/>
        <v>0</v>
      </c>
      <c r="K16" s="35">
        <f t="shared" si="3"/>
        <v>0</v>
      </c>
      <c r="L16" s="40" t="s">
        <v>32</v>
      </c>
      <c r="M16" s="41">
        <v>12614.85</v>
      </c>
    </row>
    <row r="17" spans="2:13" ht="75" customHeight="1">
      <c r="B17" s="28" t="s">
        <v>34</v>
      </c>
      <c r="C17" s="53">
        <v>10</v>
      </c>
      <c r="D17" s="54" t="s">
        <v>46</v>
      </c>
      <c r="E17" s="54" t="s">
        <v>46</v>
      </c>
      <c r="F17" s="52" t="s">
        <v>35</v>
      </c>
      <c r="G17" s="49">
        <v>60</v>
      </c>
      <c r="H17" s="36"/>
      <c r="I17" s="36"/>
      <c r="J17" s="35">
        <f t="shared" si="2"/>
        <v>0</v>
      </c>
      <c r="K17" s="35">
        <f t="shared" si="3"/>
        <v>0</v>
      </c>
      <c r="L17" s="40" t="s">
        <v>32</v>
      </c>
      <c r="M17" s="41">
        <v>75000</v>
      </c>
    </row>
    <row r="18" spans="2:13" ht="32.25" customHeight="1">
      <c r="G18" s="50" t="s">
        <v>33</v>
      </c>
      <c r="J18" s="55">
        <f>SUM(J8:J17)</f>
        <v>0</v>
      </c>
      <c r="K18" s="55">
        <f>SUM(K8:K17)</f>
        <v>0</v>
      </c>
      <c r="M18" s="51">
        <f>SUM(M8:M17)</f>
        <v>3039385.6900000009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5" t="s">
        <v>25</v>
      </c>
      <c r="I12" s="85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2025-05-06T07:13:29Z</dcterms:modified>
</cp:coreProperties>
</file>