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Рабочий стол\Mobilier 2\"/>
    </mc:Choice>
  </mc:AlternateContent>
  <bookViews>
    <workbookView xWindow="-105" yWindow="-105" windowWidth="23250" windowHeight="12570" tabRatio="819" firstSheet="5" activeTab="5"/>
  </bookViews>
  <sheets>
    <sheet name="mobil maternal" sheetId="1" state="hidden" r:id="rId1"/>
    <sheet name="scaune" sheetId="2" state="hidden" r:id="rId2"/>
    <sheet name="canapea" sheetId="3" state="hidden" r:id="rId3"/>
    <sheet name="gr.1 copii 2-3ani" sheetId="4" state="hidden" r:id="rId4"/>
    <sheet name="gr.2 copii 0-1 ani" sheetId="5" state="hidden" r:id="rId5"/>
    <sheet name="gr.3 2-3 ani" sheetId="6" r:id="rId6"/>
    <sheet name="gr.4 1-2 ani" sheetId="7" state="hidden" r:id="rId7"/>
  </sheets>
  <calcPr calcId="152511"/>
  <extLst>
    <ext uri="GoogleSheetsCustomDataVersion1">
      <go:sheetsCustomData xmlns:go="http://customooxmlschemas.google.com/" r:id="rId9" roundtripDataSignature="AMtx7mjYm9tFDsvlzKwoCjr4+RSgPN3/zw=="/>
    </ext>
  </extLst>
</workbook>
</file>

<file path=xl/calcChain.xml><?xml version="1.0" encoding="utf-8"?>
<calcChain xmlns="http://schemas.openxmlformats.org/spreadsheetml/2006/main">
  <c r="F32" i="1" l="1"/>
  <c r="G30" i="5"/>
  <c r="F6" i="7"/>
  <c r="F7" i="7"/>
  <c r="F9" i="4"/>
  <c r="F8" i="4"/>
  <c r="E27" i="1"/>
  <c r="E15" i="2"/>
  <c r="G15" i="2" s="1"/>
  <c r="F12" i="7"/>
  <c r="F11" i="7"/>
  <c r="F10" i="7"/>
  <c r="F9" i="7"/>
  <c r="F8" i="7"/>
  <c r="F5" i="7"/>
  <c r="F4" i="7"/>
  <c r="F3" i="7"/>
  <c r="F18" i="7"/>
  <c r="F17" i="7"/>
  <c r="F16" i="7"/>
  <c r="F24" i="7"/>
  <c r="F23" i="7"/>
  <c r="F22" i="7"/>
  <c r="F30" i="7"/>
  <c r="F29" i="7"/>
  <c r="F29" i="4"/>
  <c r="F28" i="4"/>
  <c r="F30" i="4" s="1"/>
  <c r="F24" i="4"/>
  <c r="F23" i="4"/>
  <c r="F22" i="4"/>
  <c r="F18" i="4"/>
  <c r="F17" i="4"/>
  <c r="F16" i="4"/>
  <c r="F12" i="4"/>
  <c r="F11" i="4"/>
  <c r="F10" i="4"/>
  <c r="F7" i="4"/>
  <c r="F6" i="4"/>
  <c r="F5" i="4"/>
  <c r="F4" i="4"/>
  <c r="F13" i="4" s="1"/>
  <c r="F3" i="4"/>
  <c r="G6" i="2" l="1"/>
  <c r="G7" i="2"/>
  <c r="G9" i="2"/>
  <c r="G10" i="2"/>
  <c r="G11" i="2"/>
  <c r="G12" i="2"/>
  <c r="G5" i="2"/>
  <c r="F31" i="7"/>
  <c r="F25" i="7"/>
  <c r="E14" i="2"/>
  <c r="G14" i="2" s="1"/>
  <c r="F19" i="7"/>
  <c r="F13" i="7"/>
  <c r="E13" i="2"/>
  <c r="G13" i="2" s="1"/>
  <c r="G23" i="5"/>
  <c r="G17" i="5"/>
  <c r="G11" i="5"/>
  <c r="F19" i="4"/>
  <c r="C34" i="4" s="1"/>
  <c r="F25" i="4"/>
  <c r="G16" i="2" l="1"/>
  <c r="G46" i="2" s="1"/>
  <c r="D36" i="5"/>
  <c r="C40" i="7" s="1"/>
  <c r="C34" i="7"/>
</calcChain>
</file>

<file path=xl/sharedStrings.xml><?xml version="1.0" encoding="utf-8"?>
<sst xmlns="http://schemas.openxmlformats.org/spreadsheetml/2006/main" count="444" uniqueCount="275">
  <si>
    <t>DENUMIRE</t>
  </si>
  <si>
    <t>DIMENSIUNI</t>
  </si>
  <si>
    <t>CARACTERISTICI</t>
  </si>
  <si>
    <t xml:space="preserve">Cantitate </t>
  </si>
  <si>
    <t xml:space="preserve">Pret estimativ (lei) </t>
  </si>
  <si>
    <t>Total</t>
  </si>
  <si>
    <t>Noptiera</t>
  </si>
  <si>
    <t>400x500mm
Inaltime 450mm</t>
  </si>
  <si>
    <r>
      <rPr>
        <sz val="11"/>
        <color theme="1"/>
        <rFont val="Calibri"/>
      </rPr>
      <t xml:space="preserve">PAL aspect stejar Egger H3451 ST22
 2 sertare sistem </t>
    </r>
    <r>
      <rPr>
        <b/>
        <sz val="11"/>
        <color theme="1"/>
        <rFont val="Calibri"/>
      </rPr>
      <t xml:space="preserve">BLUM  </t>
    </r>
    <r>
      <rPr>
        <sz val="11"/>
        <color theme="1"/>
        <rFont val="Calibri"/>
      </rPr>
      <t xml:space="preserve">material </t>
    </r>
    <r>
      <rPr>
        <b/>
        <sz val="11"/>
        <color theme="1"/>
        <rFont val="Calibri"/>
      </rPr>
      <t xml:space="preserve">Egger </t>
    </r>
    <r>
      <rPr>
        <sz val="11"/>
        <color theme="1"/>
        <rFont val="Calibri"/>
      </rPr>
      <t xml:space="preserve">U104 ST9 
</t>
    </r>
  </si>
  <si>
    <t>2000 lei</t>
  </si>
  <si>
    <t>În caietul de sarcini nu ar trebui sa fie denumiri de marci comerciale</t>
  </si>
  <si>
    <t>1500x2000mm</t>
  </si>
  <si>
    <t>Masa de Birou copii</t>
  </si>
  <si>
    <t>1500x500mm
Inaltime 750mm</t>
  </si>
  <si>
    <t>Masa birou alba cu compartiment de depozitare
Blat/ Panou lateral/ Panou inferior:
PAL, PAL şi MDF cu umplutură de hârtie tip fagure (hârtie reciclată 100%)., MDF, Vopsea pe bază de acril, Plastic, Plastic
Picior de susţinere:
PAL şi MDF cu umplutură de hârtie tip fagure (hârtie reciclată 100%)., MDF, Vopsea pe bază de acril, Plastic, Plastic
Laterală sertar/ Spate sertar:
Hârtie laminată
Fund sertar:
MDF, Vopsea pe bază de acril
Picior:
Oţel, Strat anticoroziv (pudră epoxidică/poliesterică)</t>
  </si>
  <si>
    <t>6000 lei</t>
  </si>
  <si>
    <t>1200x500mm
Inaltime 750mm</t>
  </si>
  <si>
    <t>Scaun birou copii</t>
  </si>
  <si>
    <t xml:space="preserve">
Lăţime: 56 cm
Adâncime: 56 cm
Înălţime max.: 75 cm
Lăţime şezut: 31 cm
Adâncime şezut: 32 cm
Înălţime min. şezut: 38 cm
Înălţime max. şezut: 49 cm
</t>
  </si>
  <si>
    <t>Scaun alb de birou cu sezut multicolor pentru copii , pe care îl poţi regla la înălţimea dorită.
Material
Carcasa sezut scaun junior
Plastic polipropilenic
Cadru scaun junior, rotativ
Talpă/ Axul bazei/ Piciorul bazei:
Oţel, Strat anticoroziv (pudră epoxidică/poliesterică)</t>
  </si>
  <si>
    <t>Cuburi décor multicolor</t>
  </si>
  <si>
    <t>300x300mm
Adancime 200mm</t>
  </si>
  <si>
    <t>Corp  multicolor
Panou posterior:
MDF, Hârtie laminată, Hârtie laminată
Panou:
PAL, Umplutură din carton cu structură de fagure (100% reciclat), MDF, Hârtie laminată, Plastic, Plastic</t>
  </si>
  <si>
    <t>500 lei bucata</t>
  </si>
  <si>
    <t>Dulap haine cu 4 usi</t>
  </si>
  <si>
    <t>2200x600mm
Inaltime 2400mm</t>
  </si>
  <si>
    <t>Cadru dulap haine Egger H3451 ST22
4 usi albe material Egger U104 ST9
Toc de uşă:
MDF, Plastic, Hârtie laminată
Panou de uşă:
MDF, Hârtie laminată
Balama cu amortizor
Componentă principală:
Oţel, Nichelat
8 rafturi mici si 2 rafturi mari amplasate sus si jos in compartimentul cu bara pentru umerase
PAL, Hârtie laminată
Bară umeraşe
Oţel, Strat anticoroziv (pudră epoxidică/poliesterică)</t>
  </si>
  <si>
    <t>19000 lei</t>
  </si>
  <si>
    <t>Dulap haine cu 3 usi</t>
  </si>
  <si>
    <t>1600x600
Inaltime 2400mm</t>
  </si>
  <si>
    <t>Dulap cu 3 usi si raft</t>
  </si>
  <si>
    <t>2400x600mm
Inaltime 2400mm</t>
  </si>
  <si>
    <t>Dulap cu 2 usi</t>
  </si>
  <si>
    <t>1200x600mm
Inaltime 2400mm</t>
  </si>
  <si>
    <t>Biblioteca</t>
  </si>
  <si>
    <t>2100x600mm
Adancime 250mm</t>
  </si>
  <si>
    <t xml:space="preserve">Etajera </t>
  </si>
  <si>
    <t>900x1200mm
adancime 250mm</t>
  </si>
  <si>
    <t xml:space="preserve">Masa de Birou </t>
  </si>
  <si>
    <t>1500x700mm
Inaltime 750mm</t>
  </si>
  <si>
    <t>Scaun de birou</t>
  </si>
  <si>
    <t>Lăţime: 68 cm
Adâncime: 68 cm
Înălţime max.: 104 cm
Lăţime şezut: 53 cm
Adâncime şezut: 41 cm
Înălţime min. şezut: 43 cm
Înălţime max. şezut: 53 cm</t>
  </si>
  <si>
    <t>Material
Şezut scaun înalt
Şezut:
Oţel, Oţel
Spumă şezut:
Spumă poliuretanică cu grad înalt de elasticitate (spumă rece) 65 kg/ mc
Material:
100% poliester (min. 90% reciclat)
Bază stea 5 picioare+rotile
Bază in X:
Aluminiu, Strat anticoroziv (pudră epoxidică/poliesterică)
Rotile:
Plastic polipropilenic, Cauciuc sintetic
Mecanism de blocare:
Oţel, Oţel, Strat anticoroziv (pudră epoxidică/poliesterică)
Braţe
Aluminiu, Strat anticoroziv (pudră epoxidică/poliesterică)</t>
  </si>
  <si>
    <t>Dulap birou cu chei cu 4 usi si 2 compartimente raft</t>
  </si>
  <si>
    <t>3300x600mm
Inaltime 2100</t>
  </si>
  <si>
    <t>Comoda cu 6 sertare (birou)</t>
  </si>
  <si>
    <t>Dulap depozitare cu 1 usa si raft (cabinet psiholog)</t>
  </si>
  <si>
    <t>1200x600mm
Inaltime 2100mm</t>
  </si>
  <si>
    <t>Dulap depozitare cabinet psiholog cu 1 usa si 2 compartimente de rafturi la vedere 
Cadru dulap depozitare
PAL Egger H3451 ST22
Uşă: vopsit alb
Toc de uşă:
MDF, Plastic, Hârtie laminată
Panou de uşă:
PAL Egger U104 ST9
Balama cu amortizor
Componentă principală:
Oţel, Nichelat
Componente de plastic:
Plastic pe bază de acetat
Poliţă
PAL, Hârtie laminată
Bară umeraşe
Oţel, Strat anticoroziv (pudră epoxidică/poliesterică)
Dulap aspect stejar, fasad usa alb, compartiment rafturi - aspect stejar</t>
  </si>
  <si>
    <t>Masa de birou (cabinet psiholog)</t>
  </si>
  <si>
    <t>800x600mm
Inaltime 750mm</t>
  </si>
  <si>
    <t>Material
Picior/ Traversă laterală:
Oţel, Strat anticoroziv (pudră epoxidică/poliesterică)
Picior interior:
Oţel
Blat:
PAL, PAL melaminat, Plastic ABS</t>
  </si>
  <si>
    <t>Scaun birou ( cabinet psiholog)</t>
  </si>
  <si>
    <t>Dimensiune după asamblare Lățime: 52 cm, Înălțime: 79 cm, Adâncime: 52 cm
Înălțimea șezutului 45
Adâncimea scaunului 41
Înălțime cotieră 65</t>
  </si>
  <si>
    <t>Material Metal, Furnir de stejar, Plastic, Placaj, Poliester, Spumă poliuretanică, Furnir de plop
Material Șezut: Metal, Placaj, Poliester, Spumă poliuretanică, Furnir de plop, Spătar: Placaj, Picior: Plastic, Oţel
Șezut Material: Poliester, Material spumă: PU (poliuretan), Densitatea spumei: 25 kg/m³
Tratament Lac transparent
Culoare Stejar, Alb
Funcție Bază rotativă</t>
  </si>
  <si>
    <t>Masa copii (cabinet psiholog)</t>
  </si>
  <si>
    <t>600x500
Inaltime 500mm</t>
  </si>
  <si>
    <t>Material
Bază:
Lemn masiv de arbore de cauciuc, Vopsea alba pe bază de acril
Blat:
MDF, Vopsea alba pe bază de acril, Vopsea pe bază de acril</t>
  </si>
  <si>
    <t>Taburet copii (cabinet psiholog)</t>
  </si>
  <si>
    <t>300x300mm
Inaltime300mm</t>
  </si>
  <si>
    <t>Material
Plastic polipropilenic</t>
  </si>
  <si>
    <t>Fotoliu (cabinet psiholog)</t>
  </si>
  <si>
    <t>Lăţime: 70 cm
Adâncime: 73 cm
Înălțime: 75 cm
Lăţime şezut: 57 cm
Adâncime şezut: 46 cm
Înălţime şezut: 43 cm</t>
  </si>
  <si>
    <t>Material:
100 % poliester
Metraj de susţinere:
100% polipropilenă
Cadru:
100% poliester (min. 70% reciclat), Placaj, Furnir laminat., Spumă poliuretanică, 25 kg/mc., MDF, Lemn masiv, PAL
Şezut fix:
100% poliester (min. 70% reciclat), Spumă poliuretanică, 30 kg/mc.
Pernă decorativă:
50% spumă poliuretanică/ 50% fibre de poliester</t>
  </si>
  <si>
    <t>Masuta de cafea (cabinet psiholog)</t>
  </si>
  <si>
    <t>Diametru 600mm
Inaltime 450mm</t>
  </si>
  <si>
    <t>Masa cu depozitare din PAL melaminat alb pe picioruse cu aspect stejar</t>
  </si>
  <si>
    <t>Canapea (hol)</t>
  </si>
  <si>
    <t>Inaltime 450mm</t>
  </si>
  <si>
    <t>Cuburi colorate (hol)</t>
  </si>
  <si>
    <t>300x300mm
Adancime 300mm</t>
  </si>
  <si>
    <t>Cuburi de lemn vopsite cu vopsea pe baza de acril in diferite nuante</t>
  </si>
  <si>
    <t>Dulap depozitare (hol)</t>
  </si>
  <si>
    <t>1000x500mm
Inaltime 2100</t>
  </si>
  <si>
    <t>Masuta cafea (hol)</t>
  </si>
  <si>
    <t>800mmx500mm H 600mm</t>
  </si>
  <si>
    <t xml:space="preserve">
Masa PAL cu aspect stejar cu polita depozitare
</t>
  </si>
  <si>
    <t>Dulap depozitare (spalatorie)</t>
  </si>
  <si>
    <t>1800x600mm
Inaltime 1800</t>
  </si>
  <si>
    <t>Masa bucatarie</t>
  </si>
  <si>
    <t>800x800mm
Inaltime 750mm</t>
  </si>
  <si>
    <t>Scaun bucatarie</t>
  </si>
  <si>
    <t>Lăţime: 47 cm
Inălţime: 6 cm
Lungime: 76 cm</t>
  </si>
  <si>
    <t>scaun lemn cu cadru metalic negru</t>
  </si>
  <si>
    <t>1000 - 2500</t>
  </si>
  <si>
    <t>Masa rabatabila de perete</t>
  </si>
  <si>
    <t>900x600mm
Inaltime 750mm</t>
  </si>
  <si>
    <t>Ottoman 5 in 1 colorate</t>
  </si>
  <si>
    <t>450x450mm
Inaltime 460mm</t>
  </si>
  <si>
    <t xml:space="preserve">Otoman ce se transforma in 5 taburete tapitate cu material imitatie de piele si cadru metalic vopsit negru </t>
  </si>
  <si>
    <t xml:space="preserve">Scaun inalt </t>
  </si>
  <si>
    <t>350x350mm
Inaltime700mm</t>
  </si>
  <si>
    <t>Scaun inalt bar cu cadru metalic vopsit negru si sezut PAL aspect stejar</t>
  </si>
  <si>
    <t>1200 - 3500 Lei</t>
  </si>
  <si>
    <t>Dulap bucatarie + blat de lucru</t>
  </si>
  <si>
    <t>Dulap cu lavoar baie</t>
  </si>
  <si>
    <t>1000x500mm
Inaltime totala 550mm</t>
  </si>
  <si>
    <t>Dulap depozitare Baie  suspendat</t>
  </si>
  <si>
    <t>400x300mm
Inaltime 1680mm</t>
  </si>
  <si>
    <t xml:space="preserve">Dulap depozitare baie din PAL melaminat vopsit alb </t>
  </si>
  <si>
    <t>Dulap baie  cu lavoar mic</t>
  </si>
  <si>
    <t>270x500mm
Inaltime totala 850</t>
  </si>
  <si>
    <t>Dulap masca lavoar cu o usa din PAL vopsit alb, pe picior metalic</t>
  </si>
  <si>
    <t>Verificati marimile - nu stiu daca gasim asa lavuar</t>
  </si>
  <si>
    <t>Dulap depozitare cu roti bucatarie</t>
  </si>
  <si>
    <t>450x400mm
Inaltime 900mm</t>
  </si>
  <si>
    <t>900x2000 mm</t>
  </si>
  <si>
    <t>Camera de zi</t>
  </si>
  <si>
    <t>Denumire</t>
  </si>
  <si>
    <t>Cod catalog</t>
  </si>
  <si>
    <t>Dimensiuni</t>
  </si>
  <si>
    <t>Caracteristici</t>
  </si>
  <si>
    <t>Cantitate</t>
  </si>
  <si>
    <t>Pret</t>
  </si>
  <si>
    <t>Blat masa copii</t>
  </si>
  <si>
    <t>Diametru 900mm</t>
  </si>
  <si>
    <t>Muchiile sunt rotunjite și finisate cu o bandă de margine elegantă din PVC.</t>
  </si>
  <si>
    <t>Picioare masa copii</t>
  </si>
  <si>
    <t>H 590mm</t>
  </si>
  <si>
    <t>Masa educator</t>
  </si>
  <si>
    <t>1600x600mm
Inaltime 750mm</t>
  </si>
  <si>
    <t>Scaun educator</t>
  </si>
  <si>
    <t>Şezut:
Oţel, Oţel
Spumă şezut:
Spumă poliuretanică cu grad înalt de elasticitate (spumă rece) 65 kg/ mc
Material:
100% poliester (min. 90% reciclat)
Bază stea 5 picioare+rotile
Bază in X:
Aluminiu, Strat anticoroziv (pudră epoxidică/poliesterică)
Rotile:
Plastic polipropilenic, Cauciuc sintetic
Mecanism de blocare:
Oţel, Oţel, Strat anticoroziv (pudră epoxidică/poliesterică)
Braţe
Aluminiu, Strat anticoroziv (pudră epoxidică/poliesterică)</t>
  </si>
  <si>
    <t>Dulap cu lacat</t>
  </si>
  <si>
    <t>1000mmx450mm
H= 1900mm</t>
  </si>
  <si>
    <t>Etajera</t>
  </si>
  <si>
    <t>NC3391</t>
  </si>
  <si>
    <t xml:space="preserve">1040mmx450mm
H= 1250mm </t>
  </si>
  <si>
    <t>Etajera pe soclu, dimensiuni: 103,7 x 45 x 124,6 cm. Acesta are 9 nișe și este de tip independent. Este fabricat din PAL (placaj aramidic) de 18 mm grosime, de culoare mesteacăn. Cabinetul are 6 rafturi, dimensiuni: 32,1 x 41,1 cm, din PAL de culoare mesteacăn cu grosime de 18 mm. Echipare posibilă (vândută separat): containere.</t>
  </si>
  <si>
    <t>Cutii depozitare medii</t>
  </si>
  <si>
    <t>310x420x150mm</t>
  </si>
  <si>
    <t xml:space="preserve">Containerele au dimensiunea de 31 x 42 x 16 cm și au formă dreptunghiulară. Materialul din care sunt fabricate este plastic. Culoarea predominantă a produsului este alb. Metoda de asamblare este cu ajutorul unor șine din plastic incluse în set. Utilizarea prevăzută este depozitarea.Set-3buc
</t>
  </si>
  <si>
    <t>Cutii depozitare mici</t>
  </si>
  <si>
    <t>310x420x70mm</t>
  </si>
  <si>
    <t xml:space="preserve">Containerele au dimensiunea de 31 x 42 x 7 cm și au formă dreptunghiulară. Materialul din care sunt fabricate este plastic. Culoarea predominantă a produsului este alb. Metoda de asamblare este cu ajutorul unor șine din plastic incluse în set. Utilizarea prevăzută este depozitarea.Set – 8buc
</t>
  </si>
  <si>
    <t>Polite pentru carti</t>
  </si>
  <si>
    <t>600mmx150mm
Adancime 100m</t>
  </si>
  <si>
    <t xml:space="preserve">Polita din MDF culoare mesteacan
 cu bara frontala siguranta </t>
  </si>
  <si>
    <t>Scaun copil</t>
  </si>
  <si>
    <t>300mmx300mm
Inaltimea sezutului: 28cm 
Inaltimea totala: 58cm</t>
  </si>
  <si>
    <t>Masa servire pe roti</t>
  </si>
  <si>
    <t>800x600mm
Inaltime 850 mm</t>
  </si>
  <si>
    <t>Masa de servire mancare PAL alb vopsit, cu 4 roti si raft pentru depozitare aditional</t>
  </si>
  <si>
    <t>Bucatarie si  blat</t>
  </si>
  <si>
    <t>Dulapuri jos:
Lungime 1780mm
Adancime 600mm
Inaltime 850mm
Dulapuri suspendate
Lungime 1780
adancime 350mm
Inaltime 800 mm</t>
  </si>
  <si>
    <t>TOTAL</t>
  </si>
  <si>
    <t>Vestiar</t>
  </si>
  <si>
    <t>Dulap copii</t>
  </si>
  <si>
    <t>Lungime 350mm
Adancime 350mm
Inaltime 1400mm</t>
  </si>
  <si>
    <t>Bancheta</t>
  </si>
  <si>
    <t>800mmx300mm
Inaltime 300mm</t>
  </si>
  <si>
    <t>Bancheta din PAL aspect stejar</t>
  </si>
  <si>
    <t>Dulap haine adult</t>
  </si>
  <si>
    <t>1000mmx600mm
Inaltime 1800mm</t>
  </si>
  <si>
    <t>Dormitor</t>
  </si>
  <si>
    <t>1200mmx600mm
Inaltime</t>
  </si>
  <si>
    <t>Birou educator</t>
  </si>
  <si>
    <t>1400mmx600mm
Inaltime 730mm</t>
  </si>
  <si>
    <t>Material
Bază in X:
Aluminiu, Strat anticoroziv (pudră epoxidică/poliesterică)
Rotilă:
Plastic polipropilenic, Cauciuc sintetic
Cadru spătar:
Furnir de lemn stratificat, Furnir de stejar, Lac transparent pe bază de acril
Spumă şezut:
Spumă poliuretanică cu grad înalt de elasticitate (spumă rece) 62 kg/ mc
Şezut stratificat:
Furnir de lemn stratificat
Înălţime reglabilă pentru o poziţie confortabilă.
Spuma turnată cu grad înalt de elasticitate oferă confort un timp îndelungat.
Rotilele de siguranţă au un mecanism de blocare sensibil la presiune care ţine scaunul pe loc când te ridici şi se deblochează automat când stai jos.</t>
  </si>
  <si>
    <t>Dulap pastrare lenjerie</t>
  </si>
  <si>
    <t>4000mmx500mm
Inaltime 1800 mm</t>
  </si>
  <si>
    <t xml:space="preserve">Dulap depozitare cu 8 usi a cate 500mm fiecare
Material
Cadru dulap haine
PAL, PAL şi MDF cu umplutură de hârtie tip fagure (hârtie reciclată 100%)., Plastic, Plastic, Hârtie laminată
Uşă
Toc de uşă:
MDF, Vopsea poliesterică, Vopsea pe bază de acril
Panou de uşă:
MDF, Vopsea poliesterică
Balama cu amortizor
Componentă principală:
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
PAL, Hârtie laminată
Sertar cu front încadrat
Fund sertar:
MDF, Vopsea pe bază de acril, Hârtie laminată
Cadru front sertar:
MDF, Hârtie laminată, Plastic
Laterală sertar/ Spate sertar:
PAL, Hârtie laminată
Cadru interior:
MDF, Hârtie laminată
</t>
  </si>
  <si>
    <t>Baie</t>
  </si>
  <si>
    <t>Dulap lavoar</t>
  </si>
  <si>
    <t>400mmx400mm
Inaltime</t>
  </si>
  <si>
    <t>Dulap depozitare sub lavoar cu usa din PAL vopsit cu raft pe interior</t>
  </si>
  <si>
    <t>Dulap depozitare inventar si olite</t>
  </si>
  <si>
    <t>1500mmx500mm
Inaltime 1800mm</t>
  </si>
  <si>
    <t xml:space="preserve">Dulap din 3 compartimente cu usi si maner, cu rafturi pentru depozitare pe interior din PAL melaminat vopsit alb  Uşă:
PAL, Hârtie laminată
</t>
  </si>
  <si>
    <t>1200x600mm</t>
  </si>
  <si>
    <t xml:space="preserve">Polita din MDF culoare mesteacan </t>
  </si>
  <si>
    <t>1200mmx600mm
Inaltime 730mm</t>
  </si>
  <si>
    <t>3000mmx600mm
Inaltime 1800 mm</t>
  </si>
  <si>
    <t>BAIE</t>
  </si>
  <si>
    <t>Dulap lavoar copii</t>
  </si>
  <si>
    <t xml:space="preserve">400mmx400mm
</t>
  </si>
  <si>
    <t>Dulap pentru lavoar adult</t>
  </si>
  <si>
    <t>Lungime 550
Adancime 400
Inaltinme 600mm</t>
  </si>
  <si>
    <t>1000mmx500mm
Inaltime 1800mm</t>
  </si>
  <si>
    <t>1300x600mm
Inaltime 750mm</t>
  </si>
  <si>
    <t>1000mmx300mm
Inaltime 300mm</t>
  </si>
  <si>
    <t>4000mmx600mm
Inaltime 1800 mm</t>
  </si>
  <si>
    <t>Lungime 300mm
Adancime 350mm
Inaltime 1400mm</t>
  </si>
  <si>
    <t>700mmx300mm
Inaltime 300mm</t>
  </si>
  <si>
    <t xml:space="preserve">TOTAL 4 grupe </t>
  </si>
  <si>
    <t>total</t>
  </si>
  <si>
    <t xml:space="preserve">Dulap copii </t>
  </si>
  <si>
    <t>Pat copil cu saltea</t>
  </si>
  <si>
    <t>Pat confectionat din PAL melaminat vopsit alb ,grosimea 16mm, suport pentru saltea este din placaj cu grosimea de 7 mm
Partile laterale si frontale a patului sunt rotunjite si netede
Toate pesele patului sunt asamblate prin elemente de fixare  sigure si ascunse                                      salteaua din spumă poliuretanică grosimea 10 cm, pentru copii. La fabricarea saltelei se va folosi spumă polioritanică VR2245 cu ensitatea de 22kg/m3. Husa va fi confrcţionată din stofă Aloe Vera şi va fi detaşabilă şi lavabilă la temperaturi conform cerinţelor stofei (pînă la 40C) Stratul intermediar, obligatoriu, intre burete şi stofă va fi din fibre naturale nealergice cu grosimea de 3 mm.</t>
  </si>
  <si>
    <t>Material Blat PAL melaminat vopsit alb Comodă
Componente principale/ Front: PAL, Vopsea pe bază de acril, Hârtie laminată, Plastic Laterală sertar/ Spate sertar:PAL, Folie de plastic Fund sertar: MDF, Vopsea pe bază de acril Picior Componente principale:Oţel, Strat anticoroziv (pudră epoxidică/poliesterică)Talpă:Plastic polipropilenic</t>
  </si>
  <si>
    <t>Pat supraetajat copii cu saltea</t>
  </si>
  <si>
    <t>Pat lemn vopsit alb supraetajat cu  inaltimea de 1600mm. Cu 2 sertare depozitare  dedesubt, saltea pe arcuri</t>
  </si>
  <si>
    <t>Pat adult cu saltea</t>
  </si>
  <si>
    <t>Cadrul din lemn masiv vopsit alb 
Saltea de 1400x2000 pe arcuri</t>
  </si>
  <si>
    <t>Cadru dulap haine PAL Egger H3451 ST22   
Uşă  alba PAL Egger U104 ST9 (3 buc) Toc de uşă: MDF, Plastic, Hârtie laminată
Panou de uşă:MDF, Hârtie laminată
Balama cu amortizor Componentă principală:Oţel, Nichelat
Componente de plastic: Plastic pe bază de acetat Poliţă 4 buc PAL, Hârtie laminată
Bară umeraşe Oţel, Strat anticoroziv (pudră epoxidică/poliesterică)</t>
  </si>
  <si>
    <t>Cadru dulap haine PAL Egger H3451 ST22
Uşă (3 buc)  vopsit alb PAL Egger U104 ST9 
Toc de uşă: MDF, Plastic, Hârtie laminată
Panou de uşă: MDF, Hârtie laminată
Balama cu amortizor Componentă principală: Oţel, Nichelat Poliţă 4 buc
PAL, Hârtie laminată Bară umeraşe
Oţel, Strat anticoroziv (pudră epoxidică/poliesterică)</t>
  </si>
  <si>
    <t>Cadru dulap haine PAL Egger H3451 ST22
Uşă: vopsit alb PAL Egger U104 ST9 (2buc)
Toc de uşă: MDF, Plastic, Hârtie laminată
Balama cu amortizor Componentă principală: Oţel, Nichelat
Poliţă PAL, Hârtie laminată Bară umeraşe
Oţel, Strat anticoroziv (pudră epoxidică/poliesterică)</t>
  </si>
  <si>
    <t>Material Componentă principală:
PAL Egger H3451 ST22 Spate: MDF, Hârtie laminată Biblioteca aspect stejar</t>
  </si>
  <si>
    <t>Material Componentă principală:
PAL Egger H3451 ST22</t>
  </si>
  <si>
    <t>Material Blat PAL, Furnir frasin, Mordant, Lac transparent pe bază de acril, Plastic
Cadru blat Cadru: Oţel, Strat anticoroziv (pudră epoxidică/poliesterică) Cadru interior/ Picior interior: Oţel Picior:
Oţel, Oţel, Strat anticoroziv (pudră epoxidică/poliesterică)</t>
  </si>
  <si>
    <t>Dulap birou cu 4 usi si 2 compartimente cu polite la vedere In interiorul dulapului se vor monta 2 compartimente cu incuietore la cheie Cadru dulap depozitare PAL Egger H3451 ST22 Panou de uşă: PAL U104 ST9
Balama cu amortizor Componentă principală: Oţel, Nichelat Componente de plastic: Plastic pe bază de acetat
Poliţă PAL, Hârtie laminată Bară umeraşe
Oţel, Strat anticoroziv (pudră  oxidică/poliesterică) Incuietori cu cheie</t>
  </si>
  <si>
    <t>Panou superior/ Panou lateral: PAL Egger H3133 ST12 Tăblie posterioară: MDF
Separator: PAL, PlasticPlintă anterioară/ Bară de suport, anterioară/ Front sertar:
PAL, Hârtie laminatăPlintă posterioară:
PALFund sertar:MDF, Vopsea pe bază de acril</t>
  </si>
  <si>
    <t>Cadru dulap depozitare PAL, PAL şi MDF cu umplutură de hârtie tip fagure (hârtie reciclată 100%)., Plastic, Plastic, Hârtie laminată Uşă: vopsit alb Toc de uşă:
MDF, Plastic, Hârtie laminată Panou de uşă vopsit alb: MDF, Hârtie laminată Balama cu amortizor Componentă principală:Oţel, Nichelat Componente de plastic:
Plastic pe bază de acetat Poliţă
PAL, Hârtie laminată Bară umeraşe
Oţel, Strat anticoroziv (pudră epoxidică/poliesterică)</t>
  </si>
  <si>
    <t>Cadru dulap depozitare
PAL, PAL şi MDF cu umplutură de hârtie tip fagure (hârtie reciclată 100%)., Plastic, Plastic, Hârtie laminată Toc de uşă:
MDF, Plastic, Hârtie laminată Panou de uşă din lamele MDF, Hârtie laminată Poliţă
PAL, Hârtie laminată</t>
  </si>
  <si>
    <t>Masa PAL aspect stejar Grosime blat 4 cm</t>
  </si>
  <si>
    <t>Aceasta masa plianta este realizata sub forma unui tablou care se extinde.
 Masa dispune de un poster care confera atractivitate atunci cand este pliata, un panou pentru mascare si un element de blocare. Blat : Pal aspect stejar
Cadru: Pal vopsit negru latime 70mm</t>
  </si>
  <si>
    <t>Dulap cu 2 sertare sistem BLUM
Materialul corpului PAL vopsit Sertare MDF lucios Picioare metalice mascate de soclu</t>
  </si>
  <si>
    <t>Dulap depozitare cu 2 sertare sistem Blum si 4 roti Material PAL Egger U104 ST9</t>
  </si>
  <si>
    <t>Cadru:MDF, Spumă poliuretanică, 25 kg/mc., Placaj, Oţel, Lemn masiv Pernă pentru spătar:100% polipropilenă, Fibre de poliester tubulare Material pentru tapiţerie:
100% poliester (min. 70% reciclat), 100% polipropilenă, Spumă poliuretanică, 20 kg/mc., Spumă poliuretanică cu grad înalt de elasticitate (spumă rece), 35 kg/mc.
Ignifug/ Ignifug: Vată poliesterică Cadru braţ
Cadru:MDF, Lemn masiv Material pentru tapiţerie: Spumă poliuretanică, 20 kg/mc.
Ignifug: Vată poliesterică Husă secţiune 3 locuri Material: 76% bumbac, 24 % poliester (100% reciclat) Ţesătură spătar: 100% polipropilenă Husă braţ 76% bumbac, 24 % poliester (100% reciclat)</t>
  </si>
  <si>
    <t>Masa birou alba 
Blat/ Panou lateral/ Panou inferior:
PAL, PAL şi MDF cu umplutură de hârtie tip fagure (hârtie reciclată 100%)., MDF, Vopsea pe bază de acril, Plastic, Plastic
Picior de susţinere:
PAL şi MDF cu umplutură de hârtie tip fagure (hârtie reciclată 100%)., MDF, Vopsea pe bază de acril</t>
  </si>
  <si>
    <t>Material: Lemn masiv 
Finisaj: Lac transparent + Vopsea ecologica pe baza de apa</t>
  </si>
  <si>
    <t>Dulapuri jos:
Lungime 1780mm
Adancime 600mm
Inaltime 850mm
Dulapuri suspendate
Lungime 1780
adancime 350mm
Inaltime 800 mm</t>
  </si>
  <si>
    <t xml:space="preserve">Dulap copii 
cadru din PAL aspect stejar si usa din PAL vopsit alb de 1200mm cu maner colorat  Jos spatiu gol pentru depozitare incaltaminte cu inaltimea de 200 mm </t>
  </si>
  <si>
    <t>Cadru dulap haine cu 2 usi cu maner
PAL Uşă: vopsit alb PAL (2buc)
Toc de uşă:MDF, Plastic, Hârtie laminată Balama cu amortizor
Componentă principală:Oţel, Nichelat Poliţă PAL, Hârtie laminată
Bară umeraşe Oţel, Strat anticoroziv (pudră epoxidică/poliesterică)</t>
  </si>
  <si>
    <t>Pat confectionat din PAL melaminat vopsit alb ,grosimea 16mm, suport pentru saltea este din placaj cu grosimea de 7 mm Partile laterale si frontale a patului sunt rotunjite si netede Toate pesele patului sunt asamblate prin elemente de fixare  sigure si ascunse salteaua din spumă poliuretanică grosimea 10 cm, pentru copii. La fabricarea saltelei se va folosi spumă polioritanică VR2245 cu densitatea de 22kg/m3. Husa va fi confrcţionată din stofă Aloe Vera şi va fi detaşabilă şi lavabilă la emperaturi conform cerinţelor stofei (pînă la 40C) Stratul intermediar, obligatoriu, intre burete şi stofă va fi din fibre naturale nealergice cu grosimea de 3 mm.</t>
  </si>
  <si>
    <t>Material Blat MDF, Vopsea pe bază de acril, Plastic, Umplutură din carton cu structură de fagure (min. 70% reciclat), PAL, MDF Comodă Componente principale/ Front: PAL, Vopsea pe bază de acril, Hârtie laminată, Plastic Laterală sertar/ Spate sertar: PAL, Folie de plastic Fund sertar:MDF, Vopsea pe bază de acril Picior Componente principale: Oţel, Strat anticoroziv (pudră epoxidică/poliesterică) Talpă:
Plastic polipropilenic</t>
  </si>
  <si>
    <t>Dulap depozitare cu 8 usi a cate 500mm fiecare Material Cadru dulap haine PAL, PAL şi MDF cu umplutură de hârtie tip fagure (hârtie reciclată 100%)., Plastic, Plastic, Hârtie laminată Uşă Toc de uşă:MDF, Vopsea poliesterică, Vopsea pe bază de acril Panou de uşă:MDF, Vopsea poliesterică Balama cu amortizor
Componentă principală: 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 PAL, Hârtie laminată
Sertar cu front încadrat Fund sertar:
MDF, Vopsea pe bază de acril, Hârtie laminată Cadru front sertar: MDF, Hârtie laminată, Plastic Laterală sertar/ Spate sertar: PAL, Hârtie laminată Cadru interior:
MDF, Hârtie laminată</t>
  </si>
  <si>
    <t xml:space="preserve">Dulap din 3 compartimente cu usi si maner, cu rafturi pentru depozitare pe interior din PAL melaminat vopsit alb  Uşă:PAL, Hârtie laminată </t>
  </si>
  <si>
    <t>Set de 4 picioare
Picioarele rotunde de masă din lemn au înălțime reglabilă, datorită căreia masa poate fi ajustată la înălțimea utilizatorului. Piulițele funcționale și ușor de montat vă permit să alegeți între patru sau două niveluri de înălțime. Regularea se extinde de la 0 până la 3 și se potrivește copiilor cu vârsta de până la 10 ani. • înălțime reglabilă 0 - 4 (40, 46, 53, 59 cm)
• lemn de fag lacuit;
• secțiunea transversală circulară - ø 48 mm;
• montaj superior;
• înălțimea poate fi ajustată prin slăbirea sau strângerea piulițelor.</t>
  </si>
  <si>
    <t>Masa birou alba Blat/ Panou lateral/ Panou inferior:PAL, PAL şi MDF cu umplutură de hârtie tip fagure (hârtie eciclată 100%)., MDF, Vopsea pe bază de acril, Plastic, Plastic Picior de susţinere:PAL şi MDF cu umplutură de hârtie tip fagure (hârtie reciclată 100%)., MDF, Vopsea pe bază de acril</t>
  </si>
  <si>
    <t>Dulap cu 2 usi, manere si lacat Cadru dulap PAL melaminat vopsit alb Uşă
Panou celular:PAL, MDF, Plastic, Hârtie laminată
Poliţă PAL, Hârtie laminată</t>
  </si>
  <si>
    <t>Etajera pe soclu, dimensiuni: 103,7 x 45 x 124,6 cm. Acesta are 9 nișe și este de tip ndependent. Este fabricat din PAL (placaj aramidic) de 18 mm grosime, de culoare mesteacăn. Cabinetul are 6 rafturi, dimensiuni: 32,1 x 41,1 cm, din PAL de culoare mesteacăn cu grosime de 18 mm. Echipare posibilă (vândută separat): containere.</t>
  </si>
  <si>
    <t>Dulap copii cadru din PAL aspect stejar si usa din PAL vopsit alb de 1200mm cu maner colorat Jos spatiu gol pentru depozitare incaltaminte cu inaltimea de 200 mm</t>
  </si>
  <si>
    <t>Cadru dulap haine cu 2 usi cu maner PAL Uşă: vopsit alb PAL (2buc) Toc de uşă: MDF, Plastic, Hârtie laminată Balama cu amortizor Componentă principală:
Oţel, Nichelat Poliţă
PAL, Hârtie laminată ară umeraşe Oţel, Strat anticoroziv (pudră epoxidică/poliesterică)</t>
  </si>
  <si>
    <t>Material Blat MDF, Vopsea pe bază de acril, Plastic, Umplutură din carton cu structură de fagure (min. 70% reciclat), PAL, MDF 
Componente principale/ Front:PAL, Vopsea pe bază de acril, Hârtie laminată, Plastic</t>
  </si>
  <si>
    <t>Panou superior/ Panou inferior/ Panou lateral/ Poliţă/ Plintă/ Uşă:
PAL, Hârtie laminată
Tăblie posterioară:MDF, Vopsea acrilică imprimată</t>
  </si>
  <si>
    <t xml:space="preserve">Set de 4 picioare Picioarele rotunde de masă din lemn au înălțime reglabilă, datorită căreia masa poate fi ajustată la înălțimea utilizatorului. Piulițele funcționale și ușor de montat vă permit să alegeți între patru sau două niveluri de înălțime. Regularea se extinde de la 0 până la 3 și se potrivește copiilor cu vârsta de până la 10 ani. • înălțime reglabilă 0 - 4 (40, 46, 53, 59 cm)
• lemn de fag lacuit;
• secțiunea transversală circulară - ø 48 mm;
• montaj superior;
• înălțimea poate fi ajustată prin slăbirea sau strângerea piulițelor.
</t>
  </si>
  <si>
    <t>Set de 4 picioare Picioarele rotunde de masă din lemn au înălțime reglabilă, datorită căreia masa poate fi ajustată la înălțimea utilizatorului. Piulițele funcționale și ușor de montat vă permit să alegeți între patru sau două niveluri de înălțime. Regularea se extinde de la 0 până la 3 și se potrivește copiilor cu vârsta de până la 10 ani. • înălțime reglabilă 0 - 4 (40, 46, 53, 59 cm)
• lemn de fag lacuit;
• secțiunea transversală circulară - ø 48 mm;
• montaj superior;
• înălțimea poate fi ajustată prin slăbirea sau strângerea piulițelor.</t>
  </si>
  <si>
    <t>Dulap cu 2 usi, manere si lacat
Cadru dulap PAL melaminat vopsit alb UşăPanou celular:PAL, MDF, Plastic, Hârtie laminată Poliţă
PAL, Hârtie laminată</t>
  </si>
  <si>
    <t>Dulap depozitare cu 6 usi a cate 500mm fiecare Material
Cadru dulap haine PAL, PAL şi MDF cu umplutură de hârtie tip fagure (hârtie reciclată 100%)., Plastic, Plastic, Hârtie laminată Uşă Toc de uşă:MDF, Vopsea poliesterică, Vopsea pe bază de acril Panou de uşă:MDF, Vopsea poliesterică Balama cu amortizor Componentă principală:Oţel,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superior:PAL, Hârtie laminată Sertar cu front încadrat Fund sertar: MDF, Vopsea pe bază de acril, Hârtie laminată Cadru front sertar:MDF, Hârtie laminată, Plastic Laterală sertar/ Spate sertar:PAL, Hârtie laminată
Cadru interior:MDF, Hârtie laminată</t>
  </si>
  <si>
    <t>Dulap cu 2 usi, manere si lacat Cadru dulap 
PAL melaminat vopsit alb Uşă Panou celular:PAL, MDF, Plastic, Hârtie laminată
Poliţă PAL, Hârtie laminată</t>
  </si>
  <si>
    <t xml:space="preserve">Dulap copii cadru din PAL aspect stejar si usa din PAL vopsit alb de 1200mm cu maner colorat Jos spatiu gol pentru depozitare incaltaminte cu inaltimea de 200 mm </t>
  </si>
  <si>
    <t>Cadru dulap haine cu 2 usi cu maner PAL Uşă: vopsit alb PAL (2buc) Toc de uşă:MDF, Plastic, Hârtie laminată Balama cu amortizor Componentă principală:Oţel, Nichelat Poliţă PAL, Hârtie laminată Bară umeraşe Oţel, Strat anticoroziv pudră epoxidică/poliesterică)</t>
  </si>
  <si>
    <t>Pat confectionat din PAL melaminat vopsit alb ,grosimea 16mm, suport pentru saltea este din placaj cu grosimea de 7 mm Partile laterale si frontale a patului sunt rotunjite si netede Toate pesele patului sunt asamblate prin elemente de fixare  sigure si ascunse           salteaua din spumă poliuretanică grosimea 10 cm, pentru copii. La fabricarea saltelei se va folosi spumă polioritanică VR2245 cu ensitatea de 22kg/m3. Husa va fi confrcţionată din stofă Aloe Vera şi va fi detaşabilă şi lavabilă la temperaturi conform cerinţelor stofei (pînă la 40C) Stratul intermediar, obligatoriu, intre burete şi stofă va fi din fibre naturale nealergice cu grosimea de 3 mm.</t>
  </si>
  <si>
    <t>Material Blat MDF, Vopsea pe bază de acril, lastic, Umplutură din carton cu structură de fagure (min. 70% reciclat), PAL, MDF Comodă Componente principale/ Front: PAL, Vopsea pe bază de acril, Hârtie laminată, Plastic Laterală sertar/ Spate sertar:PAL, Folie de plastic Fund sertar:MDF, Vopsea pe bază de acril Picior Componente principale:Oţel, Strat anticoroziv (pudră epoxidică/poliesterică) Talpă:Plastic polipropilenic</t>
  </si>
  <si>
    <t>Dulap depozitare cu 8 usi a cate 500mm fiecare
Material Cadru dulap haine PAL, PAL şi MDF cu umplutură de hârtie tip fagure (hârtie reciclată 100%)., Plastic, Plastic, Hârtie laminată Uşă Toc de uşă:MDF, Vopsea poliesterică, Vopsea pe bază de acril Panou de uşă:MDF, Vopsea poliesterică
Balama cu amortizor Componentă principală:
Oţel, Nichelat Componente de plastic: Plastic pe bază de acetat Bară umeraşe/ coş metalic Oţel, Strat anticoroziv (pudră epoxidică/poliesterică)
Separator cadre Separator: PAL şi MDF cu umplutură de hârtie tip fagure (hârtie reciclată 100%)., Hârtie laminată Panou inferior/ Panou superior: PAL, Hârtie laminată Sertar cu front încadrat Fund sertar:MDF, Vopsea pe bază de acril, Hârtie laminată Cadru front sertar: MDF, Hârtie laminată, Plastic Laterală sertar/ Spate sertar:
PAL, Hârtie laminată Cadru interior:MDF, Hârtie laminată</t>
  </si>
  <si>
    <t>Dulap din 3 compartimente cu usi si maner, cu rafturi pentru depozitare pe interior din PAL melaminat vopsit alb  Uşă: PAL, Hârtie laminată</t>
  </si>
  <si>
    <t>Masa birou alba Blat/ Panou lateral/ Panou inferior:PAL, PAL şi MDF cu umplutură de hârtie tip fagure (hârtie reciclată 100%)., MDF, Vopsea pe bază de acril, Plastic, Plastic Picior de susţinere: PAL şi MDF cu umplutură de hârtie tip fagure (hârtie reciclată 100%)., MDF, Vopsea pe bază de acril</t>
  </si>
  <si>
    <t>Dulap cu 2 usi, manere si lacat Cadru dulap PAL melaminat vopsit alb Uşă Panou celular: PAL, MDF, Plastic, Hârtie laminată Poliţă PAL, Hârtie laminată</t>
  </si>
  <si>
    <t>Cadru dulap haine cu 2 usi cu maner PAL Uşă: vopsit alb PAL (2buc) Toc de uşă:MDF, Plastic, Hârtie laminată Balama cu amortizor Componentă principală:Oţel, Nichelat Poliţă PAL, Hârtie laminată Bară umeraşe Oţel, Strat anticoroziv (pudră epoxidică/poliesterică)</t>
  </si>
  <si>
    <t>Dulap bucatarie suspendat cu adancimea de 350mm din PAL Egger H3451 ST22
Un compartiment pentru scurgere vesela, iluminare LED deasupra blat de lucru cu intrerupator in mobila Dulap de bucatarie jos PAL Egger U104 ST9 Sub chiuveta compartiment pentru cos de gunoi Un compartiment cu 3 sertare ascunse sistem Blum Space Twin Sertar lateral pentru sticle Blum Tandem Box Sub cuptor un sertar Blat de lucru PAL CLEAF Lacca B073 Total White , conform imginii Baterie cu montare pe chiuveta Culoare cromata Material alamaChiuveta din otel inoxidabil Montaj incorporabi 480x740mm</t>
  </si>
  <si>
    <t>Dulap bucatarie suspendat cu adancimea de 350mm din PAL 
Un compartiment pentru scurgere vesela, iluminare LED deasupra blat de lucru cu intrerupator in mobila
Dulap de bucatarie jos PAL
Sub chiuveta compartiment pentru cos de gunoi Blat de lucru PAL Chiuveta din otel inoxidabil
Montaj incorporabil 600mmx600mmBaterie cu montare pe chiuveta Culoare cromata Material alama</t>
  </si>
  <si>
    <t>Dulap bucatarie suspendat cu adancimea de 350mm din PAL Un compartiment pentru scurgere vesela, iluminare LED deasupra blat de lucru cu intrerupator in mobilaDulap de bucatarie jos PAL Sub chiuveta compartiment pentru cos de gunoi Blat de lucru PAL Chiuveta din otel inoxidabil
Montaj incorporabil 600x600mmBaterie cu montare pe chiuveta Culoare cromata Material alama</t>
  </si>
  <si>
    <t xml:space="preserve">
Dulap bucatarie suspendat cu adancimea de 350mm din PAL Un compartiment pentru scurgere vesela, iluminare LED deasupra blat de lucru cu intrerupator in mobila Dulap de bucatarie jos PAL
Sub chiuveta compartiment pentru cos de gunoi
Blat de lucru PAL Chiuveta din otel inoxidabil
Montaj incorporabil 600x600mmBaterie cu montare pe chiuveta Culoare cromata Material alama</t>
  </si>
  <si>
    <t>Dulap bucatarie suspendat cu adancimea de 350mm din PAL Un compartiment pentru scurgere vesela, iluminare LED deasupra blat de lucru cu intrerupator in mobila Dulap de bucatarie jos PAL Sub chiuveta compartiment pentru cos de gunoi Blat de lucru PAL Chiuveta din otel inoxidabil Montaj incorporabil 600x600mmBaterie cu montare pe chiuveta Culoare cromata Material alama</t>
  </si>
  <si>
    <t>Scaune la intrare</t>
  </si>
  <si>
    <t>Str. Mircea cel Bătrân 24</t>
  </si>
  <si>
    <t>650x645 Inaltime, 82 cm</t>
  </si>
  <si>
    <t xml:space="preserve">Material tapițerie. Stofă: Material. Carcasa-Metal, Placaj, Spumă poliuretanică. Culoare-Gri. Picioare realizate din metal, în nuanța lemnului. </t>
  </si>
  <si>
    <t>Str. Socoleni 15</t>
  </si>
  <si>
    <t>SCAUNE LA Masa de lucru copii ( zona multifuncțională)</t>
  </si>
  <si>
    <t>Str. Ion Pelivan</t>
  </si>
  <si>
    <t xml:space="preserve">Scaunul ISO este realizat din material rezistent și poate fi amplasat în spații diverse: săli de așteptare, săli de curs, de training, de conferințe, cabinete medicale, saloane de frumusețe sau chiar biroul personal. Scaunul ISO este realizat pe un cadru din oțel vopsit în câmp electrostatic, care îi asigură rezistența în timp. Tapițeria din stofă este ușor de întreținut și curățat. Structura simplă permite depozitarea lui în spații restrânse. Susține o greutate maximă de 120 kg
</t>
  </si>
  <si>
    <t>Str. Muncești</t>
  </si>
  <si>
    <t>Str. Mircea cel Bătrân</t>
  </si>
  <si>
    <t>Str. Socoleni</t>
  </si>
  <si>
    <t>Str. Podul Înalt</t>
  </si>
  <si>
    <t>Str. Gh. Asachi</t>
  </si>
  <si>
    <t>Str. Lomonosov</t>
  </si>
  <si>
    <t>Zona PC- scaun</t>
  </si>
  <si>
    <t>Dimensiuni in mm:
Latime scaun 620
Adâncimea scaunului 630
Inaltime scaun 1100-1200</t>
  </si>
  <si>
    <t>Fotoliu este un scaun elegant pentru computer, cu cotiere pe un cadru pivotant cu roți. Tapițeria este din țesătură gri combinată cu o plasă neagră durabilă care asigură o circulație excelentă a aerului.
Baza este realizată din metal cromat, cotierele sunt din plastic negru și metal.
Fotoliu este echipat cu un mecanism de balansare TILT care fixează înclinarea scaunului și a spătarului în poziția de lucru și permite o balansare liberă cu forță de deviere reglabilă.</t>
  </si>
  <si>
    <t>str.Pelivan 15</t>
  </si>
  <si>
    <t>Sau pătrat: 2000x1050
Covor distractiv cu Zaruri
Dimensiuni - 2x1m</t>
  </si>
  <si>
    <t>str.Alba Iulia 122</t>
  </si>
  <si>
    <t>Covor la intrare</t>
  </si>
  <si>
    <t>Fibra de nucă de cocos este rezistentă şi puternică, ideală pentru covoare de intrare.
Căptuşeala împiedică deplasarea covorului şi reduce riscul de alunecare.
Numai pentru uz interior.
Covor prelucrat la maşină.
Arie  0,36
Grosime  15
Lăţime  50
Lungime  90</t>
  </si>
  <si>
    <t>Str. Alba Iulia</t>
  </si>
  <si>
    <t>Str. Matei Basarab</t>
  </si>
  <si>
    <t>Covor pentru copii</t>
  </si>
  <si>
    <t>Covor cabinet psiholog</t>
  </si>
  <si>
    <t>str.Grenoble 163/5</t>
  </si>
  <si>
    <t>1000x1500mm</t>
  </si>
  <si>
    <t>Centrul maternal din str.Grenoble 163/5</t>
  </si>
  <si>
    <t>Gradinita Cresa str. Cuza voda 29/4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</si>
</sst>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lei&quot;;[Red]\-#,##0\ &quot;lei&quot;"/>
  </numFmts>
  <fonts count="23">
    <font>
      <sz val="11"/>
      <color theme="1"/>
      <name val="Calibri"/>
      <scheme val="minor"/>
    </font>
    <font>
      <sz val="11"/>
      <color theme="1"/>
      <name val="Calibri"/>
      <family val="2"/>
      <charset val="238"/>
      <scheme val="minor"/>
    </font>
    <font>
      <sz val="11"/>
      <color theme="1"/>
      <name val="Calibri"/>
      <family val="2"/>
      <charset val="204"/>
      <scheme val="minor"/>
    </font>
    <font>
      <b/>
      <sz val="11"/>
      <color theme="1"/>
      <name val="Times New Roman"/>
    </font>
    <font>
      <sz val="11"/>
      <color theme="1"/>
      <name val="Calibri"/>
    </font>
    <font>
      <sz val="11"/>
      <color theme="1"/>
      <name val="Calibri"/>
      <scheme val="minor"/>
    </font>
    <font>
      <b/>
      <sz val="11"/>
      <color theme="1"/>
      <name val="Calibri"/>
    </font>
    <font>
      <sz val="9"/>
      <color rgb="FF1F1F1F"/>
      <name val="&quot;Google Sans&quot;"/>
    </font>
    <font>
      <sz val="11"/>
      <color rgb="FF000000"/>
      <name val="Docs-Calibri"/>
    </font>
    <font>
      <b/>
      <sz val="12"/>
      <color theme="1"/>
      <name val="Calibri"/>
    </font>
    <font>
      <b/>
      <sz val="11"/>
      <color rgb="FF3F3F3F"/>
      <name val="Calibri"/>
      <family val="2"/>
      <charset val="204"/>
      <scheme val="minor"/>
    </font>
    <font>
      <b/>
      <i/>
      <sz val="14"/>
      <color theme="1"/>
      <name val="Calibri"/>
      <family val="2"/>
      <scheme val="minor"/>
    </font>
    <font>
      <b/>
      <sz val="12"/>
      <color theme="1"/>
      <name val="Times New Roman"/>
      <family val="1"/>
    </font>
    <font>
      <b/>
      <sz val="12"/>
      <color rgb="FF3F3F3F"/>
      <name val="Calibri"/>
      <family val="2"/>
      <scheme val="minor"/>
    </font>
    <font>
      <b/>
      <i/>
      <sz val="12"/>
      <color theme="1"/>
      <name val="Calibri"/>
      <family val="2"/>
      <scheme val="minor"/>
    </font>
    <font>
      <b/>
      <sz val="14"/>
      <color rgb="FF3F3F3F"/>
      <name val="Calibri"/>
      <family val="2"/>
      <scheme val="minor"/>
    </font>
    <font>
      <b/>
      <i/>
      <sz val="20"/>
      <color rgb="FFFF0000"/>
      <name val="Calibri"/>
      <family val="2"/>
      <scheme val="minor"/>
    </font>
    <font>
      <b/>
      <i/>
      <sz val="22"/>
      <color rgb="FFFF0000"/>
      <name val="Calibri"/>
      <family val="2"/>
      <scheme val="minor"/>
    </font>
    <font>
      <b/>
      <sz val="14"/>
      <color rgb="FFFF0000"/>
      <name val="Calibri"/>
      <family val="2"/>
      <charset val="204"/>
      <scheme val="minor"/>
    </font>
    <font>
      <sz val="22"/>
      <color theme="1"/>
      <name val="Calibri"/>
      <family val="2"/>
      <scheme val="minor"/>
    </font>
    <font>
      <b/>
      <i/>
      <sz val="20"/>
      <name val="Calibri"/>
      <family val="2"/>
      <scheme val="minor"/>
    </font>
    <font>
      <b/>
      <sz val="11"/>
      <color theme="1"/>
      <name val="Calibri"/>
      <family val="2"/>
      <charset val="238"/>
      <scheme val="minor"/>
    </font>
    <font>
      <sz val="11"/>
      <color theme="1"/>
      <name val="Calibri"/>
      <family val="2"/>
      <charset val="238"/>
    </font>
  </fonts>
  <fills count="5">
    <fill>
      <patternFill patternType="none"/>
    </fill>
    <fill>
      <patternFill patternType="gray125"/>
    </fill>
    <fill>
      <patternFill patternType="solid">
        <fgColor rgb="FFFFFFFF"/>
        <bgColor rgb="FFFFFFFF"/>
      </patternFill>
    </fill>
    <fill>
      <patternFill patternType="solid">
        <fgColor rgb="FFF2F2F2"/>
      </patternFill>
    </fill>
    <fill>
      <patternFill patternType="solid">
        <fgColor rgb="FFFFFFFF"/>
        <bgColor indexed="64"/>
      </patternFill>
    </fill>
  </fills>
  <borders count="7">
    <border>
      <left/>
      <right/>
      <top/>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10" fillId="3" borderId="1" applyNumberFormat="0" applyAlignment="0" applyProtection="0"/>
  </cellStyleXfs>
  <cellXfs count="72">
    <xf numFmtId="0" fontId="0" fillId="0" borderId="0" xfId="0"/>
    <xf numFmtId="0" fontId="4" fillId="0" borderId="0" xfId="0" applyFont="1" applyAlignment="1">
      <alignment horizontal="center"/>
    </xf>
    <xf numFmtId="0" fontId="4" fillId="0" borderId="0" xfId="0" applyFont="1" applyAlignment="1">
      <alignment wrapText="1"/>
    </xf>
    <xf numFmtId="0" fontId="5" fillId="0" borderId="0" xfId="0" applyFont="1"/>
    <xf numFmtId="164" fontId="4" fillId="0" borderId="0" xfId="0" applyNumberFormat="1" applyFont="1"/>
    <xf numFmtId="0" fontId="4" fillId="0" borderId="0" xfId="0" applyFont="1" applyAlignment="1">
      <alignment horizontal="center" wrapText="1"/>
    </xf>
    <xf numFmtId="0" fontId="4" fillId="0" borderId="0" xfId="0" applyFont="1" applyAlignment="1">
      <alignment horizontal="left" wrapText="1"/>
    </xf>
    <xf numFmtId="0" fontId="4"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164" fontId="4" fillId="0" borderId="0" xfId="0" applyNumberFormat="1"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xf>
    <xf numFmtId="0" fontId="11" fillId="0" borderId="0" xfId="0" applyFont="1"/>
    <xf numFmtId="0" fontId="12" fillId="0" borderId="0" xfId="0" applyFont="1" applyAlignment="1">
      <alignment horizontal="center"/>
    </xf>
    <xf numFmtId="0" fontId="0" fillId="0" borderId="0" xfId="0" applyAlignment="1">
      <alignment wrapText="1"/>
    </xf>
    <xf numFmtId="0" fontId="13" fillId="3" borderId="1" xfId="1" applyFont="1"/>
    <xf numFmtId="0" fontId="14" fillId="0" borderId="0" xfId="0" applyFont="1"/>
    <xf numFmtId="0" fontId="15" fillId="3" borderId="1" xfId="1" applyFont="1"/>
    <xf numFmtId="0" fontId="16" fillId="0" borderId="2" xfId="0" applyFont="1" applyBorder="1"/>
    <xf numFmtId="0" fontId="17" fillId="0" borderId="2" xfId="0" applyFont="1" applyBorder="1"/>
    <xf numFmtId="0" fontId="16" fillId="0" borderId="0" xfId="0" applyFont="1"/>
    <xf numFmtId="0" fontId="10" fillId="3" borderId="1" xfId="1"/>
    <xf numFmtId="0" fontId="18" fillId="0" borderId="0" xfId="0" applyFont="1"/>
    <xf numFmtId="0" fontId="19" fillId="0" borderId="0" xfId="0" applyFont="1"/>
    <xf numFmtId="0" fontId="20" fillId="0" borderId="0" xfId="0" applyFont="1"/>
    <xf numFmtId="0" fontId="3" fillId="0" borderId="0" xfId="0" applyFont="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164" fontId="4" fillId="0" borderId="0" xfId="0" applyNumberFormat="1" applyFont="1" applyAlignment="1">
      <alignment horizontal="center" vertical="center" wrapText="1"/>
    </xf>
    <xf numFmtId="0" fontId="6" fillId="0" borderId="0" xfId="0" applyFont="1" applyAlignment="1">
      <alignment horizontal="center" vertical="center" wrapText="1"/>
    </xf>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9" fillId="0" borderId="0" xfId="0" applyFont="1"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horizontal="left" vertical="center" wrapText="1"/>
    </xf>
    <xf numFmtId="0" fontId="1" fillId="0" borderId="0" xfId="0" applyFont="1" applyAlignment="1">
      <alignment wrapText="1"/>
    </xf>
    <xf numFmtId="0" fontId="1" fillId="0" borderId="4" xfId="0" applyFont="1" applyBorder="1" applyAlignment="1">
      <alignment vertical="center" wrapText="1"/>
    </xf>
    <xf numFmtId="0" fontId="0" fillId="0" borderId="4" xfId="0" applyBorder="1"/>
    <xf numFmtId="0" fontId="1" fillId="0" borderId="3" xfId="0" applyFont="1" applyBorder="1" applyAlignment="1">
      <alignment vertical="center" wrapText="1"/>
    </xf>
    <xf numFmtId="0" fontId="0" fillId="0" borderId="3" xfId="0" applyBorder="1"/>
    <xf numFmtId="0" fontId="1" fillId="4" borderId="4" xfId="0" applyFont="1" applyFill="1" applyBorder="1" applyAlignment="1">
      <alignment vertical="center" wrapText="1"/>
    </xf>
    <xf numFmtId="0" fontId="21" fillId="4" borderId="4" xfId="0" applyFont="1" applyFill="1" applyBorder="1" applyAlignment="1">
      <alignment vertical="center" wrapText="1"/>
    </xf>
    <xf numFmtId="0" fontId="1" fillId="4" borderId="3" xfId="0" applyFont="1" applyFill="1" applyBorder="1" applyAlignment="1">
      <alignment vertical="center" wrapText="1"/>
    </xf>
    <xf numFmtId="0" fontId="21" fillId="4" borderId="3" xfId="0" applyFont="1" applyFill="1" applyBorder="1" applyAlignment="1">
      <alignment vertical="center" wrapText="1"/>
    </xf>
    <xf numFmtId="0" fontId="1" fillId="0" borderId="0" xfId="0" applyFont="1"/>
    <xf numFmtId="0" fontId="1" fillId="0" borderId="4" xfId="0" applyFont="1" applyBorder="1" applyAlignment="1">
      <alignment wrapText="1"/>
    </xf>
    <xf numFmtId="0" fontId="1" fillId="0" borderId="4" xfId="0" applyFont="1" applyBorder="1"/>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wrapText="1"/>
    </xf>
    <xf numFmtId="0" fontId="0" fillId="0" borderId="5" xfId="0" applyBorder="1" applyAlignment="1">
      <alignment horizontal="center" wrapText="1"/>
    </xf>
    <xf numFmtId="0" fontId="0" fillId="0" borderId="3" xfId="0" applyBorder="1" applyAlignment="1">
      <alignment horizontal="center"/>
    </xf>
    <xf numFmtId="0" fontId="0" fillId="0" borderId="5" xfId="0" applyBorder="1" applyAlignment="1">
      <alignment horizontal="center"/>
    </xf>
    <xf numFmtId="0" fontId="0" fillId="0" borderId="3" xfId="0" applyBorder="1" applyAlignment="1">
      <alignment horizont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0" fillId="0" borderId="6" xfId="0" applyBorder="1" applyAlignment="1">
      <alignment horizontal="center"/>
    </xf>
    <xf numFmtId="0" fontId="0" fillId="0" borderId="6" xfId="0" applyBorder="1" applyAlignment="1">
      <alignment horizont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1" fillId="0" borderId="6" xfId="0" applyFont="1" applyBorder="1" applyAlignment="1">
      <alignment horizontal="center" wrapText="1"/>
    </xf>
    <xf numFmtId="0" fontId="1" fillId="0" borderId="5" xfId="0" applyFont="1" applyBorder="1" applyAlignment="1">
      <alignment horizontal="center" wrapText="1"/>
    </xf>
    <xf numFmtId="0" fontId="1" fillId="4" borderId="3" xfId="0" applyFont="1" applyFill="1" applyBorder="1" applyAlignment="1">
      <alignment vertical="center" wrapText="1"/>
    </xf>
    <xf numFmtId="0" fontId="1" fillId="4" borderId="6" xfId="0" applyFont="1" applyFill="1" applyBorder="1" applyAlignment="1">
      <alignment vertical="center" wrapText="1"/>
    </xf>
    <xf numFmtId="0" fontId="1" fillId="4" borderId="5" xfId="0" applyFont="1" applyFill="1" applyBorder="1" applyAlignment="1">
      <alignment vertical="center" wrapText="1"/>
    </xf>
  </cellXfs>
  <cellStyles count="2">
    <cellStyle name="Вывод" xfId="1" builtinId="2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33.png"/><Relationship Id="rId13" Type="http://schemas.openxmlformats.org/officeDocument/2006/relationships/image" Target="../media/image38.png"/><Relationship Id="rId3" Type="http://schemas.openxmlformats.org/officeDocument/2006/relationships/image" Target="../media/image28.png"/><Relationship Id="rId7" Type="http://schemas.openxmlformats.org/officeDocument/2006/relationships/image" Target="../media/image32.png"/><Relationship Id="rId12" Type="http://schemas.openxmlformats.org/officeDocument/2006/relationships/image" Target="../media/image37.png"/><Relationship Id="rId17" Type="http://schemas.openxmlformats.org/officeDocument/2006/relationships/image" Target="../media/image42.jpeg"/><Relationship Id="rId2" Type="http://schemas.openxmlformats.org/officeDocument/2006/relationships/image" Target="../media/image27.png"/><Relationship Id="rId16" Type="http://schemas.openxmlformats.org/officeDocument/2006/relationships/image" Target="../media/image41.png"/><Relationship Id="rId1" Type="http://schemas.openxmlformats.org/officeDocument/2006/relationships/image" Target="../media/image26.png"/><Relationship Id="rId6" Type="http://schemas.openxmlformats.org/officeDocument/2006/relationships/image" Target="../media/image31.png"/><Relationship Id="rId11" Type="http://schemas.openxmlformats.org/officeDocument/2006/relationships/image" Target="../media/image36.png"/><Relationship Id="rId5" Type="http://schemas.openxmlformats.org/officeDocument/2006/relationships/image" Target="../media/image30.png"/><Relationship Id="rId15" Type="http://schemas.openxmlformats.org/officeDocument/2006/relationships/image" Target="../media/image40.png"/><Relationship Id="rId10" Type="http://schemas.openxmlformats.org/officeDocument/2006/relationships/image" Target="../media/image35.png"/><Relationship Id="rId4" Type="http://schemas.openxmlformats.org/officeDocument/2006/relationships/image" Target="../media/image29.png"/><Relationship Id="rId9" Type="http://schemas.openxmlformats.org/officeDocument/2006/relationships/image" Target="../media/image34.png"/><Relationship Id="rId14" Type="http://schemas.openxmlformats.org/officeDocument/2006/relationships/image" Target="../media/image39.png"/></Relationships>
</file>

<file path=xl/drawings/_rels/drawing3.xml.rels><?xml version="1.0" encoding="UTF-8" standalone="yes"?>
<Relationships xmlns="http://schemas.openxmlformats.org/package/2006/relationships"><Relationship Id="rId1" Type="http://schemas.openxmlformats.org/officeDocument/2006/relationships/image" Target="../media/image43.png"/></Relationships>
</file>

<file path=xl/drawings/_rels/drawing4.xml.rels><?xml version="1.0" encoding="UTF-8" standalone="yes"?>
<Relationships xmlns="http://schemas.openxmlformats.org/package/2006/relationships"><Relationship Id="rId8" Type="http://schemas.openxmlformats.org/officeDocument/2006/relationships/image" Target="../media/image51.png"/><Relationship Id="rId3" Type="http://schemas.openxmlformats.org/officeDocument/2006/relationships/image" Target="../media/image46.png"/><Relationship Id="rId7" Type="http://schemas.openxmlformats.org/officeDocument/2006/relationships/image" Target="../media/image50.png"/><Relationship Id="rId2" Type="http://schemas.openxmlformats.org/officeDocument/2006/relationships/image" Target="../media/image45.png"/><Relationship Id="rId1" Type="http://schemas.openxmlformats.org/officeDocument/2006/relationships/image" Target="../media/image44.png"/><Relationship Id="rId6" Type="http://schemas.openxmlformats.org/officeDocument/2006/relationships/image" Target="../media/image49.png"/><Relationship Id="rId5" Type="http://schemas.openxmlformats.org/officeDocument/2006/relationships/image" Target="../media/image48.png"/><Relationship Id="rId4" Type="http://schemas.openxmlformats.org/officeDocument/2006/relationships/image" Target="../media/image47.png"/><Relationship Id="rId9" Type="http://schemas.openxmlformats.org/officeDocument/2006/relationships/image" Target="../media/image5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6.png"/><Relationship Id="rId2" Type="http://schemas.openxmlformats.org/officeDocument/2006/relationships/image" Target="../media/image51.png"/><Relationship Id="rId1" Type="http://schemas.openxmlformats.org/officeDocument/2006/relationships/image" Target="../media/image44.png"/><Relationship Id="rId4" Type="http://schemas.openxmlformats.org/officeDocument/2006/relationships/image" Target="../media/image53.png"/></Relationships>
</file>

<file path=xl/drawings/_rels/drawing6.xml.rels><?xml version="1.0" encoding="UTF-8" standalone="yes"?>
<Relationships xmlns="http://schemas.openxmlformats.org/package/2006/relationships"><Relationship Id="rId8" Type="http://schemas.openxmlformats.org/officeDocument/2006/relationships/image" Target="../media/image51.png"/><Relationship Id="rId3" Type="http://schemas.openxmlformats.org/officeDocument/2006/relationships/image" Target="../media/image47.png"/><Relationship Id="rId7" Type="http://schemas.openxmlformats.org/officeDocument/2006/relationships/image" Target="../media/image49.png"/><Relationship Id="rId2" Type="http://schemas.openxmlformats.org/officeDocument/2006/relationships/image" Target="../media/image46.png"/><Relationship Id="rId1" Type="http://schemas.openxmlformats.org/officeDocument/2006/relationships/image" Target="../media/image44.png"/><Relationship Id="rId6" Type="http://schemas.openxmlformats.org/officeDocument/2006/relationships/image" Target="../media/image50.png"/><Relationship Id="rId5" Type="http://schemas.openxmlformats.org/officeDocument/2006/relationships/image" Target="../media/image45.png"/><Relationship Id="rId4" Type="http://schemas.openxmlformats.org/officeDocument/2006/relationships/image" Target="../media/image48.png"/><Relationship Id="rId9" Type="http://schemas.openxmlformats.org/officeDocument/2006/relationships/image" Target="../media/image52.png"/></Relationships>
</file>

<file path=xl/drawings/_rels/drawing7.xml.rels><?xml version="1.0" encoding="UTF-8" standalone="yes"?>
<Relationships xmlns="http://schemas.openxmlformats.org/package/2006/relationships"><Relationship Id="rId8" Type="http://schemas.openxmlformats.org/officeDocument/2006/relationships/image" Target="../media/image52.png"/><Relationship Id="rId3" Type="http://schemas.openxmlformats.org/officeDocument/2006/relationships/image" Target="../media/image47.png"/><Relationship Id="rId7" Type="http://schemas.openxmlformats.org/officeDocument/2006/relationships/image" Target="../media/image51.png"/><Relationship Id="rId2" Type="http://schemas.openxmlformats.org/officeDocument/2006/relationships/image" Target="../media/image46.png"/><Relationship Id="rId1" Type="http://schemas.openxmlformats.org/officeDocument/2006/relationships/image" Target="../media/image44.png"/><Relationship Id="rId6" Type="http://schemas.openxmlformats.org/officeDocument/2006/relationships/image" Target="../media/image50.png"/><Relationship Id="rId5" Type="http://schemas.openxmlformats.org/officeDocument/2006/relationships/image" Target="../media/image45.png"/><Relationship Id="rId4" Type="http://schemas.openxmlformats.org/officeDocument/2006/relationships/image" Target="../media/image48.png"/></Relationships>
</file>

<file path=xl/drawings/drawing1.xml><?xml version="1.0" encoding="utf-8"?>
<xdr:wsDr xmlns:xdr="http://schemas.openxmlformats.org/drawingml/2006/spreadsheetDrawing" xmlns:a="http://schemas.openxmlformats.org/drawingml/2006/main">
  <xdr:oneCellAnchor>
    <xdr:from>
      <xdr:col>7</xdr:col>
      <xdr:colOff>9525</xdr:colOff>
      <xdr:row>1</xdr:row>
      <xdr:rowOff>9525</xdr:rowOff>
    </xdr:from>
    <xdr:ext cx="1495425" cy="933450"/>
    <xdr:pic>
      <xdr:nvPicPr>
        <xdr:cNvPr id="2" name="image3.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0</xdr:colOff>
      <xdr:row>2</xdr:row>
      <xdr:rowOff>171450</xdr:rowOff>
    </xdr:from>
    <xdr:ext cx="1123950" cy="742950"/>
    <xdr:pic>
      <xdr:nvPicPr>
        <xdr:cNvPr id="3" name="image4.png">
          <a:extLst>
            <a:ext uri="{FF2B5EF4-FFF2-40B4-BE49-F238E27FC236}">
              <a16:creationId xmlns:a16="http://schemas.microsoft.com/office/drawing/2014/main" xmlns="" id="{00000000-0008-0000-0000-000003000000}"/>
            </a:ext>
          </a:extLst>
        </xdr:cNvPr>
        <xdr:cNvPicPr preferRelativeResize="0"/>
      </xdr:nvPicPr>
      <xdr:blipFill>
        <a:blip xmlns:r="http://schemas.openxmlformats.org/officeDocument/2006/relationships" r:embed="rId2" cstate="print"/>
        <a:stretch>
          <a:fillRect/>
        </a:stretch>
      </xdr:blipFill>
      <xdr:spPr>
        <a:xfrm>
          <a:off x="8267700" y="1104900"/>
          <a:ext cx="1123950" cy="742950"/>
        </a:xfrm>
        <a:prstGeom prst="rect">
          <a:avLst/>
        </a:prstGeom>
        <a:noFill/>
      </xdr:spPr>
    </xdr:pic>
    <xdr:clientData fLocksWithSheet="0"/>
  </xdr:oneCellAnchor>
  <xdr:oneCellAnchor>
    <xdr:from>
      <xdr:col>6</xdr:col>
      <xdr:colOff>171450</xdr:colOff>
      <xdr:row>2</xdr:row>
      <xdr:rowOff>781050</xdr:rowOff>
    </xdr:from>
    <xdr:ext cx="2028825" cy="981075"/>
    <xdr:pic>
      <xdr:nvPicPr>
        <xdr:cNvPr id="4" name="image16.png">
          <a:extLst>
            <a:ext uri="{FF2B5EF4-FFF2-40B4-BE49-F238E27FC236}">
              <a16:creationId xmlns:a16="http://schemas.microsoft.com/office/drawing/2014/main" xmlns="" id="{00000000-0008-0000-0000-000004000000}"/>
            </a:ext>
          </a:extLst>
        </xdr:cNvPr>
        <xdr:cNvPicPr preferRelativeResize="0"/>
      </xdr:nvPicPr>
      <xdr:blipFill>
        <a:blip xmlns:r="http://schemas.openxmlformats.org/officeDocument/2006/relationships" r:embed="rId3" cstate="print"/>
        <a:stretch>
          <a:fillRect/>
        </a:stretch>
      </xdr:blipFill>
      <xdr:spPr>
        <a:xfrm>
          <a:off x="7981950" y="1714500"/>
          <a:ext cx="2028825" cy="981075"/>
        </a:xfrm>
        <a:prstGeom prst="rect">
          <a:avLst/>
        </a:prstGeom>
        <a:noFill/>
      </xdr:spPr>
    </xdr:pic>
    <xdr:clientData fLocksWithSheet="0"/>
  </xdr:oneCellAnchor>
  <xdr:oneCellAnchor>
    <xdr:from>
      <xdr:col>6</xdr:col>
      <xdr:colOff>409575</xdr:colOff>
      <xdr:row>4</xdr:row>
      <xdr:rowOff>1276350</xdr:rowOff>
    </xdr:from>
    <xdr:ext cx="1790700" cy="1514475"/>
    <xdr:pic>
      <xdr:nvPicPr>
        <xdr:cNvPr id="5" name="image6.png">
          <a:extLst>
            <a:ext uri="{FF2B5EF4-FFF2-40B4-BE49-F238E27FC236}">
              <a16:creationId xmlns:a16="http://schemas.microsoft.com/office/drawing/2014/main" xmlns="" id="{00000000-0008-0000-0000-000005000000}"/>
            </a:ext>
          </a:extLst>
        </xdr:cNvPr>
        <xdr:cNvPicPr preferRelativeResize="0"/>
      </xdr:nvPicPr>
      <xdr:blipFill>
        <a:blip xmlns:r="http://schemas.openxmlformats.org/officeDocument/2006/relationships" r:embed="rId4" cstate="print"/>
        <a:stretch>
          <a:fillRect/>
        </a:stretch>
      </xdr:blipFill>
      <xdr:spPr>
        <a:xfrm>
          <a:off x="8220075" y="3543300"/>
          <a:ext cx="1790700" cy="1514475"/>
        </a:xfrm>
        <a:prstGeom prst="rect">
          <a:avLst/>
        </a:prstGeom>
        <a:noFill/>
      </xdr:spPr>
    </xdr:pic>
    <xdr:clientData fLocksWithSheet="0"/>
  </xdr:oneCellAnchor>
  <xdr:oneCellAnchor>
    <xdr:from>
      <xdr:col>7</xdr:col>
      <xdr:colOff>0</xdr:colOff>
      <xdr:row>6</xdr:row>
      <xdr:rowOff>0</xdr:rowOff>
    </xdr:from>
    <xdr:ext cx="1771650" cy="1809750"/>
    <xdr:pic>
      <xdr:nvPicPr>
        <xdr:cNvPr id="7" name="image21.png">
          <a:extLst>
            <a:ext uri="{FF2B5EF4-FFF2-40B4-BE49-F238E27FC236}">
              <a16:creationId xmlns:a16="http://schemas.microsoft.com/office/drawing/2014/main" xmlns="" id="{00000000-0008-0000-00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495300</xdr:colOff>
      <xdr:row>7</xdr:row>
      <xdr:rowOff>314325</xdr:rowOff>
    </xdr:from>
    <xdr:ext cx="3314700" cy="3571875"/>
    <xdr:pic>
      <xdr:nvPicPr>
        <xdr:cNvPr id="8" name="image20.png" title="Imagine">
          <a:extLst>
            <a:ext uri="{FF2B5EF4-FFF2-40B4-BE49-F238E27FC236}">
              <a16:creationId xmlns:a16="http://schemas.microsoft.com/office/drawing/2014/main" xmlns="" id="{00000000-0008-0000-0000-000008000000}"/>
            </a:ext>
          </a:extLst>
        </xdr:cNvPr>
        <xdr:cNvPicPr preferRelativeResize="0"/>
      </xdr:nvPicPr>
      <xdr:blipFill>
        <a:blip xmlns:r="http://schemas.openxmlformats.org/officeDocument/2006/relationships" r:embed="rId6" cstate="print"/>
        <a:stretch>
          <a:fillRect/>
        </a:stretch>
      </xdr:blipFill>
      <xdr:spPr>
        <a:xfrm>
          <a:off x="8763000" y="10391775"/>
          <a:ext cx="3314700" cy="3571875"/>
        </a:xfrm>
        <a:prstGeom prst="rect">
          <a:avLst/>
        </a:prstGeom>
        <a:noFill/>
      </xdr:spPr>
    </xdr:pic>
    <xdr:clientData fLocksWithSheet="0"/>
  </xdr:oneCellAnchor>
  <xdr:oneCellAnchor>
    <xdr:from>
      <xdr:col>7</xdr:col>
      <xdr:colOff>381000</xdr:colOff>
      <xdr:row>8</xdr:row>
      <xdr:rowOff>200025</xdr:rowOff>
    </xdr:from>
    <xdr:ext cx="2867025" cy="3209925"/>
    <xdr:pic>
      <xdr:nvPicPr>
        <xdr:cNvPr id="9" name="image13.png" title="Imagine">
          <a:extLst>
            <a:ext uri="{FF2B5EF4-FFF2-40B4-BE49-F238E27FC236}">
              <a16:creationId xmlns:a16="http://schemas.microsoft.com/office/drawing/2014/main" xmlns="" id="{00000000-0008-0000-0000-000009000000}"/>
            </a:ext>
          </a:extLst>
        </xdr:cNvPr>
        <xdr:cNvPicPr preferRelativeResize="0"/>
      </xdr:nvPicPr>
      <xdr:blipFill>
        <a:blip xmlns:r="http://schemas.openxmlformats.org/officeDocument/2006/relationships" r:embed="rId7" cstate="print"/>
        <a:stretch>
          <a:fillRect/>
        </a:stretch>
      </xdr:blipFill>
      <xdr:spPr>
        <a:xfrm>
          <a:off x="8648700" y="13706475"/>
          <a:ext cx="2867025" cy="3209925"/>
        </a:xfrm>
        <a:prstGeom prst="rect">
          <a:avLst/>
        </a:prstGeom>
        <a:noFill/>
      </xdr:spPr>
    </xdr:pic>
    <xdr:clientData fLocksWithSheet="0"/>
  </xdr:oneCellAnchor>
  <xdr:oneCellAnchor>
    <xdr:from>
      <xdr:col>7</xdr:col>
      <xdr:colOff>85725</xdr:colOff>
      <xdr:row>9</xdr:row>
      <xdr:rowOff>1028700</xdr:rowOff>
    </xdr:from>
    <xdr:ext cx="2847975" cy="3009900"/>
    <xdr:pic>
      <xdr:nvPicPr>
        <xdr:cNvPr id="10" name="image5.png">
          <a:extLst>
            <a:ext uri="{FF2B5EF4-FFF2-40B4-BE49-F238E27FC236}">
              <a16:creationId xmlns:a16="http://schemas.microsoft.com/office/drawing/2014/main" xmlns="" id="{00000000-0008-0000-0000-00000A000000}"/>
            </a:ext>
          </a:extLst>
        </xdr:cNvPr>
        <xdr:cNvPicPr preferRelativeResize="0"/>
      </xdr:nvPicPr>
      <xdr:blipFill>
        <a:blip xmlns:r="http://schemas.openxmlformats.org/officeDocument/2006/relationships" r:embed="rId8" cstate="print"/>
        <a:stretch>
          <a:fillRect/>
        </a:stretch>
      </xdr:blipFill>
      <xdr:spPr>
        <a:xfrm>
          <a:off x="8353425" y="16630650"/>
          <a:ext cx="2847975" cy="3009900"/>
        </a:xfrm>
        <a:prstGeom prst="rect">
          <a:avLst/>
        </a:prstGeom>
        <a:noFill/>
      </xdr:spPr>
    </xdr:pic>
    <xdr:clientData fLocksWithSheet="0"/>
  </xdr:oneCellAnchor>
  <xdr:oneCellAnchor>
    <xdr:from>
      <xdr:col>9</xdr:col>
      <xdr:colOff>762000</xdr:colOff>
      <xdr:row>10</xdr:row>
      <xdr:rowOff>1314450</xdr:rowOff>
    </xdr:from>
    <xdr:ext cx="885825" cy="1638300"/>
    <xdr:pic>
      <xdr:nvPicPr>
        <xdr:cNvPr id="11" name="image24.png">
          <a:extLst>
            <a:ext uri="{FF2B5EF4-FFF2-40B4-BE49-F238E27FC236}">
              <a16:creationId xmlns:a16="http://schemas.microsoft.com/office/drawing/2014/main" xmlns="" id="{00000000-0008-0000-0000-00000B000000}"/>
            </a:ext>
          </a:extLst>
        </xdr:cNvPr>
        <xdr:cNvPicPr preferRelativeResize="0"/>
      </xdr:nvPicPr>
      <xdr:blipFill>
        <a:blip xmlns:r="http://schemas.openxmlformats.org/officeDocument/2006/relationships" r:embed="rId9" cstate="print"/>
        <a:stretch>
          <a:fillRect/>
        </a:stretch>
      </xdr:blipFill>
      <xdr:spPr>
        <a:xfrm>
          <a:off x="10191750" y="18821400"/>
          <a:ext cx="885825" cy="1638300"/>
        </a:xfrm>
        <a:prstGeom prst="rect">
          <a:avLst/>
        </a:prstGeom>
        <a:noFill/>
      </xdr:spPr>
    </xdr:pic>
    <xdr:clientData fLocksWithSheet="0"/>
  </xdr:oneCellAnchor>
  <xdr:oneCellAnchor>
    <xdr:from>
      <xdr:col>6</xdr:col>
      <xdr:colOff>76200</xdr:colOff>
      <xdr:row>13</xdr:row>
      <xdr:rowOff>285750</xdr:rowOff>
    </xdr:from>
    <xdr:ext cx="2705100" cy="0"/>
    <xdr:pic>
      <xdr:nvPicPr>
        <xdr:cNvPr id="12" name="image14.png">
          <a:extLst>
            <a:ext uri="{FF2B5EF4-FFF2-40B4-BE49-F238E27FC236}">
              <a16:creationId xmlns:a16="http://schemas.microsoft.com/office/drawing/2014/main" xmlns="" id="{00000000-0008-0000-0000-00000C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10</xdr:col>
      <xdr:colOff>581025</xdr:colOff>
      <xdr:row>10</xdr:row>
      <xdr:rowOff>314325</xdr:rowOff>
    </xdr:from>
    <xdr:ext cx="2000250" cy="1209675"/>
    <xdr:pic>
      <xdr:nvPicPr>
        <xdr:cNvPr id="13" name="image2.png">
          <a:extLst>
            <a:ext uri="{FF2B5EF4-FFF2-40B4-BE49-F238E27FC236}">
              <a16:creationId xmlns:a16="http://schemas.microsoft.com/office/drawing/2014/main" xmlns="" id="{00000000-0008-0000-0000-00000D000000}"/>
            </a:ext>
          </a:extLst>
        </xdr:cNvPr>
        <xdr:cNvPicPr preferRelativeResize="0"/>
      </xdr:nvPicPr>
      <xdr:blipFill>
        <a:blip xmlns:r="http://schemas.openxmlformats.org/officeDocument/2006/relationships" r:embed="rId11" cstate="print"/>
        <a:stretch>
          <a:fillRect/>
        </a:stretch>
      </xdr:blipFill>
      <xdr:spPr>
        <a:xfrm>
          <a:off x="10906125" y="17821275"/>
          <a:ext cx="2000250" cy="1209675"/>
        </a:xfrm>
        <a:prstGeom prst="rect">
          <a:avLst/>
        </a:prstGeom>
        <a:noFill/>
      </xdr:spPr>
    </xdr:pic>
    <xdr:clientData fLocksWithSheet="0"/>
  </xdr:oneCellAnchor>
  <xdr:oneCellAnchor>
    <xdr:from>
      <xdr:col>7</xdr:col>
      <xdr:colOff>371475</xdr:colOff>
      <xdr:row>13</xdr:row>
      <xdr:rowOff>1143000</xdr:rowOff>
    </xdr:from>
    <xdr:ext cx="3524250" cy="2486025"/>
    <xdr:pic>
      <xdr:nvPicPr>
        <xdr:cNvPr id="15" name="image11.png" title="Imagine">
          <a:extLst>
            <a:ext uri="{FF2B5EF4-FFF2-40B4-BE49-F238E27FC236}">
              <a16:creationId xmlns:a16="http://schemas.microsoft.com/office/drawing/2014/main" xmlns="" id="{00000000-0008-0000-0000-00000F000000}"/>
            </a:ext>
          </a:extLst>
        </xdr:cNvPr>
        <xdr:cNvPicPr preferRelativeResize="0"/>
      </xdr:nvPicPr>
      <xdr:blipFill>
        <a:blip xmlns:r="http://schemas.openxmlformats.org/officeDocument/2006/relationships" r:embed="rId12" cstate="print"/>
        <a:stretch>
          <a:fillRect/>
        </a:stretch>
      </xdr:blipFill>
      <xdr:spPr>
        <a:xfrm>
          <a:off x="8639175" y="21126450"/>
          <a:ext cx="3524250" cy="2486025"/>
        </a:xfrm>
        <a:prstGeom prst="rect">
          <a:avLst/>
        </a:prstGeom>
        <a:noFill/>
      </xdr:spPr>
    </xdr:pic>
    <xdr:clientData fLocksWithSheet="0"/>
  </xdr:oneCellAnchor>
  <xdr:oneCellAnchor>
    <xdr:from>
      <xdr:col>8</xdr:col>
      <xdr:colOff>133350</xdr:colOff>
      <xdr:row>15</xdr:row>
      <xdr:rowOff>371475</xdr:rowOff>
    </xdr:from>
    <xdr:ext cx="2552700" cy="1714500"/>
    <xdr:pic>
      <xdr:nvPicPr>
        <xdr:cNvPr id="16" name="image15.png" title="Imagine">
          <a:extLst>
            <a:ext uri="{FF2B5EF4-FFF2-40B4-BE49-F238E27FC236}">
              <a16:creationId xmlns:a16="http://schemas.microsoft.com/office/drawing/2014/main" xmlns="" id="{00000000-0008-0000-0000-000010000000}"/>
            </a:ext>
          </a:extLst>
        </xdr:cNvPr>
        <xdr:cNvPicPr preferRelativeResize="0"/>
      </xdr:nvPicPr>
      <xdr:blipFill>
        <a:blip xmlns:r="http://schemas.openxmlformats.org/officeDocument/2006/relationships" r:embed="rId13" cstate="print"/>
        <a:stretch>
          <a:fillRect/>
        </a:stretch>
      </xdr:blipFill>
      <xdr:spPr>
        <a:xfrm>
          <a:off x="8982075" y="23974425"/>
          <a:ext cx="2552700" cy="1714500"/>
        </a:xfrm>
        <a:prstGeom prst="rect">
          <a:avLst/>
        </a:prstGeom>
        <a:noFill/>
      </xdr:spPr>
    </xdr:pic>
    <xdr:clientData fLocksWithSheet="0"/>
  </xdr:oneCellAnchor>
  <xdr:oneCellAnchor>
    <xdr:from>
      <xdr:col>7</xdr:col>
      <xdr:colOff>19050</xdr:colOff>
      <xdr:row>13</xdr:row>
      <xdr:rowOff>142875</xdr:rowOff>
    </xdr:from>
    <xdr:ext cx="1781175" cy="0"/>
    <xdr:pic>
      <xdr:nvPicPr>
        <xdr:cNvPr id="17" name="image17.png">
          <a:extLst>
            <a:ext uri="{FF2B5EF4-FFF2-40B4-BE49-F238E27FC236}">
              <a16:creationId xmlns:a16="http://schemas.microsoft.com/office/drawing/2014/main" xmlns="" id="{00000000-0008-0000-0000-000011000000}"/>
            </a:ext>
          </a:extLst>
        </xdr:cNvPr>
        <xdr:cNvPicPr preferRelativeResize="0"/>
      </xdr:nvPicPr>
      <xdr:blipFill>
        <a:blip xmlns:r="http://schemas.openxmlformats.org/officeDocument/2006/relationships" r:embed="rId14" cstate="print"/>
        <a:stretch>
          <a:fillRect/>
        </a:stretch>
      </xdr:blipFill>
      <xdr:spPr>
        <a:xfrm>
          <a:off x="8286750" y="15792450"/>
          <a:ext cx="1781175" cy="0"/>
        </a:xfrm>
        <a:prstGeom prst="rect">
          <a:avLst/>
        </a:prstGeom>
        <a:noFill/>
      </xdr:spPr>
    </xdr:pic>
    <xdr:clientData fLocksWithSheet="0"/>
  </xdr:oneCellAnchor>
  <xdr:oneCellAnchor>
    <xdr:from>
      <xdr:col>7</xdr:col>
      <xdr:colOff>114300</xdr:colOff>
      <xdr:row>12</xdr:row>
      <xdr:rowOff>1476375</xdr:rowOff>
    </xdr:from>
    <xdr:ext cx="1866900" cy="180975"/>
    <xdr:pic>
      <xdr:nvPicPr>
        <xdr:cNvPr id="18" name="image10.png">
          <a:extLst>
            <a:ext uri="{FF2B5EF4-FFF2-40B4-BE49-F238E27FC236}">
              <a16:creationId xmlns:a16="http://schemas.microsoft.com/office/drawing/2014/main" xmlns="" id="{00000000-0008-0000-0000-000012000000}"/>
            </a:ext>
          </a:extLst>
        </xdr:cNvPr>
        <xdr:cNvPicPr preferRelativeResize="0"/>
      </xdr:nvPicPr>
      <xdr:blipFill>
        <a:blip xmlns:r="http://schemas.openxmlformats.org/officeDocument/2006/relationships" r:embed="rId15" cstate="print"/>
        <a:stretch>
          <a:fillRect/>
        </a:stretch>
      </xdr:blipFill>
      <xdr:spPr>
        <a:xfrm>
          <a:off x="8382000" y="15601950"/>
          <a:ext cx="1866900" cy="180975"/>
        </a:xfrm>
        <a:prstGeom prst="rect">
          <a:avLst/>
        </a:prstGeom>
        <a:noFill/>
      </xdr:spPr>
    </xdr:pic>
    <xdr:clientData fLocksWithSheet="0"/>
  </xdr:oneCellAnchor>
  <xdr:oneCellAnchor>
    <xdr:from>
      <xdr:col>7</xdr:col>
      <xdr:colOff>228600</xdr:colOff>
      <xdr:row>18</xdr:row>
      <xdr:rowOff>0</xdr:rowOff>
    </xdr:from>
    <xdr:ext cx="1476375" cy="0"/>
    <xdr:pic>
      <xdr:nvPicPr>
        <xdr:cNvPr id="19" name="image25.png">
          <a:extLst>
            <a:ext uri="{FF2B5EF4-FFF2-40B4-BE49-F238E27FC236}">
              <a16:creationId xmlns:a16="http://schemas.microsoft.com/office/drawing/2014/main" xmlns="" id="{00000000-0008-0000-0000-000013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7</xdr:col>
      <xdr:colOff>171450</xdr:colOff>
      <xdr:row>15</xdr:row>
      <xdr:rowOff>161925</xdr:rowOff>
    </xdr:from>
    <xdr:ext cx="1581150" cy="266700"/>
    <xdr:pic>
      <xdr:nvPicPr>
        <xdr:cNvPr id="20" name="image1.png">
          <a:extLst>
            <a:ext uri="{FF2B5EF4-FFF2-40B4-BE49-F238E27FC236}">
              <a16:creationId xmlns:a16="http://schemas.microsoft.com/office/drawing/2014/main" xmlns="" id="{00000000-0008-0000-0000-000014000000}"/>
            </a:ext>
          </a:extLst>
        </xdr:cNvPr>
        <xdr:cNvPicPr preferRelativeResize="0"/>
      </xdr:nvPicPr>
      <xdr:blipFill>
        <a:blip xmlns:r="http://schemas.openxmlformats.org/officeDocument/2006/relationships" r:embed="rId17" cstate="print"/>
        <a:stretch>
          <a:fillRect/>
        </a:stretch>
      </xdr:blipFill>
      <xdr:spPr>
        <a:xfrm>
          <a:off x="8439150" y="16354425"/>
          <a:ext cx="1581150" cy="266700"/>
        </a:xfrm>
        <a:prstGeom prst="rect">
          <a:avLst/>
        </a:prstGeom>
        <a:noFill/>
      </xdr:spPr>
    </xdr:pic>
    <xdr:clientData fLocksWithSheet="0"/>
  </xdr:oneCellAnchor>
  <xdr:oneCellAnchor>
    <xdr:from>
      <xdr:col>7</xdr:col>
      <xdr:colOff>266700</xdr:colOff>
      <xdr:row>21</xdr:row>
      <xdr:rowOff>2419350</xdr:rowOff>
    </xdr:from>
    <xdr:ext cx="2076450" cy="1381125"/>
    <xdr:pic>
      <xdr:nvPicPr>
        <xdr:cNvPr id="25" name="image19.png">
          <a:extLst>
            <a:ext uri="{FF2B5EF4-FFF2-40B4-BE49-F238E27FC236}">
              <a16:creationId xmlns:a16="http://schemas.microsoft.com/office/drawing/2014/main" xmlns="" id="{00000000-0008-0000-0000-000019000000}"/>
            </a:ext>
          </a:extLst>
        </xdr:cNvPr>
        <xdr:cNvPicPr preferRelativeResize="0"/>
      </xdr:nvPicPr>
      <xdr:blipFill>
        <a:blip xmlns:r="http://schemas.openxmlformats.org/officeDocument/2006/relationships" r:embed="rId18" cstate="print"/>
        <a:stretch>
          <a:fillRect/>
        </a:stretch>
      </xdr:blipFill>
      <xdr:spPr>
        <a:xfrm>
          <a:off x="8534400" y="35166300"/>
          <a:ext cx="2076450" cy="1381125"/>
        </a:xfrm>
        <a:prstGeom prst="rect">
          <a:avLst/>
        </a:prstGeom>
        <a:noFill/>
      </xdr:spPr>
    </xdr:pic>
    <xdr:clientData fLocksWithSheet="0"/>
  </xdr:oneCellAnchor>
  <xdr:oneCellAnchor>
    <xdr:from>
      <xdr:col>7</xdr:col>
      <xdr:colOff>266700</xdr:colOff>
      <xdr:row>21</xdr:row>
      <xdr:rowOff>47625</xdr:rowOff>
    </xdr:from>
    <xdr:ext cx="1447800" cy="2266950"/>
    <xdr:pic>
      <xdr:nvPicPr>
        <xdr:cNvPr id="26" name="image23.png">
          <a:extLst>
            <a:ext uri="{FF2B5EF4-FFF2-40B4-BE49-F238E27FC236}">
              <a16:creationId xmlns:a16="http://schemas.microsoft.com/office/drawing/2014/main" xmlns="" id="{00000000-0008-0000-0000-00001A000000}"/>
            </a:ext>
          </a:extLst>
        </xdr:cNvPr>
        <xdr:cNvPicPr preferRelativeResize="0"/>
      </xdr:nvPicPr>
      <xdr:blipFill>
        <a:blip xmlns:r="http://schemas.openxmlformats.org/officeDocument/2006/relationships" r:embed="rId19" cstate="print"/>
        <a:stretch>
          <a:fillRect/>
        </a:stretch>
      </xdr:blipFill>
      <xdr:spPr>
        <a:xfrm>
          <a:off x="8534400" y="32794575"/>
          <a:ext cx="1447800" cy="2266950"/>
        </a:xfrm>
        <a:prstGeom prst="rect">
          <a:avLst/>
        </a:prstGeom>
        <a:noFill/>
      </xdr:spPr>
    </xdr:pic>
    <xdr:clientData fLocksWithSheet="0"/>
  </xdr:oneCellAnchor>
  <xdr:oneCellAnchor>
    <xdr:from>
      <xdr:col>7</xdr:col>
      <xdr:colOff>295275</xdr:colOff>
      <xdr:row>23</xdr:row>
      <xdr:rowOff>933450</xdr:rowOff>
    </xdr:from>
    <xdr:ext cx="1590675" cy="1438275"/>
    <xdr:pic>
      <xdr:nvPicPr>
        <xdr:cNvPr id="27" name="image34.png">
          <a:extLst>
            <a:ext uri="{FF2B5EF4-FFF2-40B4-BE49-F238E27FC236}">
              <a16:creationId xmlns:a16="http://schemas.microsoft.com/office/drawing/2014/main" xmlns="" id="{00000000-0008-0000-0000-00001B000000}"/>
            </a:ext>
          </a:extLst>
        </xdr:cNvPr>
        <xdr:cNvPicPr preferRelativeResize="0"/>
      </xdr:nvPicPr>
      <xdr:blipFill>
        <a:blip xmlns:r="http://schemas.openxmlformats.org/officeDocument/2006/relationships" r:embed="rId20" cstate="print"/>
        <a:stretch>
          <a:fillRect/>
        </a:stretch>
      </xdr:blipFill>
      <xdr:spPr>
        <a:xfrm>
          <a:off x="8562975" y="36918900"/>
          <a:ext cx="1590675" cy="1438275"/>
        </a:xfrm>
        <a:prstGeom prst="rect">
          <a:avLst/>
        </a:prstGeom>
        <a:noFill/>
      </xdr:spPr>
    </xdr:pic>
    <xdr:clientData fLocksWithSheet="0"/>
  </xdr:oneCellAnchor>
  <xdr:oneCellAnchor>
    <xdr:from>
      <xdr:col>6</xdr:col>
      <xdr:colOff>19050</xdr:colOff>
      <xdr:row>25</xdr:row>
      <xdr:rowOff>0</xdr:rowOff>
    </xdr:from>
    <xdr:ext cx="2400300" cy="1543050"/>
    <xdr:pic>
      <xdr:nvPicPr>
        <xdr:cNvPr id="28" name="image29.png">
          <a:extLst>
            <a:ext uri="{FF2B5EF4-FFF2-40B4-BE49-F238E27FC236}">
              <a16:creationId xmlns:a16="http://schemas.microsoft.com/office/drawing/2014/main" xmlns="" id="{00000000-0008-0000-0000-00001C000000}"/>
            </a:ext>
          </a:extLst>
        </xdr:cNvPr>
        <xdr:cNvPicPr preferRelativeResize="0"/>
      </xdr:nvPicPr>
      <xdr:blipFill>
        <a:blip xmlns:r="http://schemas.openxmlformats.org/officeDocument/2006/relationships" r:embed="rId21" cstate="print"/>
        <a:stretch>
          <a:fillRect/>
        </a:stretch>
      </xdr:blipFill>
      <xdr:spPr>
        <a:xfrm>
          <a:off x="7829550" y="38080950"/>
          <a:ext cx="2400300" cy="1543050"/>
        </a:xfrm>
        <a:prstGeom prst="rect">
          <a:avLst/>
        </a:prstGeom>
        <a:noFill/>
      </xdr:spPr>
    </xdr:pic>
    <xdr:clientData fLocksWithSheet="0"/>
  </xdr:oneCellAnchor>
  <xdr:oneCellAnchor>
    <xdr:from>
      <xdr:col>6</xdr:col>
      <xdr:colOff>57150</xdr:colOff>
      <xdr:row>26</xdr:row>
      <xdr:rowOff>2181225</xdr:rowOff>
    </xdr:from>
    <xdr:ext cx="2209800" cy="1123950"/>
    <xdr:pic>
      <xdr:nvPicPr>
        <xdr:cNvPr id="33" name="image28.png" title="Imagine">
          <a:extLst>
            <a:ext uri="{FF2B5EF4-FFF2-40B4-BE49-F238E27FC236}">
              <a16:creationId xmlns:a16="http://schemas.microsoft.com/office/drawing/2014/main" xmlns="" id="{00000000-0008-0000-0000-000021000000}"/>
            </a:ext>
          </a:extLst>
        </xdr:cNvPr>
        <xdr:cNvPicPr preferRelativeResize="0"/>
      </xdr:nvPicPr>
      <xdr:blipFill>
        <a:blip xmlns:r="http://schemas.openxmlformats.org/officeDocument/2006/relationships" r:embed="rId22" cstate="print"/>
        <a:stretch>
          <a:fillRect/>
        </a:stretch>
      </xdr:blipFill>
      <xdr:spPr>
        <a:xfrm>
          <a:off x="7867650" y="41595675"/>
          <a:ext cx="2209800" cy="1123950"/>
        </a:xfrm>
        <a:prstGeom prst="rect">
          <a:avLst/>
        </a:prstGeom>
        <a:noFill/>
      </xdr:spPr>
    </xdr:pic>
    <xdr:clientData fLocksWithSheet="0"/>
  </xdr:oneCellAnchor>
  <xdr:oneCellAnchor>
    <xdr:from>
      <xdr:col>6</xdr:col>
      <xdr:colOff>419100</xdr:colOff>
      <xdr:row>27</xdr:row>
      <xdr:rowOff>628650</xdr:rowOff>
    </xdr:from>
    <xdr:ext cx="781050" cy="1885950"/>
    <xdr:pic>
      <xdr:nvPicPr>
        <xdr:cNvPr id="34" name="image31.png" title="Imagine">
          <a:extLst>
            <a:ext uri="{FF2B5EF4-FFF2-40B4-BE49-F238E27FC236}">
              <a16:creationId xmlns:a16="http://schemas.microsoft.com/office/drawing/2014/main" xmlns="" id="{00000000-0008-0000-0000-000022000000}"/>
            </a:ext>
          </a:extLst>
        </xdr:cNvPr>
        <xdr:cNvPicPr preferRelativeResize="0"/>
      </xdr:nvPicPr>
      <xdr:blipFill>
        <a:blip xmlns:r="http://schemas.openxmlformats.org/officeDocument/2006/relationships" r:embed="rId23" cstate="print"/>
        <a:stretch>
          <a:fillRect/>
        </a:stretch>
      </xdr:blipFill>
      <xdr:spPr>
        <a:xfrm>
          <a:off x="8229600" y="43091100"/>
          <a:ext cx="781050" cy="1885950"/>
        </a:xfrm>
        <a:prstGeom prst="rect">
          <a:avLst/>
        </a:prstGeom>
        <a:noFill/>
      </xdr:spPr>
    </xdr:pic>
    <xdr:clientData fLocksWithSheet="0"/>
  </xdr:oneCellAnchor>
  <xdr:oneCellAnchor>
    <xdr:from>
      <xdr:col>8</xdr:col>
      <xdr:colOff>419100</xdr:colOff>
      <xdr:row>27</xdr:row>
      <xdr:rowOff>666750</xdr:rowOff>
    </xdr:from>
    <xdr:ext cx="885825" cy="1924050"/>
    <xdr:pic>
      <xdr:nvPicPr>
        <xdr:cNvPr id="35" name="image33.png">
          <a:extLst>
            <a:ext uri="{FF2B5EF4-FFF2-40B4-BE49-F238E27FC236}">
              <a16:creationId xmlns:a16="http://schemas.microsoft.com/office/drawing/2014/main" xmlns="" id="{00000000-0008-0000-0000-000023000000}"/>
            </a:ext>
          </a:extLst>
        </xdr:cNvPr>
        <xdr:cNvPicPr preferRelativeResize="0"/>
      </xdr:nvPicPr>
      <xdr:blipFill>
        <a:blip xmlns:r="http://schemas.openxmlformats.org/officeDocument/2006/relationships" r:embed="rId24" cstate="print"/>
        <a:stretch>
          <a:fillRect/>
        </a:stretch>
      </xdr:blipFill>
      <xdr:spPr>
        <a:xfrm>
          <a:off x="9267825" y="43129200"/>
          <a:ext cx="885825" cy="1924050"/>
        </a:xfrm>
        <a:prstGeom prst="rect">
          <a:avLst/>
        </a:prstGeom>
        <a:noFill/>
      </xdr:spPr>
    </xdr:pic>
    <xdr:clientData fLocksWithSheet="0"/>
  </xdr:oneCellAnchor>
  <xdr:twoCellAnchor editAs="oneCell">
    <xdr:from>
      <xdr:col>9</xdr:col>
      <xdr:colOff>400050</xdr:colOff>
      <xdr:row>26</xdr:row>
      <xdr:rowOff>104775</xdr:rowOff>
    </xdr:from>
    <xdr:to>
      <xdr:col>10</xdr:col>
      <xdr:colOff>1666875</xdr:colOff>
      <xdr:row>26</xdr:row>
      <xdr:rowOff>2439924</xdr:rowOff>
    </xdr:to>
    <xdr:pic>
      <xdr:nvPicPr>
        <xdr:cNvPr id="6" name="Imagine 5">
          <a:extLst>
            <a:ext uri="{FF2B5EF4-FFF2-40B4-BE49-F238E27FC236}">
              <a16:creationId xmlns:a16="http://schemas.microsoft.com/office/drawing/2014/main" xmlns="" id="{00000000-0008-0000-0000-000006000000}"/>
            </a:ext>
          </a:extLst>
        </xdr:cNvPr>
        <xdr:cNvPicPr>
          <a:picLocks noChangeAspect="1"/>
        </xdr:cNvPicPr>
      </xdr:nvPicPr>
      <xdr:blipFill>
        <a:blip xmlns:r="http://schemas.openxmlformats.org/officeDocument/2006/relationships" r:embed="rId25"/>
        <a:stretch>
          <a:fillRect/>
        </a:stretch>
      </xdr:blipFill>
      <xdr:spPr>
        <a:xfrm>
          <a:off x="9829800" y="39900225"/>
          <a:ext cx="2162175" cy="23351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8</xdr:col>
      <xdr:colOff>76200</xdr:colOff>
      <xdr:row>4</xdr:row>
      <xdr:rowOff>0</xdr:rowOff>
    </xdr:from>
    <xdr:ext cx="1933575" cy="1552575"/>
    <xdr:pic>
      <xdr:nvPicPr>
        <xdr:cNvPr id="3" name="image12.png">
          <a:extLst>
            <a:ext uri="{FF2B5EF4-FFF2-40B4-BE49-F238E27FC236}">
              <a16:creationId xmlns:a16="http://schemas.microsoft.com/office/drawing/2014/main" xmlns="" id="{00000000-0008-0000-0100-000003000000}"/>
            </a:ext>
          </a:extLst>
        </xdr:cNvPr>
        <xdr:cNvPicPr preferRelativeResize="0"/>
      </xdr:nvPicPr>
      <xdr:blipFill>
        <a:blip xmlns:r="http://schemas.openxmlformats.org/officeDocument/2006/relationships" r:embed="rId1" cstate="print"/>
        <a:stretch>
          <a:fillRect/>
        </a:stretch>
      </xdr:blipFill>
      <xdr:spPr>
        <a:xfrm>
          <a:off x="8343900" y="5153025"/>
          <a:ext cx="1933575" cy="1552575"/>
        </a:xfrm>
        <a:prstGeom prst="rect">
          <a:avLst/>
        </a:prstGeom>
        <a:noFill/>
      </xdr:spPr>
    </xdr:pic>
    <xdr:clientData fLocksWithSheet="0"/>
  </xdr:oneCellAnchor>
  <xdr:twoCellAnchor editAs="oneCell">
    <xdr:from>
      <xdr:col>8</xdr:col>
      <xdr:colOff>28575</xdr:colOff>
      <xdr:row>5</xdr:row>
      <xdr:rowOff>962025</xdr:rowOff>
    </xdr:from>
    <xdr:to>
      <xdr:col>10</xdr:col>
      <xdr:colOff>538281</xdr:colOff>
      <xdr:row>5</xdr:row>
      <xdr:rowOff>3752850</xdr:rowOff>
    </xdr:to>
    <xdr:pic>
      <xdr:nvPicPr>
        <xdr:cNvPr id="6" name="Рисунок 5">
          <a:extLst>
            <a:ext uri="{FF2B5EF4-FFF2-40B4-BE49-F238E27FC236}">
              <a16:creationId xmlns:a16="http://schemas.microsoft.com/office/drawing/2014/main" xmlns="" id="{00000000-0008-0000-0100-000006000000}"/>
            </a:ext>
          </a:extLst>
        </xdr:cNvPr>
        <xdr:cNvPicPr>
          <a:picLocks noChangeAspect="1"/>
        </xdr:cNvPicPr>
      </xdr:nvPicPr>
      <xdr:blipFill>
        <a:blip xmlns:r="http://schemas.openxmlformats.org/officeDocument/2006/relationships" r:embed="rId2"/>
        <a:stretch>
          <a:fillRect/>
        </a:stretch>
      </xdr:blipFill>
      <xdr:spPr>
        <a:xfrm>
          <a:off x="7839075" y="3705225"/>
          <a:ext cx="1728906" cy="2790825"/>
        </a:xfrm>
        <a:prstGeom prst="rect">
          <a:avLst/>
        </a:prstGeom>
      </xdr:spPr>
    </xdr:pic>
    <xdr:clientData/>
  </xdr:twoCellAnchor>
  <xdr:twoCellAnchor editAs="oneCell">
    <xdr:from>
      <xdr:col>7</xdr:col>
      <xdr:colOff>314325</xdr:colOff>
      <xdr:row>8</xdr:row>
      <xdr:rowOff>819150</xdr:rowOff>
    </xdr:from>
    <xdr:to>
      <xdr:col>10</xdr:col>
      <xdr:colOff>223036</xdr:colOff>
      <xdr:row>8</xdr:row>
      <xdr:rowOff>2373765</xdr:rowOff>
    </xdr:to>
    <xdr:pic>
      <xdr:nvPicPr>
        <xdr:cNvPr id="7" name="Рисунок 6">
          <a:extLst>
            <a:ext uri="{FF2B5EF4-FFF2-40B4-BE49-F238E27FC236}">
              <a16:creationId xmlns:a16="http://schemas.microsoft.com/office/drawing/2014/main" xmlns="" id="{00000000-0008-0000-0100-000007000000}"/>
            </a:ext>
          </a:extLst>
        </xdr:cNvPr>
        <xdr:cNvPicPr>
          <a:picLocks noChangeAspect="1"/>
        </xdr:cNvPicPr>
      </xdr:nvPicPr>
      <xdr:blipFill>
        <a:blip xmlns:r="http://schemas.openxmlformats.org/officeDocument/2006/relationships" r:embed="rId3"/>
        <a:stretch>
          <a:fillRect/>
        </a:stretch>
      </xdr:blipFill>
      <xdr:spPr>
        <a:xfrm>
          <a:off x="7515225" y="10610850"/>
          <a:ext cx="1737511" cy="1554615"/>
        </a:xfrm>
        <a:prstGeom prst="rect">
          <a:avLst/>
        </a:prstGeom>
      </xdr:spPr>
    </xdr:pic>
    <xdr:clientData/>
  </xdr:twoCellAnchor>
  <xdr:twoCellAnchor editAs="oneCell">
    <xdr:from>
      <xdr:col>8</xdr:col>
      <xdr:colOff>0</xdr:colOff>
      <xdr:row>6</xdr:row>
      <xdr:rowOff>638175</xdr:rowOff>
    </xdr:from>
    <xdr:to>
      <xdr:col>9</xdr:col>
      <xdr:colOff>481679</xdr:colOff>
      <xdr:row>6</xdr:row>
      <xdr:rowOff>1698971</xdr:rowOff>
    </xdr:to>
    <xdr:pic>
      <xdr:nvPicPr>
        <xdr:cNvPr id="8" name="Рисунок 7">
          <a:extLst>
            <a:ext uri="{FF2B5EF4-FFF2-40B4-BE49-F238E27FC236}">
              <a16:creationId xmlns:a16="http://schemas.microsoft.com/office/drawing/2014/main" xmlns="" id="{00000000-0008-0000-0100-000008000000}"/>
            </a:ext>
          </a:extLst>
        </xdr:cNvPr>
        <xdr:cNvPicPr>
          <a:picLocks noChangeAspect="1"/>
        </xdr:cNvPicPr>
      </xdr:nvPicPr>
      <xdr:blipFill>
        <a:blip xmlns:r="http://schemas.openxmlformats.org/officeDocument/2006/relationships" r:embed="rId4"/>
        <a:stretch>
          <a:fillRect/>
        </a:stretch>
      </xdr:blipFill>
      <xdr:spPr>
        <a:xfrm>
          <a:off x="7810500" y="7953375"/>
          <a:ext cx="1091279" cy="1060796"/>
        </a:xfrm>
        <a:prstGeom prst="rect">
          <a:avLst/>
        </a:prstGeom>
      </xdr:spPr>
    </xdr:pic>
    <xdr:clientData/>
  </xdr:twoCellAnchor>
  <xdr:oneCellAnchor>
    <xdr:from>
      <xdr:col>8</xdr:col>
      <xdr:colOff>342900</xdr:colOff>
      <xdr:row>9</xdr:row>
      <xdr:rowOff>381000</xdr:rowOff>
    </xdr:from>
    <xdr:ext cx="1676400" cy="1476375"/>
    <xdr:pic>
      <xdr:nvPicPr>
        <xdr:cNvPr id="10" name="image27.png">
          <a:extLst>
            <a:ext uri="{FF2B5EF4-FFF2-40B4-BE49-F238E27FC236}">
              <a16:creationId xmlns:a16="http://schemas.microsoft.com/office/drawing/2014/main" xmlns="" id="{00000000-0008-0000-0100-00000A000000}"/>
            </a:ext>
          </a:extLst>
        </xdr:cNvPr>
        <xdr:cNvPicPr preferRelativeResize="0"/>
      </xdr:nvPicPr>
      <xdr:blipFill>
        <a:blip xmlns:r="http://schemas.openxmlformats.org/officeDocument/2006/relationships" r:embed="rId5" cstate="print"/>
        <a:stretch>
          <a:fillRect/>
        </a:stretch>
      </xdr:blipFill>
      <xdr:spPr>
        <a:xfrm>
          <a:off x="8153400" y="13220700"/>
          <a:ext cx="1676400" cy="1476375"/>
        </a:xfrm>
        <a:prstGeom prst="rect">
          <a:avLst/>
        </a:prstGeom>
        <a:noFill/>
      </xdr:spPr>
    </xdr:pic>
    <xdr:clientData fLocksWithSheet="0"/>
  </xdr:oneCellAnchor>
  <xdr:twoCellAnchor editAs="oneCell">
    <xdr:from>
      <xdr:col>13</xdr:col>
      <xdr:colOff>0</xdr:colOff>
      <xdr:row>10</xdr:row>
      <xdr:rowOff>0</xdr:rowOff>
    </xdr:from>
    <xdr:to>
      <xdr:col>15</xdr:col>
      <xdr:colOff>183002</xdr:colOff>
      <xdr:row>12</xdr:row>
      <xdr:rowOff>68702</xdr:rowOff>
    </xdr:to>
    <xdr:pic>
      <xdr:nvPicPr>
        <xdr:cNvPr id="12" name="Рисунок 11">
          <a:extLst>
            <a:ext uri="{FF2B5EF4-FFF2-40B4-BE49-F238E27FC236}">
              <a16:creationId xmlns:a16="http://schemas.microsoft.com/office/drawing/2014/main" xmlns="" id="{00000000-0008-0000-0100-00000C000000}"/>
            </a:ext>
          </a:extLst>
        </xdr:cNvPr>
        <xdr:cNvPicPr>
          <a:picLocks noChangeAspect="1"/>
        </xdr:cNvPicPr>
      </xdr:nvPicPr>
      <xdr:blipFill>
        <a:blip xmlns:r="http://schemas.openxmlformats.org/officeDocument/2006/relationships" r:embed="rId6"/>
        <a:stretch>
          <a:fillRect/>
        </a:stretch>
      </xdr:blipFill>
      <xdr:spPr>
        <a:xfrm>
          <a:off x="10858500" y="13411200"/>
          <a:ext cx="1402202" cy="1402202"/>
        </a:xfrm>
        <a:prstGeom prst="rect">
          <a:avLst/>
        </a:prstGeom>
      </xdr:spPr>
    </xdr:pic>
    <xdr:clientData/>
  </xdr:twoCellAnchor>
  <xdr:oneCellAnchor>
    <xdr:from>
      <xdr:col>7</xdr:col>
      <xdr:colOff>257175</xdr:colOff>
      <xdr:row>10</xdr:row>
      <xdr:rowOff>180975</xdr:rowOff>
    </xdr:from>
    <xdr:ext cx="1000125" cy="1562100"/>
    <xdr:pic>
      <xdr:nvPicPr>
        <xdr:cNvPr id="13" name="image26.png">
          <a:extLst>
            <a:ext uri="{FF2B5EF4-FFF2-40B4-BE49-F238E27FC236}">
              <a16:creationId xmlns:a16="http://schemas.microsoft.com/office/drawing/2014/main" xmlns="" id="{00000000-0008-0000-0100-00000D000000}"/>
            </a:ext>
          </a:extLst>
        </xdr:cNvPr>
        <xdr:cNvPicPr preferRelativeResize="0"/>
      </xdr:nvPicPr>
      <xdr:blipFill>
        <a:blip xmlns:r="http://schemas.openxmlformats.org/officeDocument/2006/relationships" r:embed="rId7" cstate="print"/>
        <a:stretch>
          <a:fillRect/>
        </a:stretch>
      </xdr:blipFill>
      <xdr:spPr>
        <a:xfrm>
          <a:off x="7458075" y="13592175"/>
          <a:ext cx="1000125" cy="1562100"/>
        </a:xfrm>
        <a:prstGeom prst="rect">
          <a:avLst/>
        </a:prstGeom>
        <a:noFill/>
      </xdr:spPr>
    </xdr:pic>
    <xdr:clientData fLocksWithSheet="0"/>
  </xdr:oneCellAnchor>
  <xdr:twoCellAnchor editAs="oneCell">
    <xdr:from>
      <xdr:col>6</xdr:col>
      <xdr:colOff>95250</xdr:colOff>
      <xdr:row>12</xdr:row>
      <xdr:rowOff>647700</xdr:rowOff>
    </xdr:from>
    <xdr:to>
      <xdr:col>12</xdr:col>
      <xdr:colOff>137160</xdr:colOff>
      <xdr:row>12</xdr:row>
      <xdr:rowOff>3405836</xdr:rowOff>
    </xdr:to>
    <xdr:pic>
      <xdr:nvPicPr>
        <xdr:cNvPr id="14" name="Рисунок 13">
          <a:extLst>
            <a:ext uri="{FF2B5EF4-FFF2-40B4-BE49-F238E27FC236}">
              <a16:creationId xmlns:a16="http://schemas.microsoft.com/office/drawing/2014/main" xmlns="" id="{00000000-0008-0000-0100-00000E000000}"/>
            </a:ext>
          </a:extLst>
        </xdr:cNvPr>
        <xdr:cNvPicPr>
          <a:picLocks noChangeAspect="1"/>
        </xdr:cNvPicPr>
      </xdr:nvPicPr>
      <xdr:blipFill>
        <a:blip xmlns:r="http://schemas.openxmlformats.org/officeDocument/2006/relationships" r:embed="rId8"/>
        <a:stretch>
          <a:fillRect/>
        </a:stretch>
      </xdr:blipFill>
      <xdr:spPr>
        <a:xfrm>
          <a:off x="6686550" y="15392400"/>
          <a:ext cx="3699510" cy="2758136"/>
        </a:xfrm>
        <a:prstGeom prst="rect">
          <a:avLst/>
        </a:prstGeom>
      </xdr:spPr>
    </xdr:pic>
    <xdr:clientData/>
  </xdr:twoCellAnchor>
  <xdr:twoCellAnchor editAs="oneCell">
    <xdr:from>
      <xdr:col>7</xdr:col>
      <xdr:colOff>0</xdr:colOff>
      <xdr:row>13</xdr:row>
      <xdr:rowOff>0</xdr:rowOff>
    </xdr:from>
    <xdr:to>
      <xdr:col>10</xdr:col>
      <xdr:colOff>160074</xdr:colOff>
      <xdr:row>13</xdr:row>
      <xdr:rowOff>1947245</xdr:rowOff>
    </xdr:to>
    <xdr:pic>
      <xdr:nvPicPr>
        <xdr:cNvPr id="15" name="Рисунок 14">
          <a:extLst>
            <a:ext uri="{FF2B5EF4-FFF2-40B4-BE49-F238E27FC236}">
              <a16:creationId xmlns:a16="http://schemas.microsoft.com/office/drawing/2014/main" xmlns="" id="{00000000-0008-0000-0100-00000F000000}"/>
            </a:ext>
          </a:extLst>
        </xdr:cNvPr>
        <xdr:cNvPicPr>
          <a:picLocks noChangeAspect="1"/>
        </xdr:cNvPicPr>
      </xdr:nvPicPr>
      <xdr:blipFill>
        <a:blip xmlns:r="http://schemas.openxmlformats.org/officeDocument/2006/relationships" r:embed="rId9"/>
        <a:stretch>
          <a:fillRect/>
        </a:stretch>
      </xdr:blipFill>
      <xdr:spPr>
        <a:xfrm>
          <a:off x="7200900" y="18935700"/>
          <a:ext cx="1988874" cy="1947245"/>
        </a:xfrm>
        <a:prstGeom prst="rect">
          <a:avLst/>
        </a:prstGeom>
      </xdr:spPr>
    </xdr:pic>
    <xdr:clientData/>
  </xdr:twoCellAnchor>
  <xdr:twoCellAnchor editAs="oneCell">
    <xdr:from>
      <xdr:col>7</xdr:col>
      <xdr:colOff>152400</xdr:colOff>
      <xdr:row>13</xdr:row>
      <xdr:rowOff>2038350</xdr:rowOff>
    </xdr:from>
    <xdr:to>
      <xdr:col>11</xdr:col>
      <xdr:colOff>13406</xdr:colOff>
      <xdr:row>13</xdr:row>
      <xdr:rowOff>3785505</xdr:rowOff>
    </xdr:to>
    <xdr:pic>
      <xdr:nvPicPr>
        <xdr:cNvPr id="16" name="Рисунок 15">
          <a:extLst>
            <a:ext uri="{FF2B5EF4-FFF2-40B4-BE49-F238E27FC236}">
              <a16:creationId xmlns:a16="http://schemas.microsoft.com/office/drawing/2014/main" xmlns="" id="{00000000-0008-0000-0100-000010000000}"/>
            </a:ext>
          </a:extLst>
        </xdr:cNvPr>
        <xdr:cNvPicPr>
          <a:picLocks noChangeAspect="1"/>
        </xdr:cNvPicPr>
      </xdr:nvPicPr>
      <xdr:blipFill>
        <a:blip xmlns:r="http://schemas.openxmlformats.org/officeDocument/2006/relationships" r:embed="rId10"/>
        <a:stretch>
          <a:fillRect/>
        </a:stretch>
      </xdr:blipFill>
      <xdr:spPr>
        <a:xfrm>
          <a:off x="7353300" y="20974050"/>
          <a:ext cx="2299406" cy="1747155"/>
        </a:xfrm>
        <a:prstGeom prst="rect">
          <a:avLst/>
        </a:prstGeom>
      </xdr:spPr>
    </xdr:pic>
    <xdr:clientData/>
  </xdr:twoCellAnchor>
  <xdr:twoCellAnchor editAs="oneCell">
    <xdr:from>
      <xdr:col>8</xdr:col>
      <xdr:colOff>104775</xdr:colOff>
      <xdr:row>13</xdr:row>
      <xdr:rowOff>4600575</xdr:rowOff>
    </xdr:from>
    <xdr:to>
      <xdr:col>10</xdr:col>
      <xdr:colOff>32385</xdr:colOff>
      <xdr:row>17</xdr:row>
      <xdr:rowOff>3538</xdr:rowOff>
    </xdr:to>
    <xdr:pic>
      <xdr:nvPicPr>
        <xdr:cNvPr id="17" name="Рисунок 2">
          <a:extLst>
            <a:ext uri="{FF2B5EF4-FFF2-40B4-BE49-F238E27FC236}">
              <a16:creationId xmlns:a16="http://schemas.microsoft.com/office/drawing/2014/main" xmlns="" id="{00000000-0008-0000-0100-000011000000}"/>
            </a:ext>
          </a:extLst>
        </xdr:cNvPr>
        <xdr:cNvPicPr>
          <a:picLocks noChangeAspect="1"/>
        </xdr:cNvPicPr>
      </xdr:nvPicPr>
      <xdr:blipFill>
        <a:blip xmlns:r="http://schemas.openxmlformats.org/officeDocument/2006/relationships" r:embed="rId11"/>
        <a:stretch>
          <a:fillRect/>
        </a:stretch>
      </xdr:blipFill>
      <xdr:spPr>
        <a:xfrm>
          <a:off x="7915275" y="24107775"/>
          <a:ext cx="1146810" cy="1498963"/>
        </a:xfrm>
        <a:prstGeom prst="rect">
          <a:avLst/>
        </a:prstGeom>
      </xdr:spPr>
    </xdr:pic>
    <xdr:clientData/>
  </xdr:twoCellAnchor>
  <xdr:oneCellAnchor>
    <xdr:from>
      <xdr:col>8</xdr:col>
      <xdr:colOff>0</xdr:colOff>
      <xdr:row>7</xdr:row>
      <xdr:rowOff>0</xdr:rowOff>
    </xdr:from>
    <xdr:ext cx="847725" cy="847725"/>
    <xdr:pic>
      <xdr:nvPicPr>
        <xdr:cNvPr id="19" name="image22.png">
          <a:extLst>
            <a:ext uri="{FF2B5EF4-FFF2-40B4-BE49-F238E27FC236}">
              <a16:creationId xmlns:a16="http://schemas.microsoft.com/office/drawing/2014/main" xmlns="" id="{00000000-0008-0000-0100-000013000000}"/>
            </a:ext>
          </a:extLst>
        </xdr:cNvPr>
        <xdr:cNvPicPr preferRelativeResize="0"/>
      </xdr:nvPicPr>
      <xdr:blipFill>
        <a:blip xmlns:r="http://schemas.openxmlformats.org/officeDocument/2006/relationships" r:embed="rId12" cstate="print"/>
        <a:stretch>
          <a:fillRect/>
        </a:stretch>
      </xdr:blipFill>
      <xdr:spPr>
        <a:xfrm>
          <a:off x="7810500" y="9791700"/>
          <a:ext cx="847725" cy="847725"/>
        </a:xfrm>
        <a:prstGeom prst="rect">
          <a:avLst/>
        </a:prstGeom>
        <a:noFill/>
      </xdr:spPr>
    </xdr:pic>
    <xdr:clientData fLocksWithSheet="0"/>
  </xdr:oneCellAnchor>
  <xdr:twoCellAnchor editAs="oneCell">
    <xdr:from>
      <xdr:col>6</xdr:col>
      <xdr:colOff>523876</xdr:colOff>
      <xdr:row>32</xdr:row>
      <xdr:rowOff>1</xdr:rowOff>
    </xdr:from>
    <xdr:to>
      <xdr:col>10</xdr:col>
      <xdr:colOff>24284</xdr:colOff>
      <xdr:row>36</xdr:row>
      <xdr:rowOff>361951</xdr:rowOff>
    </xdr:to>
    <xdr:pic>
      <xdr:nvPicPr>
        <xdr:cNvPr id="20" name="Imagine 19">
          <a:extLst>
            <a:ext uri="{FF2B5EF4-FFF2-40B4-BE49-F238E27FC236}">
              <a16:creationId xmlns:a16="http://schemas.microsoft.com/office/drawing/2014/main" xmlns="" id="{00000000-0008-0000-0100-000014000000}"/>
            </a:ext>
          </a:extLst>
        </xdr:cNvPr>
        <xdr:cNvPicPr>
          <a:picLocks noChangeAspect="1"/>
        </xdr:cNvPicPr>
      </xdr:nvPicPr>
      <xdr:blipFill>
        <a:blip xmlns:r="http://schemas.openxmlformats.org/officeDocument/2006/relationships" r:embed="rId13"/>
        <a:stretch>
          <a:fillRect/>
        </a:stretch>
      </xdr:blipFill>
      <xdr:spPr>
        <a:xfrm>
          <a:off x="7115176" y="28841701"/>
          <a:ext cx="1938808" cy="1123950"/>
        </a:xfrm>
        <a:prstGeom prst="rect">
          <a:avLst/>
        </a:prstGeom>
      </xdr:spPr>
    </xdr:pic>
    <xdr:clientData/>
  </xdr:twoCellAnchor>
  <xdr:twoCellAnchor editAs="oneCell">
    <xdr:from>
      <xdr:col>7</xdr:col>
      <xdr:colOff>19052</xdr:colOff>
      <xdr:row>36</xdr:row>
      <xdr:rowOff>260972</xdr:rowOff>
    </xdr:from>
    <xdr:to>
      <xdr:col>9</xdr:col>
      <xdr:colOff>304800</xdr:colOff>
      <xdr:row>43</xdr:row>
      <xdr:rowOff>54420</xdr:rowOff>
    </xdr:to>
    <xdr:pic>
      <xdr:nvPicPr>
        <xdr:cNvPr id="21" name="Imagine 20">
          <a:extLst>
            <a:ext uri="{FF2B5EF4-FFF2-40B4-BE49-F238E27FC236}">
              <a16:creationId xmlns:a16="http://schemas.microsoft.com/office/drawing/2014/main" xmlns="" id="{00000000-0008-0000-0100-000015000000}"/>
            </a:ext>
          </a:extLst>
        </xdr:cNvPr>
        <xdr:cNvPicPr>
          <a:picLocks noChangeAspect="1"/>
        </xdr:cNvPicPr>
      </xdr:nvPicPr>
      <xdr:blipFill>
        <a:blip xmlns:r="http://schemas.openxmlformats.org/officeDocument/2006/relationships" r:embed="rId14"/>
        <a:stretch>
          <a:fillRect/>
        </a:stretch>
      </xdr:blipFill>
      <xdr:spPr>
        <a:xfrm>
          <a:off x="7219952" y="29864672"/>
          <a:ext cx="1504948" cy="1507948"/>
        </a:xfrm>
        <a:prstGeom prst="rect">
          <a:avLst/>
        </a:prstGeom>
      </xdr:spPr>
    </xdr:pic>
    <xdr:clientData/>
  </xdr:twoCellAnchor>
  <xdr:twoCellAnchor editAs="oneCell">
    <xdr:from>
      <xdr:col>7</xdr:col>
      <xdr:colOff>0</xdr:colOff>
      <xdr:row>20</xdr:row>
      <xdr:rowOff>0</xdr:rowOff>
    </xdr:from>
    <xdr:to>
      <xdr:col>8</xdr:col>
      <xdr:colOff>232215</xdr:colOff>
      <xdr:row>25</xdr:row>
      <xdr:rowOff>37192</xdr:rowOff>
    </xdr:to>
    <xdr:pic>
      <xdr:nvPicPr>
        <xdr:cNvPr id="25" name="Imagine 24">
          <a:extLst>
            <a:ext uri="{FF2B5EF4-FFF2-40B4-BE49-F238E27FC236}">
              <a16:creationId xmlns:a16="http://schemas.microsoft.com/office/drawing/2014/main" xmlns="" id="{00000000-0008-0000-0100-000019000000}"/>
            </a:ext>
          </a:extLst>
        </xdr:cNvPr>
        <xdr:cNvPicPr>
          <a:picLocks noChangeAspect="1"/>
        </xdr:cNvPicPr>
      </xdr:nvPicPr>
      <xdr:blipFill>
        <a:blip xmlns:r="http://schemas.openxmlformats.org/officeDocument/2006/relationships" r:embed="rId15"/>
        <a:stretch>
          <a:fillRect/>
        </a:stretch>
      </xdr:blipFill>
      <xdr:spPr>
        <a:xfrm>
          <a:off x="7200900" y="26174700"/>
          <a:ext cx="841815" cy="1180192"/>
        </a:xfrm>
        <a:prstGeom prst="rect">
          <a:avLst/>
        </a:prstGeom>
      </xdr:spPr>
    </xdr:pic>
    <xdr:clientData/>
  </xdr:twoCellAnchor>
  <xdr:twoCellAnchor editAs="oneCell">
    <xdr:from>
      <xdr:col>8</xdr:col>
      <xdr:colOff>0</xdr:colOff>
      <xdr:row>17</xdr:row>
      <xdr:rowOff>0</xdr:rowOff>
    </xdr:from>
    <xdr:to>
      <xdr:col>9</xdr:col>
      <xdr:colOff>596483</xdr:colOff>
      <xdr:row>22</xdr:row>
      <xdr:rowOff>69888</xdr:rowOff>
    </xdr:to>
    <xdr:pic>
      <xdr:nvPicPr>
        <xdr:cNvPr id="26" name="Imagine 25">
          <a:extLst>
            <a:ext uri="{FF2B5EF4-FFF2-40B4-BE49-F238E27FC236}">
              <a16:creationId xmlns:a16="http://schemas.microsoft.com/office/drawing/2014/main" xmlns="" id="{00000000-0008-0000-0100-00001A000000}"/>
            </a:ext>
          </a:extLst>
        </xdr:cNvPr>
        <xdr:cNvPicPr>
          <a:picLocks noChangeAspect="1"/>
        </xdr:cNvPicPr>
      </xdr:nvPicPr>
      <xdr:blipFill>
        <a:blip xmlns:r="http://schemas.openxmlformats.org/officeDocument/2006/relationships" r:embed="rId16"/>
        <a:stretch>
          <a:fillRect/>
        </a:stretch>
      </xdr:blipFill>
      <xdr:spPr>
        <a:xfrm>
          <a:off x="7810500" y="25603200"/>
          <a:ext cx="1206083" cy="1212888"/>
        </a:xfrm>
        <a:prstGeom prst="rect">
          <a:avLst/>
        </a:prstGeom>
      </xdr:spPr>
    </xdr:pic>
    <xdr:clientData/>
  </xdr:twoCellAnchor>
  <xdr:twoCellAnchor editAs="oneCell">
    <xdr:from>
      <xdr:col>7</xdr:col>
      <xdr:colOff>76200</xdr:colOff>
      <xdr:row>25</xdr:row>
      <xdr:rowOff>85725</xdr:rowOff>
    </xdr:from>
    <xdr:to>
      <xdr:col>8</xdr:col>
      <xdr:colOff>395723</xdr:colOff>
      <xdr:row>32</xdr:row>
      <xdr:rowOff>19050</xdr:rowOff>
    </xdr:to>
    <xdr:pic>
      <xdr:nvPicPr>
        <xdr:cNvPr id="27" name="Picture 1">
          <a:extLst>
            <a:ext uri="{FF2B5EF4-FFF2-40B4-BE49-F238E27FC236}">
              <a16:creationId xmlns:a16="http://schemas.microsoft.com/office/drawing/2014/main" xmlns="" id="{00000000-0008-0000-0100-00001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277100" y="27403425"/>
          <a:ext cx="929123" cy="1457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485775</xdr:colOff>
      <xdr:row>2</xdr:row>
      <xdr:rowOff>638175</xdr:rowOff>
    </xdr:from>
    <xdr:to>
      <xdr:col>14</xdr:col>
      <xdr:colOff>28905</xdr:colOff>
      <xdr:row>2</xdr:row>
      <xdr:rowOff>3320647</xdr:rowOff>
    </xdr:to>
    <xdr:pic>
      <xdr:nvPicPr>
        <xdr:cNvPr id="2" name="Рисунок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353300" y="1019175"/>
          <a:ext cx="3810330" cy="268247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401955</xdr:colOff>
      <xdr:row>6</xdr:row>
      <xdr:rowOff>1556278</xdr:rowOff>
    </xdr:from>
    <xdr:to>
      <xdr:col>10</xdr:col>
      <xdr:colOff>371475</xdr:colOff>
      <xdr:row>7</xdr:row>
      <xdr:rowOff>822253</xdr:rowOff>
    </xdr:to>
    <xdr:pic>
      <xdr:nvPicPr>
        <xdr:cNvPr id="2" name="Рисунок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7459980" y="9233428"/>
          <a:ext cx="2388870" cy="1170975"/>
        </a:xfrm>
        <a:prstGeom prst="rect">
          <a:avLst/>
        </a:prstGeom>
      </xdr:spPr>
    </xdr:pic>
    <xdr:clientData/>
  </xdr:twoCellAnchor>
  <xdr:twoCellAnchor editAs="oneCell">
    <xdr:from>
      <xdr:col>7</xdr:col>
      <xdr:colOff>182880</xdr:colOff>
      <xdr:row>23</xdr:row>
      <xdr:rowOff>1706182</xdr:rowOff>
    </xdr:from>
    <xdr:to>
      <xdr:col>13</xdr:col>
      <xdr:colOff>232966</xdr:colOff>
      <xdr:row>23</xdr:row>
      <xdr:rowOff>4297680</xdr:rowOff>
    </xdr:to>
    <xdr:pic>
      <xdr:nvPicPr>
        <xdr:cNvPr id="7" name="Рисунок 6">
          <a:extLst>
            <a:ext uri="{FF2B5EF4-FFF2-40B4-BE49-F238E27FC236}">
              <a16:creationId xmlns:a16="http://schemas.microsoft.com/office/drawing/2014/main" xmlns="" id="{00000000-0008-0000-0300-000007000000}"/>
            </a:ext>
          </a:extLst>
        </xdr:cNvPr>
        <xdr:cNvPicPr>
          <a:picLocks noChangeAspect="1"/>
        </xdr:cNvPicPr>
      </xdr:nvPicPr>
      <xdr:blipFill>
        <a:blip xmlns:r="http://schemas.openxmlformats.org/officeDocument/2006/relationships" r:embed="rId2"/>
        <a:stretch>
          <a:fillRect/>
        </a:stretch>
      </xdr:blipFill>
      <xdr:spPr>
        <a:xfrm>
          <a:off x="9269730" y="81535207"/>
          <a:ext cx="3688636" cy="2591498"/>
        </a:xfrm>
        <a:prstGeom prst="rect">
          <a:avLst/>
        </a:prstGeom>
      </xdr:spPr>
    </xdr:pic>
    <xdr:clientData/>
  </xdr:twoCellAnchor>
  <xdr:twoCellAnchor editAs="oneCell">
    <xdr:from>
      <xdr:col>7</xdr:col>
      <xdr:colOff>205740</xdr:colOff>
      <xdr:row>17</xdr:row>
      <xdr:rowOff>97276</xdr:rowOff>
    </xdr:from>
    <xdr:to>
      <xdr:col>9</xdr:col>
      <xdr:colOff>588163</xdr:colOff>
      <xdr:row>19</xdr:row>
      <xdr:rowOff>81915</xdr:rowOff>
    </xdr:to>
    <xdr:pic>
      <xdr:nvPicPr>
        <xdr:cNvPr id="8" name="Рисунок 7">
          <a:extLst>
            <a:ext uri="{FF2B5EF4-FFF2-40B4-BE49-F238E27FC236}">
              <a16:creationId xmlns:a16="http://schemas.microsoft.com/office/drawing/2014/main" xmlns="" id="{00000000-0008-0000-0300-000008000000}"/>
            </a:ext>
          </a:extLst>
        </xdr:cNvPr>
        <xdr:cNvPicPr>
          <a:picLocks noChangeAspect="1"/>
        </xdr:cNvPicPr>
      </xdr:nvPicPr>
      <xdr:blipFill>
        <a:blip xmlns:r="http://schemas.openxmlformats.org/officeDocument/2006/relationships" r:embed="rId3"/>
        <a:stretch>
          <a:fillRect/>
        </a:stretch>
      </xdr:blipFill>
      <xdr:spPr>
        <a:xfrm>
          <a:off x="9292590" y="63105151"/>
          <a:ext cx="1582573" cy="2127764"/>
        </a:xfrm>
        <a:prstGeom prst="rect">
          <a:avLst/>
        </a:prstGeom>
      </xdr:spPr>
    </xdr:pic>
    <xdr:clientData/>
  </xdr:twoCellAnchor>
  <xdr:twoCellAnchor editAs="oneCell">
    <xdr:from>
      <xdr:col>7</xdr:col>
      <xdr:colOff>36542</xdr:colOff>
      <xdr:row>22</xdr:row>
      <xdr:rowOff>30479</xdr:rowOff>
    </xdr:from>
    <xdr:to>
      <xdr:col>11</xdr:col>
      <xdr:colOff>1032</xdr:colOff>
      <xdr:row>22</xdr:row>
      <xdr:rowOff>1666280</xdr:rowOff>
    </xdr:to>
    <xdr:pic>
      <xdr:nvPicPr>
        <xdr:cNvPr id="9" name="Рисунок 8">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4"/>
        <a:stretch>
          <a:fillRect/>
        </a:stretch>
      </xdr:blipFill>
      <xdr:spPr>
        <a:xfrm>
          <a:off x="9123392" y="70906004"/>
          <a:ext cx="2383840" cy="1635801"/>
        </a:xfrm>
        <a:prstGeom prst="rect">
          <a:avLst/>
        </a:prstGeom>
      </xdr:spPr>
    </xdr:pic>
    <xdr:clientData/>
  </xdr:twoCellAnchor>
  <xdr:twoCellAnchor editAs="oneCell">
    <xdr:from>
      <xdr:col>7</xdr:col>
      <xdr:colOff>35139</xdr:colOff>
      <xdr:row>22</xdr:row>
      <xdr:rowOff>1684147</xdr:rowOff>
    </xdr:from>
    <xdr:to>
      <xdr:col>11</xdr:col>
      <xdr:colOff>15240</xdr:colOff>
      <xdr:row>23</xdr:row>
      <xdr:rowOff>701040</xdr:rowOff>
    </xdr:to>
    <xdr:pic>
      <xdr:nvPicPr>
        <xdr:cNvPr id="10" name="Рисунок 9">
          <a:extLst>
            <a:ext uri="{FF2B5EF4-FFF2-40B4-BE49-F238E27FC236}">
              <a16:creationId xmlns:a16="http://schemas.microsoft.com/office/drawing/2014/main" xmlns="" id="{00000000-0008-0000-0300-00000A000000}"/>
            </a:ext>
          </a:extLst>
        </xdr:cNvPr>
        <xdr:cNvPicPr>
          <a:picLocks noChangeAspect="1"/>
        </xdr:cNvPicPr>
      </xdr:nvPicPr>
      <xdr:blipFill>
        <a:blip xmlns:r="http://schemas.openxmlformats.org/officeDocument/2006/relationships" r:embed="rId5"/>
        <a:stretch>
          <a:fillRect/>
        </a:stretch>
      </xdr:blipFill>
      <xdr:spPr>
        <a:xfrm>
          <a:off x="9121989" y="72559672"/>
          <a:ext cx="2399451" cy="1683893"/>
        </a:xfrm>
        <a:prstGeom prst="rect">
          <a:avLst/>
        </a:prstGeom>
      </xdr:spPr>
    </xdr:pic>
    <xdr:clientData/>
  </xdr:twoCellAnchor>
  <xdr:twoCellAnchor editAs="oneCell">
    <xdr:from>
      <xdr:col>7</xdr:col>
      <xdr:colOff>20955</xdr:colOff>
      <xdr:row>24</xdr:row>
      <xdr:rowOff>172578</xdr:rowOff>
    </xdr:from>
    <xdr:to>
      <xdr:col>9</xdr:col>
      <xdr:colOff>130738</xdr:colOff>
      <xdr:row>28</xdr:row>
      <xdr:rowOff>726897</xdr:rowOff>
    </xdr:to>
    <xdr:pic>
      <xdr:nvPicPr>
        <xdr:cNvPr id="11" name="Рисунок 10">
          <a:extLst>
            <a:ext uri="{FF2B5EF4-FFF2-40B4-BE49-F238E27FC236}">
              <a16:creationId xmlns:a16="http://schemas.microsoft.com/office/drawing/2014/main" xmlns="" id="{00000000-0008-0000-0300-00000B000000}"/>
            </a:ext>
          </a:extLst>
        </xdr:cNvPr>
        <xdr:cNvPicPr>
          <a:picLocks noChangeAspect="1"/>
        </xdr:cNvPicPr>
      </xdr:nvPicPr>
      <xdr:blipFill>
        <a:blip xmlns:r="http://schemas.openxmlformats.org/officeDocument/2006/relationships" r:embed="rId6"/>
        <a:stretch>
          <a:fillRect/>
        </a:stretch>
      </xdr:blipFill>
      <xdr:spPr>
        <a:xfrm>
          <a:off x="7688580" y="28938078"/>
          <a:ext cx="1309933" cy="1525869"/>
        </a:xfrm>
        <a:prstGeom prst="rect">
          <a:avLst/>
        </a:prstGeom>
      </xdr:spPr>
    </xdr:pic>
    <xdr:clientData/>
  </xdr:twoCellAnchor>
  <xdr:twoCellAnchor editAs="oneCell">
    <xdr:from>
      <xdr:col>7</xdr:col>
      <xdr:colOff>434340</xdr:colOff>
      <xdr:row>21</xdr:row>
      <xdr:rowOff>311437</xdr:rowOff>
    </xdr:from>
    <xdr:to>
      <xdr:col>10</xdr:col>
      <xdr:colOff>315251</xdr:colOff>
      <xdr:row>21</xdr:row>
      <xdr:rowOff>1492843</xdr:rowOff>
    </xdr:to>
    <xdr:pic>
      <xdr:nvPicPr>
        <xdr:cNvPr id="12" name="Рисунок 11">
          <a:extLst>
            <a:ext uri="{FF2B5EF4-FFF2-40B4-BE49-F238E27FC236}">
              <a16:creationId xmlns:a16="http://schemas.microsoft.com/office/drawing/2014/main" xmlns="" id="{00000000-0008-0000-0300-00000C000000}"/>
            </a:ext>
          </a:extLst>
        </xdr:cNvPr>
        <xdr:cNvPicPr>
          <a:picLocks noChangeAspect="1"/>
        </xdr:cNvPicPr>
      </xdr:nvPicPr>
      <xdr:blipFill>
        <a:blip xmlns:r="http://schemas.openxmlformats.org/officeDocument/2006/relationships" r:embed="rId7"/>
        <a:stretch>
          <a:fillRect/>
        </a:stretch>
      </xdr:blipFill>
      <xdr:spPr>
        <a:xfrm>
          <a:off x="9521190" y="68900962"/>
          <a:ext cx="1690661" cy="1181406"/>
        </a:xfrm>
        <a:prstGeom prst="rect">
          <a:avLst/>
        </a:prstGeom>
      </xdr:spPr>
    </xdr:pic>
    <xdr:clientData/>
  </xdr:twoCellAnchor>
  <xdr:twoCellAnchor editAs="oneCell">
    <xdr:from>
      <xdr:col>7</xdr:col>
      <xdr:colOff>409454</xdr:colOff>
      <xdr:row>13</xdr:row>
      <xdr:rowOff>175260</xdr:rowOff>
    </xdr:from>
    <xdr:to>
      <xdr:col>9</xdr:col>
      <xdr:colOff>407291</xdr:colOff>
      <xdr:row>17</xdr:row>
      <xdr:rowOff>10811</xdr:rowOff>
    </xdr:to>
    <xdr:pic>
      <xdr:nvPicPr>
        <xdr:cNvPr id="13" name="Рисунок 12">
          <a:extLst>
            <a:ext uri="{FF2B5EF4-FFF2-40B4-BE49-F238E27FC236}">
              <a16:creationId xmlns:a16="http://schemas.microsoft.com/office/drawing/2014/main" xmlns="" id="{00000000-0008-0000-0300-00000D000000}"/>
            </a:ext>
          </a:extLst>
        </xdr:cNvPr>
        <xdr:cNvPicPr>
          <a:picLocks noChangeAspect="1"/>
        </xdr:cNvPicPr>
      </xdr:nvPicPr>
      <xdr:blipFill>
        <a:blip xmlns:r="http://schemas.openxmlformats.org/officeDocument/2006/relationships" r:embed="rId8"/>
        <a:stretch>
          <a:fillRect/>
        </a:stretch>
      </xdr:blipFill>
      <xdr:spPr>
        <a:xfrm>
          <a:off x="9496304" y="60935235"/>
          <a:ext cx="1197987" cy="1750076"/>
        </a:xfrm>
        <a:prstGeom prst="rect">
          <a:avLst/>
        </a:prstGeom>
      </xdr:spPr>
    </xdr:pic>
    <xdr:clientData/>
  </xdr:twoCellAnchor>
  <xdr:twoCellAnchor editAs="oneCell">
    <xdr:from>
      <xdr:col>6</xdr:col>
      <xdr:colOff>419100</xdr:colOff>
      <xdr:row>11</xdr:row>
      <xdr:rowOff>109344</xdr:rowOff>
    </xdr:from>
    <xdr:to>
      <xdr:col>12</xdr:col>
      <xdr:colOff>282888</xdr:colOff>
      <xdr:row>11</xdr:row>
      <xdr:rowOff>2124075</xdr:rowOff>
    </xdr:to>
    <xdr:pic>
      <xdr:nvPicPr>
        <xdr:cNvPr id="4" name="Imagine 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9"/>
        <a:stretch>
          <a:fillRect/>
        </a:stretch>
      </xdr:blipFill>
      <xdr:spPr>
        <a:xfrm>
          <a:off x="7477125" y="10262994"/>
          <a:ext cx="3502338" cy="201473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462915</xdr:colOff>
      <xdr:row>6</xdr:row>
      <xdr:rowOff>2524125</xdr:rowOff>
    </xdr:from>
    <xdr:to>
      <xdr:col>10</xdr:col>
      <xdr:colOff>607695</xdr:colOff>
      <xdr:row>9</xdr:row>
      <xdr:rowOff>557800</xdr:rowOff>
    </xdr:to>
    <xdr:pic>
      <xdr:nvPicPr>
        <xdr:cNvPr id="3" name="Рисунок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1"/>
        <a:stretch>
          <a:fillRect/>
        </a:stretch>
      </xdr:blipFill>
      <xdr:spPr>
        <a:xfrm>
          <a:off x="7997190" y="6353175"/>
          <a:ext cx="1973580" cy="1462675"/>
        </a:xfrm>
        <a:prstGeom prst="rect">
          <a:avLst/>
        </a:prstGeom>
      </xdr:spPr>
    </xdr:pic>
    <xdr:clientData/>
  </xdr:twoCellAnchor>
  <xdr:twoCellAnchor editAs="oneCell">
    <xdr:from>
      <xdr:col>8</xdr:col>
      <xdr:colOff>289560</xdr:colOff>
      <xdr:row>12</xdr:row>
      <xdr:rowOff>22860</xdr:rowOff>
    </xdr:from>
    <xdr:to>
      <xdr:col>10</xdr:col>
      <xdr:colOff>287397</xdr:colOff>
      <xdr:row>14</xdr:row>
      <xdr:rowOff>287036</xdr:rowOff>
    </xdr:to>
    <xdr:pic>
      <xdr:nvPicPr>
        <xdr:cNvPr id="6" name="Рисунок 5">
          <a:extLst>
            <a:ext uri="{FF2B5EF4-FFF2-40B4-BE49-F238E27FC236}">
              <a16:creationId xmlns:a16="http://schemas.microsoft.com/office/drawing/2014/main" xmlns="" id="{00000000-0008-0000-0400-000006000000}"/>
            </a:ext>
          </a:extLst>
        </xdr:cNvPr>
        <xdr:cNvPicPr>
          <a:picLocks noChangeAspect="1"/>
        </xdr:cNvPicPr>
      </xdr:nvPicPr>
      <xdr:blipFill>
        <a:blip xmlns:r="http://schemas.openxmlformats.org/officeDocument/2006/relationships" r:embed="rId2"/>
        <a:stretch>
          <a:fillRect/>
        </a:stretch>
      </xdr:blipFill>
      <xdr:spPr>
        <a:xfrm>
          <a:off x="8433435" y="50419635"/>
          <a:ext cx="1217037" cy="1797701"/>
        </a:xfrm>
        <a:prstGeom prst="rect">
          <a:avLst/>
        </a:prstGeom>
      </xdr:spPr>
    </xdr:pic>
    <xdr:clientData/>
  </xdr:twoCellAnchor>
  <xdr:twoCellAnchor editAs="oneCell">
    <xdr:from>
      <xdr:col>8</xdr:col>
      <xdr:colOff>83820</xdr:colOff>
      <xdr:row>15</xdr:row>
      <xdr:rowOff>99060</xdr:rowOff>
    </xdr:from>
    <xdr:to>
      <xdr:col>10</xdr:col>
      <xdr:colOff>466243</xdr:colOff>
      <xdr:row>15</xdr:row>
      <xdr:rowOff>2226824</xdr:rowOff>
    </xdr:to>
    <xdr:pic>
      <xdr:nvPicPr>
        <xdr:cNvPr id="7" name="Рисунок 6">
          <a:extLst>
            <a:ext uri="{FF2B5EF4-FFF2-40B4-BE49-F238E27FC236}">
              <a16:creationId xmlns:a16="http://schemas.microsoft.com/office/drawing/2014/main" xmlns="" id="{00000000-0008-0000-0400-000007000000}"/>
            </a:ext>
          </a:extLst>
        </xdr:cNvPr>
        <xdr:cNvPicPr>
          <a:picLocks noChangeAspect="1"/>
        </xdr:cNvPicPr>
      </xdr:nvPicPr>
      <xdr:blipFill>
        <a:blip xmlns:r="http://schemas.openxmlformats.org/officeDocument/2006/relationships" r:embed="rId3"/>
        <a:stretch>
          <a:fillRect/>
        </a:stretch>
      </xdr:blipFill>
      <xdr:spPr>
        <a:xfrm>
          <a:off x="8227695" y="52410360"/>
          <a:ext cx="1601623" cy="2127764"/>
        </a:xfrm>
        <a:prstGeom prst="rect">
          <a:avLst/>
        </a:prstGeom>
      </xdr:spPr>
    </xdr:pic>
    <xdr:clientData/>
  </xdr:twoCellAnchor>
  <xdr:twoCellAnchor editAs="oneCell">
    <xdr:from>
      <xdr:col>8</xdr:col>
      <xdr:colOff>104776</xdr:colOff>
      <xdr:row>9</xdr:row>
      <xdr:rowOff>488951</xdr:rowOff>
    </xdr:from>
    <xdr:to>
      <xdr:col>10</xdr:col>
      <xdr:colOff>561976</xdr:colOff>
      <xdr:row>9</xdr:row>
      <xdr:rowOff>2769515</xdr:rowOff>
    </xdr:to>
    <xdr:pic>
      <xdr:nvPicPr>
        <xdr:cNvPr id="9" name="Imagine 8">
          <a:extLst>
            <a:ext uri="{FF2B5EF4-FFF2-40B4-BE49-F238E27FC236}">
              <a16:creationId xmlns:a16="http://schemas.microsoft.com/office/drawing/2014/main" xmlns="" id="{00000000-0008-0000-0400-000009000000}"/>
            </a:ext>
          </a:extLst>
        </xdr:cNvPr>
        <xdr:cNvPicPr>
          <a:picLocks noChangeAspect="1"/>
        </xdr:cNvPicPr>
      </xdr:nvPicPr>
      <xdr:blipFill>
        <a:blip xmlns:r="http://schemas.openxmlformats.org/officeDocument/2006/relationships" r:embed="rId4"/>
        <a:stretch>
          <a:fillRect/>
        </a:stretch>
      </xdr:blipFill>
      <xdr:spPr>
        <a:xfrm>
          <a:off x="8248651" y="13081001"/>
          <a:ext cx="1676400" cy="228056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0</xdr:colOff>
      <xdr:row>9</xdr:row>
      <xdr:rowOff>0</xdr:rowOff>
    </xdr:from>
    <xdr:to>
      <xdr:col>9</xdr:col>
      <xdr:colOff>30480</xdr:colOff>
      <xdr:row>9</xdr:row>
      <xdr:rowOff>365056</xdr:rowOff>
    </xdr:to>
    <xdr:pic>
      <xdr:nvPicPr>
        <xdr:cNvPr id="3" name="Рисунок 2">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1"/>
        <a:stretch>
          <a:fillRect/>
        </a:stretch>
      </xdr:blipFill>
      <xdr:spPr>
        <a:xfrm>
          <a:off x="9972675" y="12249150"/>
          <a:ext cx="1859280" cy="380296"/>
        </a:xfrm>
        <a:prstGeom prst="rect">
          <a:avLst/>
        </a:prstGeom>
      </xdr:spPr>
    </xdr:pic>
    <xdr:clientData/>
  </xdr:twoCellAnchor>
  <xdr:twoCellAnchor editAs="oneCell">
    <xdr:from>
      <xdr:col>6</xdr:col>
      <xdr:colOff>129540</xdr:colOff>
      <xdr:row>16</xdr:row>
      <xdr:rowOff>335280</xdr:rowOff>
    </xdr:from>
    <xdr:to>
      <xdr:col>8</xdr:col>
      <xdr:colOff>183681</xdr:colOff>
      <xdr:row>19</xdr:row>
      <xdr:rowOff>1312545</xdr:rowOff>
    </xdr:to>
    <xdr:pic>
      <xdr:nvPicPr>
        <xdr:cNvPr id="5" name="Рисунок 4">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2"/>
        <a:stretch>
          <a:fillRect/>
        </a:stretch>
      </xdr:blipFill>
      <xdr:spPr>
        <a:xfrm>
          <a:off x="10102215" y="43093005"/>
          <a:ext cx="1273341" cy="1701165"/>
        </a:xfrm>
        <a:prstGeom prst="rect">
          <a:avLst/>
        </a:prstGeom>
      </xdr:spPr>
    </xdr:pic>
    <xdr:clientData/>
  </xdr:twoCellAnchor>
  <xdr:twoCellAnchor editAs="oneCell">
    <xdr:from>
      <xdr:col>6</xdr:col>
      <xdr:colOff>0</xdr:colOff>
      <xdr:row>22</xdr:row>
      <xdr:rowOff>0</xdr:rowOff>
    </xdr:from>
    <xdr:to>
      <xdr:col>9</xdr:col>
      <xdr:colOff>574090</xdr:colOff>
      <xdr:row>27</xdr:row>
      <xdr:rowOff>102276</xdr:rowOff>
    </xdr:to>
    <xdr:pic>
      <xdr:nvPicPr>
        <xdr:cNvPr id="6" name="Рисунок 5">
          <a:extLst>
            <a:ext uri="{FF2B5EF4-FFF2-40B4-BE49-F238E27FC236}">
              <a16:creationId xmlns:a16="http://schemas.microsoft.com/office/drawing/2014/main" xmlns="" id="{00000000-0008-0000-0500-000006000000}"/>
            </a:ext>
          </a:extLst>
        </xdr:cNvPr>
        <xdr:cNvPicPr>
          <a:picLocks noChangeAspect="1"/>
        </xdr:cNvPicPr>
      </xdr:nvPicPr>
      <xdr:blipFill>
        <a:blip xmlns:r="http://schemas.openxmlformats.org/officeDocument/2006/relationships" r:embed="rId3"/>
        <a:stretch>
          <a:fillRect/>
        </a:stretch>
      </xdr:blipFill>
      <xdr:spPr>
        <a:xfrm>
          <a:off x="9972675" y="49939575"/>
          <a:ext cx="2402890" cy="1635801"/>
        </a:xfrm>
        <a:prstGeom prst="rect">
          <a:avLst/>
        </a:prstGeom>
      </xdr:spPr>
    </xdr:pic>
    <xdr:clientData/>
  </xdr:twoCellAnchor>
  <xdr:twoCellAnchor editAs="oneCell">
    <xdr:from>
      <xdr:col>6</xdr:col>
      <xdr:colOff>76200</xdr:colOff>
      <xdr:row>22</xdr:row>
      <xdr:rowOff>1767840</xdr:rowOff>
    </xdr:from>
    <xdr:to>
      <xdr:col>10</xdr:col>
      <xdr:colOff>56301</xdr:colOff>
      <xdr:row>28</xdr:row>
      <xdr:rowOff>146558</xdr:rowOff>
    </xdr:to>
    <xdr:pic>
      <xdr:nvPicPr>
        <xdr:cNvPr id="7" name="Рисунок 6">
          <a:extLst>
            <a:ext uri="{FF2B5EF4-FFF2-40B4-BE49-F238E27FC236}">
              <a16:creationId xmlns:a16="http://schemas.microsoft.com/office/drawing/2014/main" xmlns="" id="{00000000-0008-0000-0500-000007000000}"/>
            </a:ext>
          </a:extLst>
        </xdr:cNvPr>
        <xdr:cNvPicPr>
          <a:picLocks noChangeAspect="1"/>
        </xdr:cNvPicPr>
      </xdr:nvPicPr>
      <xdr:blipFill>
        <a:blip xmlns:r="http://schemas.openxmlformats.org/officeDocument/2006/relationships" r:embed="rId4"/>
        <a:stretch>
          <a:fillRect/>
        </a:stretch>
      </xdr:blipFill>
      <xdr:spPr>
        <a:xfrm>
          <a:off x="10048875" y="51707415"/>
          <a:ext cx="2418501" cy="1683893"/>
        </a:xfrm>
        <a:prstGeom prst="rect">
          <a:avLst/>
        </a:prstGeom>
      </xdr:spPr>
    </xdr:pic>
    <xdr:clientData/>
  </xdr:twoCellAnchor>
  <xdr:twoCellAnchor editAs="oneCell">
    <xdr:from>
      <xdr:col>5</xdr:col>
      <xdr:colOff>274320</xdr:colOff>
      <xdr:row>23</xdr:row>
      <xdr:rowOff>53340</xdr:rowOff>
    </xdr:from>
    <xdr:to>
      <xdr:col>11</xdr:col>
      <xdr:colOff>324406</xdr:colOff>
      <xdr:row>33</xdr:row>
      <xdr:rowOff>162623</xdr:rowOff>
    </xdr:to>
    <xdr:pic>
      <xdr:nvPicPr>
        <xdr:cNvPr id="10" name="Рисунок 9">
          <a:extLst>
            <a:ext uri="{FF2B5EF4-FFF2-40B4-BE49-F238E27FC236}">
              <a16:creationId xmlns:a16="http://schemas.microsoft.com/office/drawing/2014/main" xmlns="" id="{00000000-0008-0000-0500-00000A000000}"/>
            </a:ext>
          </a:extLst>
        </xdr:cNvPr>
        <xdr:cNvPicPr>
          <a:picLocks noChangeAspect="1"/>
        </xdr:cNvPicPr>
      </xdr:nvPicPr>
      <xdr:blipFill>
        <a:blip xmlns:r="http://schemas.openxmlformats.org/officeDocument/2006/relationships" r:embed="rId5"/>
        <a:stretch>
          <a:fillRect/>
        </a:stretch>
      </xdr:blipFill>
      <xdr:spPr>
        <a:xfrm>
          <a:off x="9637395" y="57612915"/>
          <a:ext cx="3707686" cy="2595308"/>
        </a:xfrm>
        <a:prstGeom prst="rect">
          <a:avLst/>
        </a:prstGeom>
      </xdr:spPr>
    </xdr:pic>
    <xdr:clientData/>
  </xdr:twoCellAnchor>
  <xdr:twoCellAnchor editAs="oneCell">
    <xdr:from>
      <xdr:col>5</xdr:col>
      <xdr:colOff>579120</xdr:colOff>
      <xdr:row>21</xdr:row>
      <xdr:rowOff>106680</xdr:rowOff>
    </xdr:from>
    <xdr:to>
      <xdr:col>8</xdr:col>
      <xdr:colOff>460031</xdr:colOff>
      <xdr:row>21</xdr:row>
      <xdr:rowOff>1341426</xdr:rowOff>
    </xdr:to>
    <xdr:pic>
      <xdr:nvPicPr>
        <xdr:cNvPr id="11" name="Рисунок 10">
          <a:extLst>
            <a:ext uri="{FF2B5EF4-FFF2-40B4-BE49-F238E27FC236}">
              <a16:creationId xmlns:a16="http://schemas.microsoft.com/office/drawing/2014/main" xmlns="" id="{00000000-0008-0000-0500-00000B000000}"/>
            </a:ext>
          </a:extLst>
        </xdr:cNvPr>
        <xdr:cNvPicPr>
          <a:picLocks noChangeAspect="1"/>
        </xdr:cNvPicPr>
      </xdr:nvPicPr>
      <xdr:blipFill>
        <a:blip xmlns:r="http://schemas.openxmlformats.org/officeDocument/2006/relationships" r:embed="rId6"/>
        <a:stretch>
          <a:fillRect/>
        </a:stretch>
      </xdr:blipFill>
      <xdr:spPr>
        <a:xfrm>
          <a:off x="9942195" y="48141255"/>
          <a:ext cx="1709711" cy="1234746"/>
        </a:xfrm>
        <a:prstGeom prst="rect">
          <a:avLst/>
        </a:prstGeom>
      </xdr:spPr>
    </xdr:pic>
    <xdr:clientData/>
  </xdr:twoCellAnchor>
  <xdr:twoCellAnchor editAs="oneCell">
    <xdr:from>
      <xdr:col>6</xdr:col>
      <xdr:colOff>175260</xdr:colOff>
      <xdr:row>23</xdr:row>
      <xdr:rowOff>3971925</xdr:rowOff>
    </xdr:from>
    <xdr:to>
      <xdr:col>8</xdr:col>
      <xdr:colOff>285043</xdr:colOff>
      <xdr:row>29</xdr:row>
      <xdr:rowOff>60924</xdr:rowOff>
    </xdr:to>
    <xdr:pic>
      <xdr:nvPicPr>
        <xdr:cNvPr id="12" name="Рисунок 11">
          <a:extLst>
            <a:ext uri="{FF2B5EF4-FFF2-40B4-BE49-F238E27FC236}">
              <a16:creationId xmlns:a16="http://schemas.microsoft.com/office/drawing/2014/main" xmlns="" id="{00000000-0008-0000-0500-00000C000000}"/>
            </a:ext>
          </a:extLst>
        </xdr:cNvPr>
        <xdr:cNvPicPr>
          <a:picLocks noChangeAspect="1"/>
        </xdr:cNvPicPr>
      </xdr:nvPicPr>
      <xdr:blipFill>
        <a:blip xmlns:r="http://schemas.openxmlformats.org/officeDocument/2006/relationships" r:embed="rId7"/>
        <a:stretch>
          <a:fillRect/>
        </a:stretch>
      </xdr:blipFill>
      <xdr:spPr>
        <a:xfrm>
          <a:off x="8966835" y="25765125"/>
          <a:ext cx="1328983" cy="1594449"/>
        </a:xfrm>
        <a:prstGeom prst="rect">
          <a:avLst/>
        </a:prstGeom>
      </xdr:spPr>
    </xdr:pic>
    <xdr:clientData/>
  </xdr:twoCellAnchor>
  <xdr:twoCellAnchor editAs="oneCell">
    <xdr:from>
      <xdr:col>5</xdr:col>
      <xdr:colOff>320040</xdr:colOff>
      <xdr:row>14</xdr:row>
      <xdr:rowOff>99060</xdr:rowOff>
    </xdr:from>
    <xdr:to>
      <xdr:col>7</xdr:col>
      <xdr:colOff>317877</xdr:colOff>
      <xdr:row>17</xdr:row>
      <xdr:rowOff>127016</xdr:rowOff>
    </xdr:to>
    <xdr:pic>
      <xdr:nvPicPr>
        <xdr:cNvPr id="13" name="Рисунок 12">
          <a:extLst>
            <a:ext uri="{FF2B5EF4-FFF2-40B4-BE49-F238E27FC236}">
              <a16:creationId xmlns:a16="http://schemas.microsoft.com/office/drawing/2014/main" xmlns="" id="{00000000-0008-0000-0500-00000D000000}"/>
            </a:ext>
          </a:extLst>
        </xdr:cNvPr>
        <xdr:cNvPicPr>
          <a:picLocks noChangeAspect="1"/>
        </xdr:cNvPicPr>
      </xdr:nvPicPr>
      <xdr:blipFill>
        <a:blip xmlns:r="http://schemas.openxmlformats.org/officeDocument/2006/relationships" r:embed="rId8"/>
        <a:stretch>
          <a:fillRect/>
        </a:stretch>
      </xdr:blipFill>
      <xdr:spPr>
        <a:xfrm>
          <a:off x="9683115" y="41104185"/>
          <a:ext cx="1217037" cy="1742456"/>
        </a:xfrm>
        <a:prstGeom prst="rect">
          <a:avLst/>
        </a:prstGeom>
      </xdr:spPr>
    </xdr:pic>
    <xdr:clientData/>
  </xdr:twoCellAnchor>
  <xdr:twoCellAnchor editAs="oneCell">
    <xdr:from>
      <xdr:col>4</xdr:col>
      <xdr:colOff>402676</xdr:colOff>
      <xdr:row>10</xdr:row>
      <xdr:rowOff>95250</xdr:rowOff>
    </xdr:from>
    <xdr:to>
      <xdr:col>12</xdr:col>
      <xdr:colOff>541279</xdr:colOff>
      <xdr:row>15</xdr:row>
      <xdr:rowOff>1065852</xdr:rowOff>
    </xdr:to>
    <xdr:pic>
      <xdr:nvPicPr>
        <xdr:cNvPr id="2" name="Imagine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9"/>
        <a:stretch>
          <a:fillRect/>
        </a:stretch>
      </xdr:blipFill>
      <xdr:spPr>
        <a:xfrm>
          <a:off x="7975051" y="7581900"/>
          <a:ext cx="5015403" cy="288512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144780</xdr:colOff>
      <xdr:row>9</xdr:row>
      <xdr:rowOff>0</xdr:rowOff>
    </xdr:from>
    <xdr:to>
      <xdr:col>9</xdr:col>
      <xdr:colOff>457200</xdr:colOff>
      <xdr:row>10</xdr:row>
      <xdr:rowOff>140018</xdr:rowOff>
    </xdr:to>
    <xdr:pic>
      <xdr:nvPicPr>
        <xdr:cNvPr id="2" name="Рисунок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1"/>
        <a:stretch>
          <a:fillRect/>
        </a:stretch>
      </xdr:blipFill>
      <xdr:spPr>
        <a:xfrm>
          <a:off x="10212705" y="12989241"/>
          <a:ext cx="1531620" cy="949643"/>
        </a:xfrm>
        <a:prstGeom prst="rect">
          <a:avLst/>
        </a:prstGeom>
      </xdr:spPr>
    </xdr:pic>
    <xdr:clientData/>
  </xdr:twoCellAnchor>
  <xdr:twoCellAnchor editAs="oneCell">
    <xdr:from>
      <xdr:col>7</xdr:col>
      <xdr:colOff>182880</xdr:colOff>
      <xdr:row>17</xdr:row>
      <xdr:rowOff>487680</xdr:rowOff>
    </xdr:from>
    <xdr:to>
      <xdr:col>9</xdr:col>
      <xdr:colOff>237021</xdr:colOff>
      <xdr:row>17</xdr:row>
      <xdr:rowOff>2171700</xdr:rowOff>
    </xdr:to>
    <xdr:pic>
      <xdr:nvPicPr>
        <xdr:cNvPr id="3" name="Рисунок 2">
          <a:extLst>
            <a:ext uri="{FF2B5EF4-FFF2-40B4-BE49-F238E27FC236}">
              <a16:creationId xmlns:a16="http://schemas.microsoft.com/office/drawing/2014/main" xmlns="" id="{00000000-0008-0000-0600-000003000000}"/>
            </a:ext>
          </a:extLst>
        </xdr:cNvPr>
        <xdr:cNvPicPr>
          <a:picLocks noChangeAspect="1"/>
        </xdr:cNvPicPr>
      </xdr:nvPicPr>
      <xdr:blipFill>
        <a:blip xmlns:r="http://schemas.openxmlformats.org/officeDocument/2006/relationships" r:embed="rId2"/>
        <a:stretch>
          <a:fillRect/>
        </a:stretch>
      </xdr:blipFill>
      <xdr:spPr>
        <a:xfrm>
          <a:off x="10250805" y="38882955"/>
          <a:ext cx="1273341" cy="1684020"/>
        </a:xfrm>
        <a:prstGeom prst="rect">
          <a:avLst/>
        </a:prstGeom>
      </xdr:spPr>
    </xdr:pic>
    <xdr:clientData/>
  </xdr:twoCellAnchor>
  <xdr:twoCellAnchor editAs="oneCell">
    <xdr:from>
      <xdr:col>11</xdr:col>
      <xdr:colOff>215265</xdr:colOff>
      <xdr:row>21</xdr:row>
      <xdr:rowOff>2878456</xdr:rowOff>
    </xdr:from>
    <xdr:to>
      <xdr:col>15</xdr:col>
      <xdr:colOff>179755</xdr:colOff>
      <xdr:row>23</xdr:row>
      <xdr:rowOff>432435</xdr:rowOff>
    </xdr:to>
    <xdr:pic>
      <xdr:nvPicPr>
        <xdr:cNvPr id="4" name="Рисунок 3">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3"/>
        <a:stretch>
          <a:fillRect/>
        </a:stretch>
      </xdr:blipFill>
      <xdr:spPr>
        <a:xfrm>
          <a:off x="11435715" y="17832706"/>
          <a:ext cx="2402890" cy="2125979"/>
        </a:xfrm>
        <a:prstGeom prst="rect">
          <a:avLst/>
        </a:prstGeom>
      </xdr:spPr>
    </xdr:pic>
    <xdr:clientData/>
  </xdr:twoCellAnchor>
  <xdr:twoCellAnchor editAs="oneCell">
    <xdr:from>
      <xdr:col>6</xdr:col>
      <xdr:colOff>508635</xdr:colOff>
      <xdr:row>22</xdr:row>
      <xdr:rowOff>222886</xdr:rowOff>
    </xdr:from>
    <xdr:to>
      <xdr:col>10</xdr:col>
      <xdr:colOff>488736</xdr:colOff>
      <xdr:row>23</xdr:row>
      <xdr:rowOff>314325</xdr:rowOff>
    </xdr:to>
    <xdr:pic>
      <xdr:nvPicPr>
        <xdr:cNvPr id="5" name="Рисунок 4">
          <a:extLst>
            <a:ext uri="{FF2B5EF4-FFF2-40B4-BE49-F238E27FC236}">
              <a16:creationId xmlns:a16="http://schemas.microsoft.com/office/drawing/2014/main" xmlns="" id="{00000000-0008-0000-0600-000005000000}"/>
            </a:ext>
          </a:extLst>
        </xdr:cNvPr>
        <xdr:cNvPicPr>
          <a:picLocks noChangeAspect="1"/>
        </xdr:cNvPicPr>
      </xdr:nvPicPr>
      <xdr:blipFill>
        <a:blip xmlns:r="http://schemas.openxmlformats.org/officeDocument/2006/relationships" r:embed="rId4"/>
        <a:stretch>
          <a:fillRect/>
        </a:stretch>
      </xdr:blipFill>
      <xdr:spPr>
        <a:xfrm>
          <a:off x="8681085" y="18225136"/>
          <a:ext cx="2418501" cy="1615439"/>
        </a:xfrm>
        <a:prstGeom prst="rect">
          <a:avLst/>
        </a:prstGeom>
      </xdr:spPr>
    </xdr:pic>
    <xdr:clientData/>
  </xdr:twoCellAnchor>
  <xdr:twoCellAnchor editAs="oneCell">
    <xdr:from>
      <xdr:col>7</xdr:col>
      <xdr:colOff>165387</xdr:colOff>
      <xdr:row>23</xdr:row>
      <xdr:rowOff>403860</xdr:rowOff>
    </xdr:from>
    <xdr:to>
      <xdr:col>11</xdr:col>
      <xdr:colOff>2460</xdr:colOff>
      <xdr:row>24</xdr:row>
      <xdr:rowOff>139065</xdr:rowOff>
    </xdr:to>
    <xdr:pic>
      <xdr:nvPicPr>
        <xdr:cNvPr id="8" name="Рисунок 7">
          <a:extLst>
            <a:ext uri="{FF2B5EF4-FFF2-40B4-BE49-F238E27FC236}">
              <a16:creationId xmlns:a16="http://schemas.microsoft.com/office/drawing/2014/main" xmlns="" id="{00000000-0008-0000-0600-000008000000}"/>
            </a:ext>
          </a:extLst>
        </xdr:cNvPr>
        <xdr:cNvPicPr>
          <a:picLocks noChangeAspect="1"/>
        </xdr:cNvPicPr>
      </xdr:nvPicPr>
      <xdr:blipFill>
        <a:blip xmlns:r="http://schemas.openxmlformats.org/officeDocument/2006/relationships" r:embed="rId5"/>
        <a:stretch>
          <a:fillRect/>
        </a:stretch>
      </xdr:blipFill>
      <xdr:spPr>
        <a:xfrm>
          <a:off x="8947437" y="19930110"/>
          <a:ext cx="2275473" cy="2621280"/>
        </a:xfrm>
        <a:prstGeom prst="rect">
          <a:avLst/>
        </a:prstGeom>
      </xdr:spPr>
    </xdr:pic>
    <xdr:clientData/>
  </xdr:twoCellAnchor>
  <xdr:twoCellAnchor editAs="oneCell">
    <xdr:from>
      <xdr:col>6</xdr:col>
      <xdr:colOff>289560</xdr:colOff>
      <xdr:row>21</xdr:row>
      <xdr:rowOff>257726</xdr:rowOff>
    </xdr:from>
    <xdr:to>
      <xdr:col>11</xdr:col>
      <xdr:colOff>10451</xdr:colOff>
      <xdr:row>21</xdr:row>
      <xdr:rowOff>2171023</xdr:rowOff>
    </xdr:to>
    <xdr:pic>
      <xdr:nvPicPr>
        <xdr:cNvPr id="9" name="Рисунок 8">
          <a:extLst>
            <a:ext uri="{FF2B5EF4-FFF2-40B4-BE49-F238E27FC236}">
              <a16:creationId xmlns:a16="http://schemas.microsoft.com/office/drawing/2014/main" xmlns="" id="{00000000-0008-0000-0600-000009000000}"/>
            </a:ext>
          </a:extLst>
        </xdr:cNvPr>
        <xdr:cNvPicPr>
          <a:picLocks noChangeAspect="1"/>
        </xdr:cNvPicPr>
      </xdr:nvPicPr>
      <xdr:blipFill>
        <a:blip xmlns:r="http://schemas.openxmlformats.org/officeDocument/2006/relationships" r:embed="rId6"/>
        <a:stretch>
          <a:fillRect/>
        </a:stretch>
      </xdr:blipFill>
      <xdr:spPr>
        <a:xfrm>
          <a:off x="9747885" y="43920326"/>
          <a:ext cx="2768891" cy="1913297"/>
        </a:xfrm>
        <a:prstGeom prst="rect">
          <a:avLst/>
        </a:prstGeom>
      </xdr:spPr>
    </xdr:pic>
    <xdr:clientData/>
  </xdr:twoCellAnchor>
  <xdr:twoCellAnchor editAs="oneCell">
    <xdr:from>
      <xdr:col>7</xdr:col>
      <xdr:colOff>99060</xdr:colOff>
      <xdr:row>14</xdr:row>
      <xdr:rowOff>76200</xdr:rowOff>
    </xdr:from>
    <xdr:to>
      <xdr:col>9</xdr:col>
      <xdr:colOff>96897</xdr:colOff>
      <xdr:row>17</xdr:row>
      <xdr:rowOff>469916</xdr:rowOff>
    </xdr:to>
    <xdr:pic>
      <xdr:nvPicPr>
        <xdr:cNvPr id="12" name="Рисунок 11">
          <a:extLst>
            <a:ext uri="{FF2B5EF4-FFF2-40B4-BE49-F238E27FC236}">
              <a16:creationId xmlns:a16="http://schemas.microsoft.com/office/drawing/2014/main" xmlns="" id="{00000000-0008-0000-0600-00000C000000}"/>
            </a:ext>
          </a:extLst>
        </xdr:cNvPr>
        <xdr:cNvPicPr>
          <a:picLocks noChangeAspect="1"/>
        </xdr:cNvPicPr>
      </xdr:nvPicPr>
      <xdr:blipFill>
        <a:blip xmlns:r="http://schemas.openxmlformats.org/officeDocument/2006/relationships" r:embed="rId7"/>
        <a:stretch>
          <a:fillRect/>
        </a:stretch>
      </xdr:blipFill>
      <xdr:spPr>
        <a:xfrm>
          <a:off x="10166985" y="36290250"/>
          <a:ext cx="1217037" cy="1736741"/>
        </a:xfrm>
        <a:prstGeom prst="rect">
          <a:avLst/>
        </a:prstGeom>
      </xdr:spPr>
    </xdr:pic>
    <xdr:clientData/>
  </xdr:twoCellAnchor>
  <xdr:twoCellAnchor editAs="oneCell">
    <xdr:from>
      <xdr:col>6</xdr:col>
      <xdr:colOff>457200</xdr:colOff>
      <xdr:row>10</xdr:row>
      <xdr:rowOff>59911</xdr:rowOff>
    </xdr:from>
    <xdr:to>
      <xdr:col>11</xdr:col>
      <xdr:colOff>598430</xdr:colOff>
      <xdr:row>11</xdr:row>
      <xdr:rowOff>1513526</xdr:rowOff>
    </xdr:to>
    <xdr:pic>
      <xdr:nvPicPr>
        <xdr:cNvPr id="6" name="Imagine 5">
          <a:extLst>
            <a:ext uri="{FF2B5EF4-FFF2-40B4-BE49-F238E27FC236}">
              <a16:creationId xmlns:a16="http://schemas.microsoft.com/office/drawing/2014/main" xmlns="" id="{00000000-0008-0000-0600-000006000000}"/>
            </a:ext>
          </a:extLst>
        </xdr:cNvPr>
        <xdr:cNvPicPr>
          <a:picLocks noChangeAspect="1"/>
        </xdr:cNvPicPr>
      </xdr:nvPicPr>
      <xdr:blipFill>
        <a:blip xmlns:r="http://schemas.openxmlformats.org/officeDocument/2006/relationships" r:embed="rId8"/>
        <a:stretch>
          <a:fillRect/>
        </a:stretch>
      </xdr:blipFill>
      <xdr:spPr>
        <a:xfrm>
          <a:off x="8629650" y="7889461"/>
          <a:ext cx="3189230" cy="183461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8"/>
  <sheetViews>
    <sheetView topLeftCell="A26" workbookViewId="0">
      <selection activeCell="C31" sqref="C31"/>
    </sheetView>
  </sheetViews>
  <sheetFormatPr defaultColWidth="14.42578125" defaultRowHeight="15"/>
  <cols>
    <col min="1" max="1" width="20.5703125" style="28" customWidth="1"/>
    <col min="2" max="2" width="16.85546875" style="28" customWidth="1"/>
    <col min="3" max="3" width="37.85546875" style="28" customWidth="1"/>
    <col min="4" max="4" width="16.85546875" style="28" customWidth="1"/>
    <col min="5" max="5" width="16.140625" style="28" customWidth="1"/>
    <col min="6" max="6" width="8.85546875" style="28" customWidth="1"/>
    <col min="7" max="7" width="6.85546875" style="28" customWidth="1"/>
    <col min="8" max="9" width="8.7109375" style="28" customWidth="1"/>
    <col min="10" max="10" width="13.42578125" style="28" customWidth="1"/>
    <col min="11" max="11" width="33.5703125" style="28" customWidth="1"/>
    <col min="12" max="12" width="16.140625" style="28" customWidth="1"/>
    <col min="13" max="26" width="8.7109375" style="28" customWidth="1"/>
    <col min="27" max="16384" width="14.42578125" style="28"/>
  </cols>
  <sheetData>
    <row r="1" spans="1:12" ht="28.5">
      <c r="A1" s="27" t="s">
        <v>0</v>
      </c>
      <c r="B1" s="27" t="s">
        <v>1</v>
      </c>
      <c r="C1" s="27" t="s">
        <v>2</v>
      </c>
      <c r="D1" s="27" t="s">
        <v>3</v>
      </c>
      <c r="E1" s="27" t="s">
        <v>4</v>
      </c>
      <c r="F1" s="27" t="s">
        <v>5</v>
      </c>
    </row>
    <row r="2" spans="1:12" ht="45">
      <c r="A2" s="7" t="s">
        <v>190</v>
      </c>
      <c r="B2" s="7" t="s">
        <v>106</v>
      </c>
      <c r="C2" s="35" t="s">
        <v>191</v>
      </c>
      <c r="D2" s="29">
        <v>9</v>
      </c>
      <c r="E2" s="7">
        <v>15000</v>
      </c>
      <c r="F2" s="7">
        <v>108000</v>
      </c>
      <c r="K2" s="30">
        <v>12000</v>
      </c>
    </row>
    <row r="3" spans="1:12" ht="75">
      <c r="A3" s="7" t="s">
        <v>6</v>
      </c>
      <c r="B3" s="7" t="s">
        <v>7</v>
      </c>
      <c r="C3" s="7" t="s">
        <v>8</v>
      </c>
      <c r="D3" s="29">
        <v>8</v>
      </c>
      <c r="E3" s="7">
        <v>2000</v>
      </c>
      <c r="F3" s="7">
        <v>16000</v>
      </c>
      <c r="K3" s="29" t="s">
        <v>9</v>
      </c>
      <c r="L3" s="31" t="s">
        <v>10</v>
      </c>
    </row>
    <row r="4" spans="1:12" ht="30">
      <c r="A4" s="35" t="s">
        <v>192</v>
      </c>
      <c r="B4" s="7" t="s">
        <v>11</v>
      </c>
      <c r="C4" s="35" t="s">
        <v>193</v>
      </c>
      <c r="D4" s="29">
        <v>7</v>
      </c>
      <c r="E4" s="7">
        <v>15000</v>
      </c>
      <c r="F4" s="7">
        <v>84000</v>
      </c>
      <c r="K4" s="30">
        <v>12000</v>
      </c>
    </row>
    <row r="5" spans="1:12" ht="255">
      <c r="A5" s="7" t="s">
        <v>12</v>
      </c>
      <c r="B5" s="7" t="s">
        <v>13</v>
      </c>
      <c r="C5" s="7" t="s">
        <v>14</v>
      </c>
      <c r="D5" s="29">
        <v>4</v>
      </c>
      <c r="E5" s="7">
        <v>6000</v>
      </c>
      <c r="F5" s="7">
        <v>24000</v>
      </c>
      <c r="K5" s="29" t="s">
        <v>15</v>
      </c>
    </row>
    <row r="6" spans="1:12" ht="255">
      <c r="A6" s="7" t="s">
        <v>12</v>
      </c>
      <c r="B6" s="7" t="s">
        <v>16</v>
      </c>
      <c r="C6" s="7" t="s">
        <v>14</v>
      </c>
      <c r="D6" s="29">
        <v>3</v>
      </c>
      <c r="E6" s="7">
        <v>5000</v>
      </c>
      <c r="F6" s="7"/>
      <c r="K6" s="30">
        <v>5000</v>
      </c>
    </row>
    <row r="7" spans="1:12" ht="105">
      <c r="A7" s="7" t="s">
        <v>20</v>
      </c>
      <c r="B7" s="7" t="s">
        <v>21</v>
      </c>
      <c r="C7" s="7" t="s">
        <v>22</v>
      </c>
      <c r="D7" s="29">
        <v>35</v>
      </c>
      <c r="E7" s="7">
        <v>500</v>
      </c>
      <c r="F7" s="7">
        <v>17500</v>
      </c>
      <c r="K7" s="29" t="s">
        <v>23</v>
      </c>
    </row>
    <row r="8" spans="1:12" ht="270">
      <c r="A8" s="7" t="s">
        <v>24</v>
      </c>
      <c r="B8" s="7" t="s">
        <v>25</v>
      </c>
      <c r="C8" s="7" t="s">
        <v>26</v>
      </c>
      <c r="D8" s="29">
        <v>2</v>
      </c>
      <c r="E8" s="7">
        <v>19000</v>
      </c>
      <c r="F8" s="32">
        <v>38000</v>
      </c>
      <c r="K8" s="29" t="s">
        <v>27</v>
      </c>
    </row>
    <row r="9" spans="1:12" ht="165">
      <c r="A9" s="7" t="s">
        <v>28</v>
      </c>
      <c r="B9" s="7" t="s">
        <v>29</v>
      </c>
      <c r="C9" s="35" t="s">
        <v>194</v>
      </c>
      <c r="D9" s="29">
        <v>2</v>
      </c>
      <c r="E9" s="7">
        <v>15000</v>
      </c>
      <c r="F9" s="7">
        <v>30000</v>
      </c>
      <c r="K9" s="29">
        <v>17600</v>
      </c>
    </row>
    <row r="10" spans="1:12" ht="150">
      <c r="A10" s="7" t="s">
        <v>30</v>
      </c>
      <c r="B10" s="7" t="s">
        <v>31</v>
      </c>
      <c r="C10" s="35" t="s">
        <v>195</v>
      </c>
      <c r="D10" s="29">
        <v>2</v>
      </c>
      <c r="E10" s="7">
        <v>20600</v>
      </c>
      <c r="F10" s="33">
        <v>41200</v>
      </c>
      <c r="K10" s="29">
        <v>20600</v>
      </c>
    </row>
    <row r="11" spans="1:12" ht="120">
      <c r="A11" s="7" t="s">
        <v>32</v>
      </c>
      <c r="B11" s="7" t="s">
        <v>33</v>
      </c>
      <c r="C11" s="35" t="s">
        <v>196</v>
      </c>
      <c r="D11" s="29">
        <v>1</v>
      </c>
      <c r="E11" s="7">
        <v>13200</v>
      </c>
      <c r="F11" s="7">
        <v>13200</v>
      </c>
      <c r="K11" s="29">
        <v>13200</v>
      </c>
    </row>
    <row r="12" spans="1:12" ht="45">
      <c r="A12" s="7" t="s">
        <v>34</v>
      </c>
      <c r="B12" s="7" t="s">
        <v>35</v>
      </c>
      <c r="C12" s="35" t="s">
        <v>197</v>
      </c>
      <c r="D12" s="29">
        <v>1</v>
      </c>
      <c r="E12" s="7">
        <v>5500</v>
      </c>
      <c r="F12" s="7">
        <v>5500</v>
      </c>
      <c r="K12" s="29">
        <v>5500</v>
      </c>
    </row>
    <row r="13" spans="1:12" ht="30">
      <c r="A13" s="7" t="s">
        <v>36</v>
      </c>
      <c r="B13" s="7" t="s">
        <v>37</v>
      </c>
      <c r="C13" s="35" t="s">
        <v>198</v>
      </c>
      <c r="D13" s="29">
        <v>1</v>
      </c>
      <c r="E13" s="7">
        <v>3500</v>
      </c>
      <c r="F13" s="7">
        <v>3500</v>
      </c>
      <c r="K13" s="29">
        <v>3500</v>
      </c>
    </row>
    <row r="14" spans="1:12" ht="105">
      <c r="A14" s="7" t="s">
        <v>38</v>
      </c>
      <c r="B14" s="7" t="s">
        <v>39</v>
      </c>
      <c r="C14" s="35" t="s">
        <v>199</v>
      </c>
      <c r="D14" s="29">
        <v>2</v>
      </c>
      <c r="E14" s="7">
        <v>2350</v>
      </c>
      <c r="F14" s="7">
        <v>4700</v>
      </c>
      <c r="K14" s="29">
        <v>2350</v>
      </c>
    </row>
    <row r="15" spans="1:12" ht="180">
      <c r="A15" s="7" t="s">
        <v>43</v>
      </c>
      <c r="B15" s="7" t="s">
        <v>44</v>
      </c>
      <c r="C15" s="35" t="s">
        <v>200</v>
      </c>
      <c r="D15" s="29">
        <v>1</v>
      </c>
      <c r="E15" s="7">
        <v>25100</v>
      </c>
      <c r="F15" s="32">
        <v>25100</v>
      </c>
      <c r="K15" s="29">
        <v>25100</v>
      </c>
    </row>
    <row r="16" spans="1:12" ht="105">
      <c r="A16" s="7" t="s">
        <v>45</v>
      </c>
      <c r="B16" s="7" t="s">
        <v>13</v>
      </c>
      <c r="C16" s="35" t="s">
        <v>201</v>
      </c>
      <c r="D16" s="29">
        <v>1</v>
      </c>
      <c r="E16" s="7">
        <v>5600</v>
      </c>
      <c r="F16" s="7">
        <v>5600</v>
      </c>
      <c r="K16" s="29">
        <v>5600</v>
      </c>
    </row>
    <row r="17" spans="1:11" ht="330">
      <c r="A17" s="7" t="s">
        <v>46</v>
      </c>
      <c r="B17" s="7" t="s">
        <v>47</v>
      </c>
      <c r="C17" s="7" t="s">
        <v>48</v>
      </c>
      <c r="D17" s="29">
        <v>1</v>
      </c>
      <c r="E17" s="7">
        <v>10300</v>
      </c>
      <c r="F17" s="7">
        <v>10300</v>
      </c>
      <c r="K17" s="29">
        <v>10300</v>
      </c>
    </row>
    <row r="18" spans="1:11" ht="120">
      <c r="A18" s="7" t="s">
        <v>49</v>
      </c>
      <c r="B18" s="7" t="s">
        <v>50</v>
      </c>
      <c r="C18" s="7" t="s">
        <v>51</v>
      </c>
      <c r="D18" s="29">
        <v>1</v>
      </c>
      <c r="E18" s="7">
        <v>2100</v>
      </c>
      <c r="F18" s="7">
        <v>2100</v>
      </c>
      <c r="K18" s="29">
        <v>2100</v>
      </c>
    </row>
    <row r="19" spans="1:11" ht="105">
      <c r="A19" s="7" t="s">
        <v>55</v>
      </c>
      <c r="B19" s="7" t="s">
        <v>56</v>
      </c>
      <c r="C19" s="7" t="s">
        <v>57</v>
      </c>
      <c r="D19" s="29">
        <v>1</v>
      </c>
      <c r="E19" s="7">
        <v>1680</v>
      </c>
      <c r="F19" s="7">
        <v>1680</v>
      </c>
      <c r="K19" s="29">
        <v>1680</v>
      </c>
    </row>
    <row r="20" spans="1:11" ht="30">
      <c r="A20" s="7" t="s">
        <v>64</v>
      </c>
      <c r="B20" s="7" t="s">
        <v>65</v>
      </c>
      <c r="C20" s="7" t="s">
        <v>66</v>
      </c>
      <c r="D20" s="29">
        <v>1</v>
      </c>
      <c r="E20" s="7">
        <v>1400</v>
      </c>
      <c r="F20" s="7">
        <v>1400</v>
      </c>
      <c r="K20" s="29">
        <v>1400</v>
      </c>
    </row>
    <row r="21" spans="1:11" ht="30">
      <c r="A21" s="7" t="s">
        <v>69</v>
      </c>
      <c r="B21" s="7" t="s">
        <v>70</v>
      </c>
      <c r="C21" s="7" t="s">
        <v>71</v>
      </c>
      <c r="D21" s="29">
        <v>3</v>
      </c>
      <c r="E21" s="7">
        <v>1000</v>
      </c>
      <c r="F21" s="7">
        <v>3000</v>
      </c>
    </row>
    <row r="22" spans="1:11" ht="195">
      <c r="A22" s="7" t="s">
        <v>72</v>
      </c>
      <c r="B22" s="7" t="s">
        <v>73</v>
      </c>
      <c r="C22" s="35" t="s">
        <v>202</v>
      </c>
      <c r="D22" s="29">
        <v>1</v>
      </c>
      <c r="E22" s="7">
        <v>9600</v>
      </c>
      <c r="F22" s="7">
        <v>9600</v>
      </c>
      <c r="K22" s="29">
        <v>9600</v>
      </c>
    </row>
    <row r="23" spans="1:11" ht="60">
      <c r="A23" s="7" t="s">
        <v>74</v>
      </c>
      <c r="B23" s="7" t="s">
        <v>75</v>
      </c>
      <c r="C23" s="35" t="s">
        <v>76</v>
      </c>
      <c r="D23" s="29">
        <v>1</v>
      </c>
      <c r="E23" s="7">
        <v>1200</v>
      </c>
      <c r="F23" s="7">
        <v>1200</v>
      </c>
      <c r="K23" s="29">
        <v>1200</v>
      </c>
    </row>
    <row r="24" spans="1:11" ht="135">
      <c r="A24" s="7" t="s">
        <v>77</v>
      </c>
      <c r="B24" s="7" t="s">
        <v>78</v>
      </c>
      <c r="C24" s="35" t="s">
        <v>203</v>
      </c>
      <c r="D24" s="29">
        <v>1</v>
      </c>
      <c r="E24" s="7">
        <v>19400</v>
      </c>
      <c r="F24" s="7">
        <v>19400</v>
      </c>
      <c r="K24" s="29">
        <v>19400</v>
      </c>
    </row>
    <row r="25" spans="1:11" ht="30">
      <c r="A25" s="7" t="s">
        <v>79</v>
      </c>
      <c r="B25" s="7" t="s">
        <v>80</v>
      </c>
      <c r="C25" s="35" t="s">
        <v>204</v>
      </c>
      <c r="D25" s="29">
        <v>1</v>
      </c>
      <c r="E25" s="7">
        <v>2500</v>
      </c>
      <c r="F25" s="7">
        <v>2500</v>
      </c>
      <c r="K25" s="29">
        <v>2500</v>
      </c>
    </row>
    <row r="26" spans="1:11" ht="105">
      <c r="A26" s="7" t="s">
        <v>85</v>
      </c>
      <c r="B26" s="7" t="s">
        <v>86</v>
      </c>
      <c r="C26" s="35" t="s">
        <v>205</v>
      </c>
      <c r="D26" s="29">
        <v>3</v>
      </c>
      <c r="E26" s="7">
        <v>2000</v>
      </c>
      <c r="F26" s="7">
        <v>6000</v>
      </c>
      <c r="K26" s="7" t="s">
        <v>9</v>
      </c>
    </row>
    <row r="27" spans="1:11" ht="240">
      <c r="A27" s="7" t="s">
        <v>94</v>
      </c>
      <c r="B27" s="7"/>
      <c r="C27" s="35" t="s">
        <v>240</v>
      </c>
      <c r="D27" s="29">
        <v>1</v>
      </c>
      <c r="E27" s="7">
        <f>37200</f>
        <v>37200</v>
      </c>
      <c r="F27" s="7"/>
      <c r="K27" s="7"/>
    </row>
    <row r="28" spans="1:11" ht="60">
      <c r="A28" s="7" t="s">
        <v>95</v>
      </c>
      <c r="B28" s="7" t="s">
        <v>96</v>
      </c>
      <c r="C28" s="35" t="s">
        <v>206</v>
      </c>
      <c r="D28" s="29">
        <v>1</v>
      </c>
      <c r="E28" s="7">
        <v>9700</v>
      </c>
      <c r="F28" s="7">
        <v>9700</v>
      </c>
      <c r="K28" s="29">
        <v>9700</v>
      </c>
    </row>
    <row r="29" spans="1:11" ht="30">
      <c r="A29" s="7" t="s">
        <v>97</v>
      </c>
      <c r="B29" s="7" t="s">
        <v>98</v>
      </c>
      <c r="C29" s="7" t="s">
        <v>99</v>
      </c>
      <c r="D29" s="29">
        <v>1</v>
      </c>
      <c r="E29" s="7">
        <v>3800</v>
      </c>
      <c r="F29" s="7">
        <v>3800</v>
      </c>
      <c r="K29" s="29">
        <v>3800</v>
      </c>
    </row>
    <row r="30" spans="1:11" ht="45">
      <c r="A30" s="7" t="s">
        <v>100</v>
      </c>
      <c r="B30" s="7" t="s">
        <v>101</v>
      </c>
      <c r="C30" s="35" t="s">
        <v>102</v>
      </c>
      <c r="D30" s="29">
        <v>1</v>
      </c>
      <c r="E30" s="7"/>
      <c r="F30" s="7"/>
      <c r="K30" s="7" t="s">
        <v>103</v>
      </c>
    </row>
    <row r="31" spans="1:11" ht="45">
      <c r="A31" s="7" t="s">
        <v>104</v>
      </c>
      <c r="B31" s="7" t="s">
        <v>105</v>
      </c>
      <c r="C31" s="35" t="s">
        <v>207</v>
      </c>
      <c r="D31" s="29">
        <v>1</v>
      </c>
      <c r="E31" s="7">
        <v>3500</v>
      </c>
      <c r="F31" s="7">
        <v>3500</v>
      </c>
    </row>
    <row r="32" spans="1:11">
      <c r="A32" s="7"/>
      <c r="B32" s="7"/>
      <c r="C32" s="7"/>
      <c r="E32" s="7"/>
      <c r="F32" s="31">
        <f>SUM(F2:F31)</f>
        <v>490480</v>
      </c>
    </row>
    <row r="33" spans="1:6" ht="15.75">
      <c r="A33" s="34"/>
      <c r="B33" s="7"/>
      <c r="C33" s="7"/>
      <c r="E33" s="7"/>
      <c r="F33" s="34"/>
    </row>
    <row r="34" spans="1:6">
      <c r="A34" s="7"/>
      <c r="B34" s="7"/>
      <c r="C34" s="7"/>
      <c r="E34" s="7"/>
      <c r="F34" s="7"/>
    </row>
    <row r="35" spans="1:6">
      <c r="A35" s="7"/>
      <c r="B35" s="7"/>
      <c r="C35" s="7"/>
      <c r="E35" s="7"/>
      <c r="F35" s="7"/>
    </row>
    <row r="36" spans="1:6">
      <c r="A36" s="7"/>
      <c r="B36" s="7"/>
      <c r="C36" s="7"/>
      <c r="E36" s="7"/>
      <c r="F36" s="7"/>
    </row>
    <row r="37" spans="1:6">
      <c r="A37" s="7"/>
      <c r="B37" s="7"/>
      <c r="C37" s="7"/>
      <c r="E37" s="7"/>
      <c r="F37" s="7"/>
    </row>
    <row r="38" spans="1:6">
      <c r="A38" s="7"/>
      <c r="B38" s="7"/>
      <c r="C38" s="7"/>
      <c r="E38" s="7"/>
      <c r="F38" s="7"/>
    </row>
    <row r="39" spans="1:6">
      <c r="A39" s="7"/>
      <c r="B39" s="7"/>
      <c r="C39" s="7"/>
      <c r="E39" s="7"/>
      <c r="F39" s="7"/>
    </row>
    <row r="40" spans="1:6">
      <c r="A40" s="7"/>
      <c r="B40" s="7"/>
      <c r="C40" s="7"/>
      <c r="E40" s="7"/>
      <c r="F40" s="7"/>
    </row>
    <row r="41" spans="1:6">
      <c r="A41" s="7"/>
      <c r="B41" s="7"/>
      <c r="C41" s="7"/>
      <c r="E41" s="7"/>
      <c r="F41" s="7"/>
    </row>
    <row r="42" spans="1:6">
      <c r="A42" s="7"/>
      <c r="B42" s="7"/>
      <c r="C42" s="7"/>
      <c r="E42" s="7"/>
      <c r="F42" s="7"/>
    </row>
    <row r="43" spans="1:6">
      <c r="A43" s="7"/>
      <c r="B43" s="7"/>
      <c r="C43" s="7"/>
      <c r="E43" s="7"/>
      <c r="F43" s="7"/>
    </row>
    <row r="44" spans="1:6">
      <c r="A44" s="7"/>
      <c r="B44" s="7"/>
      <c r="C44" s="7"/>
      <c r="E44" s="7"/>
      <c r="F44" s="7"/>
    </row>
    <row r="45" spans="1:6">
      <c r="A45" s="7"/>
      <c r="B45" s="7"/>
      <c r="C45" s="7"/>
      <c r="E45" s="7"/>
      <c r="F45" s="7"/>
    </row>
    <row r="46" spans="1:6">
      <c r="A46" s="7"/>
      <c r="B46" s="7"/>
      <c r="C46" s="7"/>
      <c r="E46" s="7"/>
      <c r="F46" s="7"/>
    </row>
    <row r="47" spans="1:6">
      <c r="A47" s="7"/>
      <c r="B47" s="7"/>
      <c r="C47" s="7"/>
      <c r="E47" s="7"/>
      <c r="F47" s="7"/>
    </row>
    <row r="48" spans="1:6">
      <c r="A48" s="7"/>
      <c r="B48" s="7"/>
      <c r="C48" s="7"/>
      <c r="E48" s="7"/>
      <c r="F48" s="7"/>
    </row>
    <row r="49" spans="1:6">
      <c r="A49" s="7"/>
      <c r="B49" s="7"/>
      <c r="C49" s="7"/>
      <c r="E49" s="7"/>
      <c r="F49" s="7"/>
    </row>
    <row r="50" spans="1:6">
      <c r="A50" s="7"/>
      <c r="B50" s="7"/>
      <c r="C50" s="7"/>
      <c r="E50" s="7"/>
      <c r="F50" s="7"/>
    </row>
    <row r="51" spans="1:6">
      <c r="A51" s="7"/>
      <c r="B51" s="7"/>
      <c r="C51" s="7"/>
      <c r="E51" s="7"/>
      <c r="F51" s="7"/>
    </row>
    <row r="52" spans="1:6">
      <c r="A52" s="7"/>
      <c r="B52" s="7"/>
      <c r="C52" s="7"/>
      <c r="E52" s="7"/>
      <c r="F52" s="7"/>
    </row>
    <row r="53" spans="1:6">
      <c r="A53" s="7"/>
      <c r="B53" s="7"/>
      <c r="C53" s="7"/>
      <c r="E53" s="7"/>
      <c r="F53" s="7"/>
    </row>
    <row r="54" spans="1:6">
      <c r="A54" s="7"/>
      <c r="B54" s="7"/>
      <c r="C54" s="7"/>
      <c r="E54" s="7"/>
      <c r="F54" s="7"/>
    </row>
    <row r="55" spans="1:6">
      <c r="A55" s="7"/>
      <c r="B55" s="7"/>
      <c r="C55" s="7"/>
      <c r="E55" s="7"/>
      <c r="F55" s="7"/>
    </row>
    <row r="56" spans="1:6">
      <c r="A56" s="7"/>
      <c r="B56" s="7"/>
      <c r="C56" s="7"/>
      <c r="E56" s="7"/>
      <c r="F56" s="7"/>
    </row>
    <row r="57" spans="1:6">
      <c r="A57" s="7"/>
      <c r="B57" s="7"/>
      <c r="C57" s="7"/>
      <c r="E57" s="7"/>
      <c r="F57" s="7"/>
    </row>
    <row r="58" spans="1:6">
      <c r="A58" s="7"/>
      <c r="B58" s="7"/>
      <c r="C58" s="7"/>
      <c r="E58" s="7"/>
      <c r="F58" s="7"/>
    </row>
    <row r="59" spans="1:6">
      <c r="A59" s="7"/>
      <c r="B59" s="7"/>
      <c r="C59" s="7"/>
      <c r="E59" s="7"/>
      <c r="F59" s="7"/>
    </row>
    <row r="60" spans="1:6">
      <c r="A60" s="7"/>
      <c r="B60" s="7"/>
      <c r="C60" s="7"/>
      <c r="E60" s="7"/>
      <c r="F60" s="7"/>
    </row>
    <row r="61" spans="1:6">
      <c r="A61" s="7"/>
      <c r="B61" s="7"/>
      <c r="C61" s="7"/>
      <c r="E61" s="7"/>
      <c r="F61" s="7"/>
    </row>
    <row r="62" spans="1:6">
      <c r="A62" s="7"/>
      <c r="B62" s="7"/>
      <c r="C62" s="7"/>
      <c r="E62" s="7"/>
      <c r="F62" s="7"/>
    </row>
    <row r="63" spans="1:6">
      <c r="A63" s="7"/>
      <c r="B63" s="7"/>
      <c r="C63" s="7"/>
      <c r="E63" s="7"/>
      <c r="F63" s="7"/>
    </row>
    <row r="64" spans="1:6">
      <c r="A64" s="7"/>
      <c r="B64" s="7"/>
      <c r="C64" s="7"/>
      <c r="E64" s="7"/>
      <c r="F64" s="7"/>
    </row>
    <row r="65" spans="1:6">
      <c r="A65" s="7"/>
      <c r="B65" s="7"/>
      <c r="C65" s="7"/>
      <c r="E65" s="7"/>
      <c r="F65" s="7"/>
    </row>
    <row r="66" spans="1:6">
      <c r="A66" s="7"/>
      <c r="B66" s="7"/>
      <c r="C66" s="7"/>
      <c r="E66" s="7"/>
      <c r="F66" s="7"/>
    </row>
    <row r="67" spans="1:6">
      <c r="A67" s="7"/>
      <c r="B67" s="7"/>
      <c r="C67" s="7"/>
      <c r="E67" s="7"/>
      <c r="F67" s="7"/>
    </row>
    <row r="68" spans="1:6">
      <c r="A68" s="7"/>
      <c r="B68" s="7"/>
      <c r="C68" s="7"/>
      <c r="E68" s="7"/>
      <c r="F68" s="7"/>
    </row>
    <row r="69" spans="1:6">
      <c r="A69" s="7"/>
      <c r="B69" s="7"/>
      <c r="C69" s="7"/>
      <c r="E69" s="7"/>
      <c r="F69" s="7"/>
    </row>
    <row r="70" spans="1:6">
      <c r="A70" s="7"/>
      <c r="B70" s="7"/>
      <c r="C70" s="7"/>
      <c r="E70" s="7"/>
      <c r="F70" s="7"/>
    </row>
    <row r="71" spans="1:6">
      <c r="A71" s="7"/>
      <c r="B71" s="7"/>
      <c r="C71" s="7"/>
      <c r="E71" s="7"/>
      <c r="F71" s="7"/>
    </row>
    <row r="72" spans="1:6">
      <c r="A72" s="7"/>
      <c r="B72" s="7"/>
      <c r="C72" s="7"/>
      <c r="E72" s="7"/>
      <c r="F72" s="7"/>
    </row>
    <row r="73" spans="1:6">
      <c r="A73" s="7"/>
      <c r="B73" s="7"/>
      <c r="C73" s="7"/>
      <c r="E73" s="7"/>
      <c r="F73" s="7"/>
    </row>
    <row r="74" spans="1:6">
      <c r="A74" s="7"/>
      <c r="B74" s="7"/>
      <c r="C74" s="7"/>
      <c r="E74" s="7"/>
      <c r="F74" s="7"/>
    </row>
    <row r="75" spans="1:6">
      <c r="A75" s="7"/>
      <c r="B75" s="7"/>
      <c r="C75" s="7"/>
      <c r="E75" s="7"/>
      <c r="F75" s="7"/>
    </row>
    <row r="76" spans="1:6">
      <c r="A76" s="7"/>
      <c r="B76" s="7"/>
      <c r="C76" s="7"/>
      <c r="E76" s="7"/>
      <c r="F76" s="7"/>
    </row>
    <row r="77" spans="1:6">
      <c r="A77" s="7"/>
      <c r="B77" s="7"/>
      <c r="C77" s="7"/>
      <c r="E77" s="7"/>
      <c r="F77" s="7"/>
    </row>
    <row r="78" spans="1:6">
      <c r="A78" s="7"/>
      <c r="B78" s="7"/>
      <c r="C78" s="7"/>
      <c r="E78" s="7"/>
      <c r="F78" s="7"/>
    </row>
    <row r="79" spans="1:6">
      <c r="A79" s="7"/>
      <c r="B79" s="7"/>
      <c r="C79" s="7"/>
      <c r="E79" s="7"/>
      <c r="F79" s="7"/>
    </row>
    <row r="80" spans="1:6">
      <c r="A80" s="7"/>
      <c r="B80" s="7"/>
      <c r="C80" s="7"/>
      <c r="E80" s="7"/>
      <c r="F80" s="7"/>
    </row>
    <row r="81" spans="1:6">
      <c r="A81" s="7"/>
      <c r="B81" s="7"/>
      <c r="C81" s="7"/>
      <c r="E81" s="7"/>
      <c r="F81" s="7"/>
    </row>
    <row r="82" spans="1:6">
      <c r="A82" s="7"/>
      <c r="B82" s="7"/>
      <c r="C82" s="7"/>
      <c r="E82" s="7"/>
      <c r="F82" s="7"/>
    </row>
    <row r="83" spans="1:6">
      <c r="A83" s="7"/>
      <c r="B83" s="7"/>
      <c r="C83" s="7"/>
      <c r="E83" s="7"/>
      <c r="F83" s="7"/>
    </row>
    <row r="84" spans="1:6">
      <c r="A84" s="7"/>
      <c r="B84" s="7"/>
      <c r="C84" s="7"/>
      <c r="E84" s="7"/>
      <c r="F84" s="7"/>
    </row>
    <row r="85" spans="1:6">
      <c r="A85" s="7"/>
      <c r="B85" s="7"/>
      <c r="C85" s="7"/>
      <c r="E85" s="7"/>
      <c r="F85" s="7"/>
    </row>
    <row r="86" spans="1:6">
      <c r="A86" s="7"/>
      <c r="B86" s="7"/>
      <c r="C86" s="7"/>
      <c r="E86" s="7"/>
      <c r="F86" s="7"/>
    </row>
    <row r="87" spans="1:6">
      <c r="A87" s="7"/>
      <c r="B87" s="7"/>
      <c r="C87" s="7"/>
      <c r="E87" s="7"/>
      <c r="F87" s="7"/>
    </row>
    <row r="88" spans="1:6">
      <c r="A88" s="7"/>
      <c r="B88" s="7"/>
      <c r="C88" s="7"/>
      <c r="E88" s="7"/>
      <c r="F88" s="7"/>
    </row>
    <row r="89" spans="1:6">
      <c r="A89" s="7"/>
      <c r="B89" s="7"/>
      <c r="C89" s="7"/>
      <c r="E89" s="7"/>
      <c r="F89" s="7"/>
    </row>
    <row r="90" spans="1:6">
      <c r="A90" s="7"/>
      <c r="B90" s="7"/>
      <c r="C90" s="7"/>
      <c r="E90" s="7"/>
      <c r="F90" s="7"/>
    </row>
    <row r="91" spans="1:6">
      <c r="A91" s="7"/>
      <c r="B91" s="7"/>
      <c r="C91" s="7"/>
      <c r="E91" s="7"/>
      <c r="F91" s="7"/>
    </row>
    <row r="92" spans="1:6">
      <c r="A92" s="7"/>
      <c r="B92" s="7"/>
      <c r="C92" s="7"/>
      <c r="E92" s="7"/>
      <c r="F92" s="7"/>
    </row>
    <row r="93" spans="1:6">
      <c r="A93" s="7"/>
      <c r="B93" s="7"/>
      <c r="C93" s="7"/>
      <c r="E93" s="7"/>
      <c r="F93" s="7"/>
    </row>
    <row r="94" spans="1:6">
      <c r="A94" s="7"/>
      <c r="B94" s="7"/>
      <c r="C94" s="7"/>
      <c r="E94" s="7"/>
      <c r="F94" s="7"/>
    </row>
    <row r="95" spans="1:6">
      <c r="A95" s="7"/>
      <c r="B95" s="7"/>
      <c r="C95" s="7"/>
      <c r="E95" s="7"/>
      <c r="F95" s="7"/>
    </row>
    <row r="96" spans="1:6">
      <c r="A96" s="7"/>
      <c r="B96" s="7"/>
      <c r="C96" s="7"/>
      <c r="E96" s="7"/>
      <c r="F96" s="7"/>
    </row>
    <row r="97" spans="1:6">
      <c r="A97" s="7"/>
      <c r="B97" s="7"/>
      <c r="C97" s="7"/>
      <c r="E97" s="7"/>
      <c r="F97" s="7"/>
    </row>
    <row r="98" spans="1:6">
      <c r="A98" s="7"/>
      <c r="B98" s="7"/>
      <c r="C98" s="7"/>
      <c r="E98" s="7"/>
      <c r="F98" s="7"/>
    </row>
    <row r="99" spans="1:6">
      <c r="A99" s="7"/>
      <c r="B99" s="7"/>
      <c r="C99" s="7"/>
      <c r="E99" s="7"/>
      <c r="F99" s="7"/>
    </row>
    <row r="100" spans="1:6">
      <c r="A100" s="7"/>
      <c r="B100" s="7"/>
      <c r="C100" s="7"/>
      <c r="E100" s="7"/>
      <c r="F100" s="7"/>
    </row>
    <row r="101" spans="1:6">
      <c r="A101" s="7"/>
      <c r="B101" s="7"/>
      <c r="C101" s="7"/>
      <c r="E101" s="7"/>
      <c r="F101" s="7"/>
    </row>
    <row r="102" spans="1:6">
      <c r="A102" s="7"/>
      <c r="B102" s="7"/>
      <c r="C102" s="7"/>
      <c r="E102" s="7"/>
      <c r="F102" s="7"/>
    </row>
    <row r="103" spans="1:6">
      <c r="A103" s="7"/>
      <c r="B103" s="7"/>
      <c r="C103" s="7"/>
      <c r="E103" s="7"/>
      <c r="F103" s="7"/>
    </row>
    <row r="104" spans="1:6">
      <c r="A104" s="7"/>
      <c r="B104" s="7"/>
      <c r="C104" s="7"/>
      <c r="E104" s="7"/>
      <c r="F104" s="7"/>
    </row>
    <row r="105" spans="1:6">
      <c r="A105" s="7"/>
      <c r="B105" s="7"/>
      <c r="C105" s="7"/>
      <c r="E105" s="7"/>
      <c r="F105" s="7"/>
    </row>
    <row r="106" spans="1:6">
      <c r="A106" s="7"/>
      <c r="B106" s="7"/>
      <c r="C106" s="7"/>
      <c r="E106" s="7"/>
      <c r="F106" s="7"/>
    </row>
    <row r="107" spans="1:6">
      <c r="A107" s="7"/>
      <c r="B107" s="7"/>
      <c r="C107" s="7"/>
      <c r="E107" s="7"/>
      <c r="F107" s="7"/>
    </row>
    <row r="108" spans="1:6">
      <c r="A108" s="7"/>
      <c r="B108" s="7"/>
      <c r="C108" s="7"/>
      <c r="E108" s="7"/>
      <c r="F108" s="7"/>
    </row>
    <row r="109" spans="1:6">
      <c r="A109" s="7"/>
      <c r="B109" s="7"/>
      <c r="C109" s="7"/>
      <c r="E109" s="7"/>
      <c r="F109" s="7"/>
    </row>
    <row r="110" spans="1:6">
      <c r="A110" s="7"/>
      <c r="B110" s="7"/>
      <c r="C110" s="7"/>
      <c r="E110" s="7"/>
      <c r="F110" s="7"/>
    </row>
    <row r="111" spans="1:6">
      <c r="A111" s="7"/>
      <c r="B111" s="7"/>
      <c r="C111" s="7"/>
      <c r="E111" s="7"/>
      <c r="F111" s="7"/>
    </row>
    <row r="112" spans="1:6">
      <c r="A112" s="7"/>
      <c r="B112" s="7"/>
      <c r="C112" s="7"/>
      <c r="E112" s="7"/>
      <c r="F112" s="7"/>
    </row>
    <row r="113" spans="1:6">
      <c r="A113" s="7"/>
      <c r="B113" s="7"/>
      <c r="C113" s="7"/>
      <c r="E113" s="7"/>
      <c r="F113" s="7"/>
    </row>
    <row r="114" spans="1:6">
      <c r="A114" s="7"/>
      <c r="B114" s="7"/>
      <c r="C114" s="7"/>
      <c r="E114" s="7"/>
      <c r="F114" s="7"/>
    </row>
    <row r="115" spans="1:6">
      <c r="A115" s="7"/>
      <c r="B115" s="7"/>
      <c r="C115" s="7"/>
      <c r="E115" s="7"/>
      <c r="F115" s="7"/>
    </row>
    <row r="116" spans="1:6">
      <c r="A116" s="7"/>
      <c r="B116" s="7"/>
      <c r="C116" s="7"/>
      <c r="E116" s="7"/>
      <c r="F116" s="7"/>
    </row>
    <row r="117" spans="1:6">
      <c r="A117" s="7"/>
      <c r="B117" s="7"/>
      <c r="C117" s="7"/>
      <c r="E117" s="7"/>
      <c r="F117" s="7"/>
    </row>
    <row r="118" spans="1:6">
      <c r="A118" s="7"/>
      <c r="B118" s="7"/>
      <c r="C118" s="7"/>
      <c r="E118" s="7"/>
      <c r="F118" s="7"/>
    </row>
    <row r="119" spans="1:6">
      <c r="A119" s="7"/>
      <c r="B119" s="7"/>
      <c r="C119" s="7"/>
      <c r="E119" s="7"/>
      <c r="F119" s="7"/>
    </row>
    <row r="120" spans="1:6">
      <c r="A120" s="7"/>
      <c r="B120" s="7"/>
      <c r="C120" s="7"/>
      <c r="E120" s="7"/>
      <c r="F120" s="7"/>
    </row>
    <row r="121" spans="1:6">
      <c r="A121" s="7"/>
      <c r="B121" s="7"/>
      <c r="C121" s="7"/>
      <c r="E121" s="7"/>
      <c r="F121" s="7"/>
    </row>
    <row r="122" spans="1:6">
      <c r="A122" s="7"/>
      <c r="B122" s="7"/>
      <c r="C122" s="7"/>
      <c r="E122" s="7"/>
      <c r="F122" s="7"/>
    </row>
    <row r="123" spans="1:6">
      <c r="A123" s="7"/>
      <c r="B123" s="7"/>
      <c r="C123" s="7"/>
      <c r="E123" s="7"/>
      <c r="F123" s="7"/>
    </row>
    <row r="124" spans="1:6">
      <c r="A124" s="7"/>
      <c r="B124" s="7"/>
      <c r="C124" s="7"/>
      <c r="E124" s="7"/>
      <c r="F124" s="7"/>
    </row>
    <row r="125" spans="1:6">
      <c r="A125" s="7"/>
      <c r="B125" s="7"/>
      <c r="C125" s="7"/>
      <c r="E125" s="7"/>
      <c r="F125" s="7"/>
    </row>
    <row r="126" spans="1:6">
      <c r="A126" s="7"/>
      <c r="B126" s="7"/>
      <c r="C126" s="7"/>
      <c r="E126" s="7"/>
      <c r="F126" s="7"/>
    </row>
    <row r="127" spans="1:6">
      <c r="A127" s="7"/>
      <c r="B127" s="7"/>
      <c r="C127" s="7"/>
      <c r="E127" s="7"/>
      <c r="F127" s="7"/>
    </row>
    <row r="128" spans="1:6">
      <c r="A128" s="7"/>
      <c r="B128" s="7"/>
      <c r="C128" s="7"/>
      <c r="E128" s="7"/>
      <c r="F128" s="7"/>
    </row>
    <row r="129" spans="1:6">
      <c r="A129" s="7"/>
      <c r="B129" s="7"/>
      <c r="C129" s="7"/>
      <c r="E129" s="7"/>
      <c r="F129" s="7"/>
    </row>
    <row r="130" spans="1:6">
      <c r="A130" s="7"/>
      <c r="B130" s="7"/>
      <c r="C130" s="7"/>
      <c r="E130" s="7"/>
      <c r="F130" s="7"/>
    </row>
    <row r="131" spans="1:6">
      <c r="A131" s="7"/>
      <c r="B131" s="7"/>
      <c r="C131" s="7"/>
      <c r="E131" s="7"/>
      <c r="F131" s="7"/>
    </row>
    <row r="132" spans="1:6">
      <c r="A132" s="7"/>
      <c r="B132" s="7"/>
      <c r="C132" s="7"/>
      <c r="E132" s="7"/>
      <c r="F132" s="7"/>
    </row>
    <row r="133" spans="1:6">
      <c r="A133" s="7"/>
      <c r="B133" s="7"/>
      <c r="C133" s="7"/>
      <c r="E133" s="7"/>
      <c r="F133" s="7"/>
    </row>
    <row r="134" spans="1:6">
      <c r="A134" s="7"/>
      <c r="B134" s="7"/>
      <c r="C134" s="7"/>
      <c r="E134" s="7"/>
      <c r="F134" s="7"/>
    </row>
    <row r="135" spans="1:6">
      <c r="A135" s="7"/>
      <c r="B135" s="7"/>
      <c r="C135" s="7"/>
      <c r="E135" s="7"/>
      <c r="F135" s="7"/>
    </row>
    <row r="136" spans="1:6">
      <c r="A136" s="7"/>
      <c r="B136" s="7"/>
      <c r="C136" s="7"/>
      <c r="E136" s="7"/>
      <c r="F136" s="7"/>
    </row>
    <row r="137" spans="1:6">
      <c r="A137" s="7"/>
      <c r="B137" s="7"/>
      <c r="C137" s="7"/>
      <c r="E137" s="7"/>
      <c r="F137" s="7"/>
    </row>
    <row r="138" spans="1:6">
      <c r="A138" s="7"/>
      <c r="B138" s="7"/>
      <c r="C138" s="7"/>
      <c r="E138" s="7"/>
      <c r="F138" s="7"/>
    </row>
    <row r="139" spans="1:6">
      <c r="A139" s="7"/>
      <c r="B139" s="7"/>
      <c r="C139" s="7"/>
      <c r="E139" s="7"/>
      <c r="F139" s="7"/>
    </row>
    <row r="140" spans="1:6">
      <c r="A140" s="7"/>
      <c r="B140" s="7"/>
      <c r="C140" s="7"/>
      <c r="E140" s="7"/>
      <c r="F140" s="7"/>
    </row>
    <row r="141" spans="1:6">
      <c r="A141" s="7"/>
      <c r="B141" s="7"/>
      <c r="C141" s="7"/>
      <c r="E141" s="7"/>
      <c r="F141" s="7"/>
    </row>
    <row r="142" spans="1:6">
      <c r="A142" s="7"/>
      <c r="B142" s="7"/>
      <c r="C142" s="7"/>
      <c r="E142" s="7"/>
      <c r="F142" s="7"/>
    </row>
    <row r="143" spans="1:6">
      <c r="A143" s="7"/>
      <c r="B143" s="7"/>
      <c r="C143" s="7"/>
      <c r="E143" s="7"/>
      <c r="F143" s="7"/>
    </row>
    <row r="144" spans="1:6">
      <c r="A144" s="7"/>
      <c r="B144" s="7"/>
      <c r="C144" s="7"/>
      <c r="E144" s="7"/>
      <c r="F144" s="7"/>
    </row>
    <row r="145" spans="1:6">
      <c r="A145" s="7"/>
      <c r="B145" s="7"/>
      <c r="C145" s="7"/>
      <c r="E145" s="7"/>
      <c r="F145" s="7"/>
    </row>
    <row r="146" spans="1:6">
      <c r="A146" s="7"/>
      <c r="B146" s="7"/>
      <c r="C146" s="7"/>
      <c r="E146" s="7"/>
      <c r="F146" s="7"/>
    </row>
    <row r="147" spans="1:6">
      <c r="A147" s="7"/>
      <c r="B147" s="7"/>
      <c r="C147" s="7"/>
      <c r="E147" s="7"/>
      <c r="F147" s="7"/>
    </row>
    <row r="148" spans="1:6">
      <c r="A148" s="7"/>
      <c r="B148" s="7"/>
      <c r="C148" s="7"/>
      <c r="E148" s="7"/>
      <c r="F148" s="7"/>
    </row>
    <row r="149" spans="1:6">
      <c r="A149" s="7"/>
      <c r="B149" s="7"/>
      <c r="C149" s="7"/>
      <c r="E149" s="7"/>
      <c r="F149" s="7"/>
    </row>
    <row r="150" spans="1:6">
      <c r="A150" s="7"/>
      <c r="B150" s="7"/>
      <c r="C150" s="7"/>
      <c r="E150" s="7"/>
      <c r="F150" s="7"/>
    </row>
    <row r="151" spans="1:6">
      <c r="A151" s="7"/>
      <c r="B151" s="7"/>
      <c r="C151" s="7"/>
      <c r="E151" s="7"/>
      <c r="F151" s="7"/>
    </row>
    <row r="152" spans="1:6">
      <c r="A152" s="7"/>
      <c r="B152" s="7"/>
      <c r="C152" s="7"/>
      <c r="E152" s="7"/>
      <c r="F152" s="7"/>
    </row>
    <row r="153" spans="1:6">
      <c r="A153" s="7"/>
      <c r="B153" s="7"/>
      <c r="C153" s="7"/>
      <c r="E153" s="7"/>
      <c r="F153" s="7"/>
    </row>
    <row r="154" spans="1:6">
      <c r="A154" s="7"/>
      <c r="B154" s="7"/>
      <c r="C154" s="7"/>
      <c r="E154" s="7"/>
      <c r="F154" s="7"/>
    </row>
    <row r="155" spans="1:6">
      <c r="A155" s="7"/>
      <c r="B155" s="7"/>
      <c r="C155" s="7"/>
      <c r="E155" s="7"/>
      <c r="F155" s="7"/>
    </row>
    <row r="156" spans="1:6">
      <c r="A156" s="7"/>
      <c r="B156" s="7"/>
      <c r="C156" s="7"/>
      <c r="E156" s="7"/>
      <c r="F156" s="7"/>
    </row>
    <row r="157" spans="1:6">
      <c r="A157" s="7"/>
      <c r="B157" s="7"/>
      <c r="C157" s="7"/>
      <c r="E157" s="7"/>
      <c r="F157" s="7"/>
    </row>
    <row r="158" spans="1:6">
      <c r="A158" s="7"/>
      <c r="B158" s="7"/>
      <c r="C158" s="7"/>
      <c r="E158" s="7"/>
      <c r="F158" s="7"/>
    </row>
    <row r="159" spans="1:6">
      <c r="A159" s="7"/>
      <c r="B159" s="7"/>
      <c r="C159" s="7"/>
      <c r="E159" s="7"/>
      <c r="F159" s="7"/>
    </row>
    <row r="160" spans="1:6">
      <c r="A160" s="7"/>
      <c r="B160" s="7"/>
      <c r="C160" s="7"/>
      <c r="E160" s="7"/>
      <c r="F160" s="7"/>
    </row>
    <row r="161" spans="1:6">
      <c r="A161" s="7"/>
      <c r="B161" s="7"/>
      <c r="C161" s="7"/>
      <c r="E161" s="7"/>
      <c r="F161" s="7"/>
    </row>
    <row r="162" spans="1:6">
      <c r="A162" s="7"/>
      <c r="B162" s="7"/>
      <c r="C162" s="7"/>
      <c r="E162" s="7"/>
      <c r="F162" s="7"/>
    </row>
    <row r="163" spans="1:6">
      <c r="A163" s="7"/>
      <c r="B163" s="7"/>
      <c r="C163" s="7"/>
      <c r="E163" s="7"/>
      <c r="F163" s="7"/>
    </row>
    <row r="164" spans="1:6">
      <c r="A164" s="7"/>
      <c r="B164" s="7"/>
      <c r="C164" s="7"/>
      <c r="E164" s="7"/>
      <c r="F164" s="7"/>
    </row>
    <row r="165" spans="1:6">
      <c r="A165" s="7"/>
      <c r="B165" s="7"/>
      <c r="C165" s="7"/>
      <c r="E165" s="7"/>
      <c r="F165" s="7"/>
    </row>
    <row r="166" spans="1:6">
      <c r="A166" s="7"/>
      <c r="B166" s="7"/>
      <c r="C166" s="7"/>
      <c r="E166" s="7"/>
      <c r="F166" s="7"/>
    </row>
    <row r="167" spans="1:6">
      <c r="A167" s="7"/>
      <c r="B167" s="7"/>
      <c r="C167" s="7"/>
      <c r="E167" s="7"/>
      <c r="F167" s="7"/>
    </row>
    <row r="168" spans="1:6">
      <c r="A168" s="7"/>
      <c r="B168" s="7"/>
      <c r="C168" s="7"/>
      <c r="E168" s="7"/>
      <c r="F168" s="7"/>
    </row>
    <row r="169" spans="1:6">
      <c r="A169" s="7"/>
      <c r="B169" s="7"/>
      <c r="C169" s="7"/>
      <c r="E169" s="7"/>
      <c r="F169" s="7"/>
    </row>
    <row r="170" spans="1:6">
      <c r="A170" s="7"/>
      <c r="B170" s="7"/>
      <c r="C170" s="7"/>
      <c r="E170" s="7"/>
      <c r="F170" s="7"/>
    </row>
    <row r="171" spans="1:6">
      <c r="A171" s="7"/>
      <c r="B171" s="7"/>
      <c r="C171" s="7"/>
      <c r="E171" s="7"/>
      <c r="F171" s="7"/>
    </row>
    <row r="172" spans="1:6">
      <c r="A172" s="7"/>
      <c r="B172" s="7"/>
      <c r="C172" s="7"/>
      <c r="E172" s="7"/>
      <c r="F172" s="7"/>
    </row>
    <row r="173" spans="1:6">
      <c r="A173" s="7"/>
      <c r="B173" s="7"/>
      <c r="C173" s="7"/>
      <c r="E173" s="7"/>
      <c r="F173" s="7"/>
    </row>
    <row r="174" spans="1:6">
      <c r="A174" s="7"/>
      <c r="B174" s="7"/>
      <c r="C174" s="7"/>
      <c r="E174" s="7"/>
      <c r="F174" s="7"/>
    </row>
    <row r="175" spans="1:6">
      <c r="A175" s="7"/>
      <c r="B175" s="7"/>
      <c r="C175" s="7"/>
      <c r="E175" s="7"/>
      <c r="F175" s="7"/>
    </row>
    <row r="176" spans="1:6">
      <c r="A176" s="7"/>
      <c r="B176" s="7"/>
      <c r="C176" s="7"/>
      <c r="E176" s="7"/>
      <c r="F176" s="7"/>
    </row>
    <row r="177" spans="1:6">
      <c r="A177" s="7"/>
      <c r="B177" s="7"/>
      <c r="C177" s="7"/>
      <c r="E177" s="7"/>
      <c r="F177" s="7"/>
    </row>
    <row r="178" spans="1:6">
      <c r="A178" s="7"/>
      <c r="B178" s="7"/>
      <c r="C178" s="7"/>
      <c r="E178" s="7"/>
      <c r="F178" s="7"/>
    </row>
    <row r="179" spans="1:6">
      <c r="A179" s="7"/>
      <c r="B179" s="7"/>
      <c r="C179" s="7"/>
      <c r="E179" s="7"/>
      <c r="F179" s="7"/>
    </row>
    <row r="180" spans="1:6">
      <c r="A180" s="7"/>
      <c r="B180" s="7"/>
      <c r="C180" s="7"/>
      <c r="E180" s="7"/>
      <c r="F180" s="7"/>
    </row>
    <row r="181" spans="1:6">
      <c r="A181" s="7"/>
      <c r="B181" s="7"/>
      <c r="C181" s="7"/>
      <c r="E181" s="7"/>
      <c r="F181" s="7"/>
    </row>
    <row r="182" spans="1:6">
      <c r="A182" s="7"/>
      <c r="B182" s="7"/>
      <c r="C182" s="7"/>
      <c r="E182" s="7"/>
      <c r="F182" s="7"/>
    </row>
    <row r="183" spans="1:6">
      <c r="A183" s="7"/>
      <c r="B183" s="7"/>
      <c r="C183" s="7"/>
      <c r="E183" s="7"/>
      <c r="F183" s="7"/>
    </row>
    <row r="184" spans="1:6">
      <c r="A184" s="7"/>
      <c r="B184" s="7"/>
      <c r="C184" s="7"/>
      <c r="E184" s="7"/>
      <c r="F184" s="7"/>
    </row>
    <row r="185" spans="1:6">
      <c r="A185" s="7"/>
      <c r="B185" s="7"/>
      <c r="C185" s="7"/>
      <c r="E185" s="7"/>
      <c r="F185" s="7"/>
    </row>
    <row r="186" spans="1:6">
      <c r="A186" s="7"/>
      <c r="B186" s="7"/>
      <c r="C186" s="7"/>
      <c r="E186" s="7"/>
      <c r="F186" s="7"/>
    </row>
    <row r="187" spans="1:6">
      <c r="A187" s="7"/>
      <c r="B187" s="7"/>
      <c r="C187" s="7"/>
      <c r="E187" s="7"/>
      <c r="F187" s="7"/>
    </row>
    <row r="188" spans="1:6">
      <c r="A188" s="7"/>
      <c r="B188" s="7"/>
      <c r="C188" s="7"/>
      <c r="E188" s="7"/>
      <c r="F188" s="7"/>
    </row>
    <row r="189" spans="1:6">
      <c r="A189" s="7"/>
      <c r="B189" s="7"/>
      <c r="C189" s="7"/>
      <c r="E189" s="7"/>
      <c r="F189" s="7"/>
    </row>
    <row r="190" spans="1:6">
      <c r="A190" s="7"/>
      <c r="B190" s="7"/>
      <c r="C190" s="7"/>
      <c r="E190" s="7"/>
      <c r="F190" s="7"/>
    </row>
    <row r="191" spans="1:6">
      <c r="A191" s="7"/>
      <c r="B191" s="7"/>
      <c r="C191" s="7"/>
      <c r="E191" s="7"/>
      <c r="F191" s="7"/>
    </row>
    <row r="192" spans="1:6">
      <c r="A192" s="7"/>
      <c r="B192" s="7"/>
      <c r="C192" s="7"/>
      <c r="E192" s="7"/>
      <c r="F192" s="7"/>
    </row>
    <row r="193" spans="1:6">
      <c r="A193" s="7"/>
      <c r="B193" s="7"/>
      <c r="C193" s="7"/>
      <c r="E193" s="7"/>
      <c r="F193" s="7"/>
    </row>
    <row r="194" spans="1:6">
      <c r="A194" s="7"/>
      <c r="B194" s="7"/>
      <c r="C194" s="7"/>
      <c r="E194" s="7"/>
      <c r="F194" s="7"/>
    </row>
    <row r="195" spans="1:6">
      <c r="A195" s="7"/>
      <c r="B195" s="7"/>
      <c r="C195" s="7"/>
      <c r="E195" s="7"/>
      <c r="F195" s="7"/>
    </row>
    <row r="196" spans="1:6">
      <c r="A196" s="7"/>
      <c r="B196" s="7"/>
      <c r="C196" s="7"/>
      <c r="E196" s="7"/>
      <c r="F196" s="7"/>
    </row>
    <row r="197" spans="1:6">
      <c r="A197" s="7"/>
      <c r="B197" s="7"/>
      <c r="C197" s="7"/>
      <c r="E197" s="7"/>
      <c r="F197" s="7"/>
    </row>
    <row r="198" spans="1:6">
      <c r="A198" s="7"/>
      <c r="B198" s="7"/>
      <c r="C198" s="7"/>
      <c r="E198" s="7"/>
      <c r="F198" s="7"/>
    </row>
    <row r="199" spans="1:6">
      <c r="A199" s="7"/>
      <c r="B199" s="7"/>
      <c r="C199" s="7"/>
      <c r="E199" s="7"/>
      <c r="F199" s="7"/>
    </row>
    <row r="200" spans="1:6">
      <c r="A200" s="7"/>
      <c r="B200" s="7"/>
      <c r="C200" s="7"/>
      <c r="E200" s="7"/>
      <c r="F200" s="7"/>
    </row>
    <row r="201" spans="1:6">
      <c r="A201" s="7"/>
      <c r="B201" s="7"/>
      <c r="C201" s="7"/>
      <c r="E201" s="7"/>
      <c r="F201" s="7"/>
    </row>
    <row r="202" spans="1:6">
      <c r="A202" s="7"/>
      <c r="B202" s="7"/>
      <c r="C202" s="7"/>
      <c r="E202" s="7"/>
      <c r="F202" s="7"/>
    </row>
    <row r="203" spans="1:6">
      <c r="A203" s="7"/>
      <c r="B203" s="7"/>
      <c r="C203" s="7"/>
      <c r="E203" s="7"/>
      <c r="F203" s="7"/>
    </row>
    <row r="204" spans="1:6">
      <c r="A204" s="7"/>
      <c r="B204" s="7"/>
      <c r="C204" s="7"/>
      <c r="E204" s="7"/>
      <c r="F204" s="7"/>
    </row>
    <row r="205" spans="1:6">
      <c r="A205" s="7"/>
      <c r="B205" s="7"/>
      <c r="C205" s="7"/>
      <c r="E205" s="7"/>
      <c r="F205" s="7"/>
    </row>
    <row r="206" spans="1:6">
      <c r="A206" s="7"/>
      <c r="B206" s="7"/>
      <c r="C206" s="7"/>
      <c r="E206" s="7"/>
      <c r="F206" s="7"/>
    </row>
    <row r="207" spans="1:6">
      <c r="A207" s="7"/>
      <c r="B207" s="7"/>
      <c r="C207" s="7"/>
      <c r="E207" s="7"/>
      <c r="F207" s="7"/>
    </row>
    <row r="208" spans="1:6">
      <c r="A208" s="7"/>
      <c r="B208" s="7"/>
      <c r="C208" s="7"/>
      <c r="E208" s="7"/>
      <c r="F208" s="7"/>
    </row>
    <row r="209" spans="1:6">
      <c r="A209" s="7"/>
      <c r="B209" s="7"/>
      <c r="C209" s="7"/>
      <c r="E209" s="7"/>
      <c r="F209" s="7"/>
    </row>
    <row r="210" spans="1:6">
      <c r="A210" s="7"/>
      <c r="B210" s="7"/>
      <c r="C210" s="7"/>
      <c r="E210" s="7"/>
      <c r="F210" s="7"/>
    </row>
    <row r="211" spans="1:6">
      <c r="A211" s="7"/>
      <c r="B211" s="7"/>
      <c r="C211" s="7"/>
      <c r="E211" s="7"/>
      <c r="F211" s="7"/>
    </row>
    <row r="212" spans="1:6">
      <c r="A212" s="7"/>
      <c r="B212" s="7"/>
      <c r="C212" s="7"/>
      <c r="E212" s="7"/>
      <c r="F212" s="7"/>
    </row>
    <row r="213" spans="1:6">
      <c r="A213" s="7"/>
      <c r="B213" s="7"/>
      <c r="C213" s="7"/>
      <c r="E213" s="7"/>
      <c r="F213" s="7"/>
    </row>
    <row r="214" spans="1:6">
      <c r="A214" s="7"/>
      <c r="B214" s="7"/>
      <c r="C214" s="7"/>
      <c r="E214" s="7"/>
      <c r="F214" s="7"/>
    </row>
    <row r="215" spans="1:6">
      <c r="A215" s="7"/>
      <c r="B215" s="7"/>
      <c r="C215" s="7"/>
      <c r="E215" s="7"/>
      <c r="F215" s="7"/>
    </row>
    <row r="216" spans="1:6">
      <c r="A216" s="7"/>
      <c r="B216" s="7"/>
      <c r="C216" s="7"/>
      <c r="E216" s="7"/>
      <c r="F216" s="7"/>
    </row>
    <row r="217" spans="1:6">
      <c r="A217" s="7"/>
      <c r="B217" s="7"/>
      <c r="C217" s="7"/>
      <c r="E217" s="7"/>
      <c r="F217" s="7"/>
    </row>
    <row r="218" spans="1:6">
      <c r="A218" s="7"/>
      <c r="B218" s="7"/>
      <c r="C218" s="7"/>
      <c r="E218" s="7"/>
      <c r="F218" s="7"/>
    </row>
    <row r="219" spans="1:6">
      <c r="A219" s="7"/>
      <c r="B219" s="7"/>
      <c r="C219" s="7"/>
      <c r="E219" s="7"/>
      <c r="F219" s="7"/>
    </row>
    <row r="220" spans="1:6">
      <c r="A220" s="7"/>
      <c r="B220" s="7"/>
      <c r="C220" s="7"/>
      <c r="E220" s="7"/>
      <c r="F220" s="7"/>
    </row>
    <row r="221" spans="1:6">
      <c r="A221" s="7"/>
      <c r="B221" s="7"/>
      <c r="C221" s="7"/>
      <c r="E221" s="7"/>
      <c r="F221" s="7"/>
    </row>
    <row r="222" spans="1:6">
      <c r="A222" s="7"/>
      <c r="B222" s="7"/>
      <c r="C222" s="7"/>
      <c r="E222" s="7"/>
      <c r="F222" s="7"/>
    </row>
    <row r="223" spans="1:6">
      <c r="A223" s="7"/>
      <c r="B223" s="7"/>
      <c r="C223" s="7"/>
      <c r="E223" s="7"/>
      <c r="F223" s="7"/>
    </row>
    <row r="224" spans="1:6">
      <c r="A224" s="7"/>
      <c r="B224" s="7"/>
      <c r="C224" s="7"/>
      <c r="E224" s="7"/>
      <c r="F224" s="7"/>
    </row>
    <row r="225" spans="1:6">
      <c r="A225" s="7"/>
      <c r="B225" s="7"/>
      <c r="C225" s="7"/>
      <c r="E225" s="7"/>
      <c r="F225" s="7"/>
    </row>
    <row r="226" spans="1:6">
      <c r="A226" s="7"/>
      <c r="B226" s="7"/>
      <c r="C226" s="7"/>
      <c r="E226" s="7"/>
      <c r="F226" s="7"/>
    </row>
    <row r="227" spans="1:6">
      <c r="A227" s="7"/>
      <c r="B227" s="7"/>
      <c r="C227" s="7"/>
      <c r="E227" s="7"/>
      <c r="F227" s="7"/>
    </row>
    <row r="228" spans="1:6">
      <c r="A228" s="7"/>
      <c r="B228" s="7"/>
      <c r="C228" s="7"/>
      <c r="E228" s="7"/>
      <c r="F228" s="7"/>
    </row>
    <row r="229" spans="1:6">
      <c r="A229" s="7"/>
      <c r="B229" s="7"/>
      <c r="C229" s="7"/>
      <c r="E229" s="7"/>
      <c r="F229" s="7"/>
    </row>
    <row r="230" spans="1:6">
      <c r="A230" s="7"/>
      <c r="B230" s="7"/>
      <c r="C230" s="7"/>
      <c r="E230" s="7"/>
      <c r="F230" s="7"/>
    </row>
    <row r="231" spans="1:6">
      <c r="A231" s="7"/>
      <c r="B231" s="7"/>
      <c r="C231" s="7"/>
      <c r="E231" s="7"/>
      <c r="F231" s="7"/>
    </row>
    <row r="232" spans="1:6">
      <c r="A232" s="7"/>
      <c r="B232" s="7"/>
      <c r="C232" s="7"/>
      <c r="E232" s="7"/>
      <c r="F232" s="7"/>
    </row>
    <row r="233" spans="1:6">
      <c r="A233" s="7"/>
      <c r="B233" s="7"/>
      <c r="C233" s="7"/>
      <c r="E233" s="7"/>
      <c r="F233" s="7"/>
    </row>
    <row r="234" spans="1:6">
      <c r="A234" s="7"/>
      <c r="B234" s="7"/>
      <c r="C234" s="7"/>
      <c r="E234" s="7"/>
      <c r="F234" s="7"/>
    </row>
    <row r="235" spans="1:6">
      <c r="A235" s="7"/>
      <c r="B235" s="7"/>
      <c r="C235" s="7"/>
      <c r="E235" s="7"/>
      <c r="F235" s="7"/>
    </row>
    <row r="236" spans="1:6">
      <c r="A236" s="7"/>
      <c r="B236" s="7"/>
      <c r="C236" s="7"/>
      <c r="E236" s="7"/>
      <c r="F236" s="7"/>
    </row>
    <row r="237" spans="1:6">
      <c r="A237" s="7"/>
      <c r="B237" s="7"/>
      <c r="C237" s="7"/>
      <c r="E237" s="7"/>
      <c r="F237" s="7"/>
    </row>
    <row r="238" spans="1:6">
      <c r="A238" s="7"/>
      <c r="B238" s="7"/>
      <c r="C238" s="7"/>
      <c r="E238" s="7"/>
      <c r="F238" s="7"/>
    </row>
    <row r="239" spans="1:6">
      <c r="A239" s="7"/>
      <c r="B239" s="7"/>
      <c r="C239" s="7"/>
      <c r="E239" s="7"/>
      <c r="F239" s="7"/>
    </row>
    <row r="240" spans="1:6">
      <c r="A240" s="7"/>
      <c r="B240" s="7"/>
      <c r="C240" s="7"/>
      <c r="E240" s="7"/>
      <c r="F240" s="7"/>
    </row>
    <row r="241" spans="1:6">
      <c r="A241" s="7"/>
      <c r="B241" s="7"/>
      <c r="C241" s="7"/>
      <c r="E241" s="7"/>
      <c r="F241" s="7"/>
    </row>
    <row r="242" spans="1:6">
      <c r="A242" s="7"/>
      <c r="B242" s="7"/>
      <c r="C242" s="7"/>
      <c r="E242" s="7"/>
      <c r="F242" s="7"/>
    </row>
    <row r="243" spans="1:6">
      <c r="A243" s="7"/>
      <c r="B243" s="7"/>
      <c r="C243" s="7"/>
      <c r="E243" s="7"/>
      <c r="F243" s="7"/>
    </row>
    <row r="244" spans="1:6">
      <c r="A244" s="7"/>
      <c r="B244" s="7"/>
      <c r="C244" s="7"/>
      <c r="E244" s="7"/>
      <c r="F244" s="7"/>
    </row>
    <row r="245" spans="1:6">
      <c r="A245" s="7"/>
      <c r="B245" s="7"/>
      <c r="C245" s="7"/>
      <c r="E245" s="7"/>
      <c r="F245" s="7"/>
    </row>
    <row r="246" spans="1:6">
      <c r="A246" s="7"/>
      <c r="B246" s="7"/>
      <c r="C246" s="7"/>
      <c r="E246" s="7"/>
      <c r="F246" s="7"/>
    </row>
    <row r="247" spans="1:6">
      <c r="A247" s="7"/>
      <c r="B247" s="7"/>
      <c r="C247" s="7"/>
      <c r="E247" s="7"/>
      <c r="F247" s="7"/>
    </row>
    <row r="248" spans="1:6">
      <c r="A248" s="7"/>
      <c r="B248" s="7"/>
      <c r="C248" s="7"/>
      <c r="E248" s="7"/>
      <c r="F248" s="7"/>
    </row>
    <row r="249" spans="1:6">
      <c r="A249" s="7"/>
      <c r="B249" s="7"/>
      <c r="C249" s="7"/>
      <c r="E249" s="7"/>
      <c r="F249" s="7"/>
    </row>
    <row r="250" spans="1:6">
      <c r="A250" s="7"/>
      <c r="B250" s="7"/>
      <c r="C250" s="7"/>
      <c r="E250" s="7"/>
      <c r="F250" s="7"/>
    </row>
    <row r="251" spans="1:6">
      <c r="A251" s="7"/>
      <c r="B251" s="7"/>
      <c r="C251" s="7"/>
      <c r="E251" s="7"/>
      <c r="F251" s="7"/>
    </row>
    <row r="252" spans="1:6">
      <c r="A252" s="7"/>
      <c r="B252" s="7"/>
      <c r="C252" s="7"/>
      <c r="E252" s="7"/>
      <c r="F252" s="7"/>
    </row>
    <row r="253" spans="1:6">
      <c r="A253" s="7"/>
      <c r="B253" s="7"/>
      <c r="C253" s="7"/>
      <c r="E253" s="7"/>
      <c r="F253" s="7"/>
    </row>
    <row r="254" spans="1:6">
      <c r="A254" s="7"/>
      <c r="B254" s="7"/>
      <c r="C254" s="7"/>
      <c r="E254" s="7"/>
      <c r="F254" s="7"/>
    </row>
    <row r="255" spans="1:6">
      <c r="A255" s="7"/>
      <c r="B255" s="7"/>
      <c r="C255" s="7"/>
      <c r="E255" s="7"/>
      <c r="F255" s="7"/>
    </row>
    <row r="256" spans="1:6">
      <c r="A256" s="7"/>
      <c r="B256" s="7"/>
      <c r="C256" s="7"/>
      <c r="E256" s="7"/>
      <c r="F256" s="7"/>
    </row>
    <row r="257" spans="1:6">
      <c r="A257" s="7"/>
      <c r="B257" s="7"/>
      <c r="C257" s="7"/>
      <c r="E257" s="7"/>
      <c r="F257" s="7"/>
    </row>
    <row r="258" spans="1:6">
      <c r="A258" s="7"/>
      <c r="B258" s="7"/>
      <c r="C258" s="7"/>
      <c r="E258" s="7"/>
      <c r="F258" s="7"/>
    </row>
    <row r="259" spans="1:6">
      <c r="A259" s="7"/>
      <c r="B259" s="7"/>
      <c r="C259" s="7"/>
      <c r="E259" s="7"/>
      <c r="F259" s="7"/>
    </row>
    <row r="260" spans="1:6">
      <c r="A260" s="7"/>
      <c r="B260" s="7"/>
      <c r="C260" s="7"/>
      <c r="E260" s="7"/>
      <c r="F260" s="7"/>
    </row>
    <row r="261" spans="1:6">
      <c r="A261" s="7"/>
      <c r="B261" s="7"/>
      <c r="C261" s="7"/>
      <c r="E261" s="7"/>
      <c r="F261" s="7"/>
    </row>
    <row r="262" spans="1:6">
      <c r="A262" s="7"/>
      <c r="B262" s="7"/>
      <c r="C262" s="7"/>
      <c r="E262" s="7"/>
      <c r="F262" s="7"/>
    </row>
    <row r="263" spans="1:6">
      <c r="A263" s="7"/>
      <c r="B263" s="7"/>
      <c r="C263" s="7"/>
      <c r="E263" s="7"/>
      <c r="F263" s="7"/>
    </row>
    <row r="264" spans="1:6">
      <c r="A264" s="7"/>
      <c r="B264" s="7"/>
      <c r="C264" s="7"/>
      <c r="E264" s="7"/>
      <c r="F264" s="7"/>
    </row>
    <row r="265" spans="1:6">
      <c r="A265" s="7"/>
      <c r="B265" s="7"/>
      <c r="C265" s="7"/>
      <c r="E265" s="7"/>
      <c r="F265" s="7"/>
    </row>
    <row r="266" spans="1:6">
      <c r="A266" s="7"/>
      <c r="B266" s="7"/>
      <c r="C266" s="7"/>
      <c r="E266" s="7"/>
      <c r="F266" s="7"/>
    </row>
    <row r="267" spans="1:6">
      <c r="A267" s="7"/>
      <c r="B267" s="7"/>
      <c r="C267" s="7"/>
      <c r="E267" s="7"/>
      <c r="F267" s="7"/>
    </row>
    <row r="268" spans="1:6">
      <c r="A268" s="7"/>
      <c r="B268" s="7"/>
      <c r="C268" s="7"/>
      <c r="E268" s="7"/>
      <c r="F268" s="7"/>
    </row>
    <row r="269" spans="1:6">
      <c r="A269" s="7"/>
      <c r="B269" s="7"/>
      <c r="C269" s="7"/>
      <c r="E269" s="7"/>
      <c r="F269" s="7"/>
    </row>
    <row r="270" spans="1:6">
      <c r="A270" s="7"/>
      <c r="B270" s="7"/>
      <c r="C270" s="7"/>
      <c r="E270" s="7"/>
      <c r="F270" s="7"/>
    </row>
    <row r="271" spans="1:6">
      <c r="A271" s="7"/>
      <c r="B271" s="7"/>
      <c r="C271" s="7"/>
      <c r="E271" s="7"/>
      <c r="F271" s="7"/>
    </row>
    <row r="272" spans="1:6">
      <c r="A272" s="7"/>
      <c r="B272" s="7"/>
      <c r="C272" s="7"/>
      <c r="E272" s="7"/>
      <c r="F272" s="7"/>
    </row>
    <row r="273" spans="1:6">
      <c r="A273" s="7"/>
      <c r="B273" s="7"/>
      <c r="C273" s="7"/>
      <c r="E273" s="7"/>
      <c r="F273" s="7"/>
    </row>
    <row r="274" spans="1:6">
      <c r="A274" s="7"/>
      <c r="B274" s="7"/>
      <c r="C274" s="7"/>
      <c r="E274" s="7"/>
      <c r="F274" s="7"/>
    </row>
    <row r="275" spans="1:6">
      <c r="A275" s="7"/>
      <c r="B275" s="7"/>
      <c r="C275" s="7"/>
      <c r="E275" s="7"/>
      <c r="F275" s="7"/>
    </row>
    <row r="276" spans="1:6">
      <c r="A276" s="7"/>
      <c r="B276" s="7"/>
      <c r="C276" s="7"/>
      <c r="E276" s="7"/>
      <c r="F276" s="7"/>
    </row>
    <row r="277" spans="1:6">
      <c r="A277" s="7"/>
      <c r="B277" s="7"/>
      <c r="C277" s="7"/>
      <c r="E277" s="7"/>
      <c r="F277" s="7"/>
    </row>
    <row r="278" spans="1:6">
      <c r="A278" s="7"/>
      <c r="B278" s="7"/>
      <c r="C278" s="7"/>
      <c r="E278" s="7"/>
      <c r="F278" s="7"/>
    </row>
    <row r="279" spans="1:6">
      <c r="A279" s="7"/>
      <c r="B279" s="7"/>
      <c r="C279" s="7"/>
      <c r="E279" s="7"/>
      <c r="F279" s="7"/>
    </row>
    <row r="280" spans="1:6">
      <c r="A280" s="7"/>
      <c r="B280" s="7"/>
      <c r="C280" s="7"/>
      <c r="E280" s="7"/>
      <c r="F280" s="7"/>
    </row>
    <row r="281" spans="1:6">
      <c r="A281" s="7"/>
      <c r="B281" s="7"/>
      <c r="C281" s="7"/>
      <c r="E281" s="7"/>
      <c r="F281" s="7"/>
    </row>
    <row r="282" spans="1:6">
      <c r="A282" s="7"/>
      <c r="B282" s="7"/>
      <c r="C282" s="7"/>
      <c r="E282" s="7"/>
      <c r="F282" s="7"/>
    </row>
    <row r="283" spans="1:6">
      <c r="A283" s="7"/>
      <c r="B283" s="7"/>
      <c r="C283" s="7"/>
      <c r="E283" s="7"/>
      <c r="F283" s="7"/>
    </row>
    <row r="284" spans="1:6">
      <c r="A284" s="7"/>
      <c r="B284" s="7"/>
      <c r="C284" s="7"/>
      <c r="E284" s="7"/>
      <c r="F284" s="7"/>
    </row>
    <row r="285" spans="1:6">
      <c r="A285" s="7"/>
      <c r="B285" s="7"/>
      <c r="C285" s="7"/>
      <c r="E285" s="7"/>
      <c r="F285" s="7"/>
    </row>
    <row r="286" spans="1:6">
      <c r="A286" s="7"/>
      <c r="B286" s="7"/>
      <c r="C286" s="7"/>
      <c r="E286" s="7"/>
      <c r="F286" s="7"/>
    </row>
    <row r="287" spans="1:6">
      <c r="A287" s="7"/>
      <c r="B287" s="7"/>
      <c r="C287" s="7"/>
      <c r="E287" s="7"/>
      <c r="F287" s="7"/>
    </row>
    <row r="288" spans="1:6">
      <c r="A288" s="7"/>
      <c r="B288" s="7"/>
      <c r="C288" s="7"/>
      <c r="E288" s="7"/>
      <c r="F288" s="7"/>
    </row>
    <row r="289" spans="1:6">
      <c r="A289" s="7"/>
      <c r="B289" s="7"/>
      <c r="C289" s="7"/>
      <c r="E289" s="7"/>
      <c r="F289" s="7"/>
    </row>
    <row r="290" spans="1:6">
      <c r="A290" s="7"/>
      <c r="B290" s="7"/>
      <c r="C290" s="7"/>
      <c r="E290" s="7"/>
      <c r="F290" s="7"/>
    </row>
    <row r="291" spans="1:6">
      <c r="A291" s="7"/>
      <c r="B291" s="7"/>
      <c r="C291" s="7"/>
      <c r="E291" s="7"/>
      <c r="F291" s="7"/>
    </row>
    <row r="292" spans="1:6">
      <c r="A292" s="7"/>
      <c r="B292" s="7"/>
      <c r="C292" s="7"/>
      <c r="E292" s="7"/>
      <c r="F292" s="7"/>
    </row>
    <row r="293" spans="1:6">
      <c r="A293" s="7"/>
      <c r="B293" s="7"/>
      <c r="C293" s="7"/>
      <c r="E293" s="7"/>
      <c r="F293" s="7"/>
    </row>
    <row r="294" spans="1:6">
      <c r="A294" s="7"/>
      <c r="B294" s="7"/>
      <c r="C294" s="7"/>
      <c r="E294" s="7"/>
      <c r="F294" s="7"/>
    </row>
    <row r="295" spans="1:6">
      <c r="A295" s="7"/>
      <c r="B295" s="7"/>
      <c r="C295" s="7"/>
      <c r="E295" s="7"/>
      <c r="F295" s="7"/>
    </row>
    <row r="296" spans="1:6">
      <c r="A296" s="7"/>
      <c r="B296" s="7"/>
      <c r="C296" s="7"/>
      <c r="E296" s="7"/>
      <c r="F296" s="7"/>
    </row>
    <row r="297" spans="1:6">
      <c r="A297" s="7"/>
      <c r="B297" s="7"/>
      <c r="C297" s="7"/>
      <c r="E297" s="7"/>
      <c r="F297" s="7"/>
    </row>
    <row r="298" spans="1:6">
      <c r="A298" s="7"/>
      <c r="B298" s="7"/>
      <c r="C298" s="7"/>
      <c r="E298" s="7"/>
      <c r="F298" s="7"/>
    </row>
    <row r="299" spans="1:6">
      <c r="A299" s="7"/>
      <c r="B299" s="7"/>
      <c r="C299" s="7"/>
      <c r="E299" s="7"/>
      <c r="F299" s="7"/>
    </row>
    <row r="300" spans="1:6">
      <c r="A300" s="7"/>
      <c r="B300" s="7"/>
      <c r="C300" s="7"/>
      <c r="E300" s="7"/>
      <c r="F300" s="7"/>
    </row>
    <row r="301" spans="1:6">
      <c r="A301" s="7"/>
      <c r="B301" s="7"/>
      <c r="C301" s="7"/>
      <c r="E301" s="7"/>
      <c r="F301" s="7"/>
    </row>
    <row r="302" spans="1:6">
      <c r="A302" s="7"/>
      <c r="B302" s="7"/>
      <c r="C302" s="7"/>
      <c r="E302" s="7"/>
      <c r="F302" s="7"/>
    </row>
    <row r="303" spans="1:6">
      <c r="A303" s="7"/>
      <c r="B303" s="7"/>
      <c r="C303" s="7"/>
      <c r="E303" s="7"/>
      <c r="F303" s="7"/>
    </row>
    <row r="304" spans="1:6">
      <c r="A304" s="7"/>
      <c r="B304" s="7"/>
      <c r="C304" s="7"/>
      <c r="E304" s="7"/>
      <c r="F304" s="7"/>
    </row>
    <row r="305" spans="1:6">
      <c r="A305" s="7"/>
      <c r="B305" s="7"/>
      <c r="C305" s="7"/>
      <c r="E305" s="7"/>
      <c r="F305" s="7"/>
    </row>
    <row r="306" spans="1:6">
      <c r="A306" s="7"/>
      <c r="B306" s="7"/>
      <c r="C306" s="7"/>
      <c r="E306" s="7"/>
      <c r="F306" s="7"/>
    </row>
    <row r="307" spans="1:6">
      <c r="A307" s="7"/>
      <c r="B307" s="7"/>
      <c r="C307" s="7"/>
      <c r="E307" s="7"/>
      <c r="F307" s="7"/>
    </row>
    <row r="308" spans="1:6">
      <c r="A308" s="7"/>
      <c r="B308" s="7"/>
      <c r="C308" s="7"/>
      <c r="E308" s="7"/>
      <c r="F308" s="7"/>
    </row>
    <row r="309" spans="1:6">
      <c r="A309" s="7"/>
      <c r="B309" s="7"/>
      <c r="C309" s="7"/>
      <c r="E309" s="7"/>
      <c r="F309" s="7"/>
    </row>
    <row r="310" spans="1:6">
      <c r="A310" s="7"/>
      <c r="B310" s="7"/>
      <c r="C310" s="7"/>
      <c r="E310" s="7"/>
      <c r="F310" s="7"/>
    </row>
    <row r="311" spans="1:6">
      <c r="A311" s="7"/>
      <c r="B311" s="7"/>
      <c r="C311" s="7"/>
      <c r="E311" s="7"/>
      <c r="F311" s="7"/>
    </row>
    <row r="312" spans="1:6">
      <c r="A312" s="7"/>
      <c r="B312" s="7"/>
      <c r="C312" s="7"/>
      <c r="E312" s="7"/>
      <c r="F312" s="7"/>
    </row>
    <row r="313" spans="1:6">
      <c r="A313" s="7"/>
      <c r="B313" s="7"/>
      <c r="C313" s="7"/>
      <c r="E313" s="7"/>
      <c r="F313" s="7"/>
    </row>
    <row r="314" spans="1:6">
      <c r="A314" s="7"/>
      <c r="B314" s="7"/>
      <c r="C314" s="7"/>
      <c r="E314" s="7"/>
      <c r="F314" s="7"/>
    </row>
    <row r="315" spans="1:6">
      <c r="A315" s="7"/>
      <c r="B315" s="7"/>
      <c r="C315" s="7"/>
      <c r="E315" s="7"/>
      <c r="F315" s="7"/>
    </row>
    <row r="316" spans="1:6">
      <c r="A316" s="7"/>
      <c r="B316" s="7"/>
      <c r="C316" s="7"/>
      <c r="E316" s="7"/>
      <c r="F316" s="7"/>
    </row>
    <row r="317" spans="1:6">
      <c r="A317" s="7"/>
      <c r="B317" s="7"/>
      <c r="C317" s="7"/>
      <c r="E317" s="7"/>
      <c r="F317" s="7"/>
    </row>
    <row r="318" spans="1:6">
      <c r="A318" s="7"/>
      <c r="B318" s="7"/>
      <c r="C318" s="7"/>
      <c r="E318" s="7"/>
      <c r="F318" s="7"/>
    </row>
    <row r="319" spans="1:6">
      <c r="A319" s="7"/>
      <c r="B319" s="7"/>
      <c r="C319" s="7"/>
      <c r="E319" s="7"/>
      <c r="F319" s="7"/>
    </row>
    <row r="320" spans="1:6">
      <c r="A320" s="7"/>
      <c r="B320" s="7"/>
      <c r="C320" s="7"/>
      <c r="E320" s="7"/>
      <c r="F320" s="7"/>
    </row>
    <row r="321" spans="1:6">
      <c r="A321" s="7"/>
      <c r="B321" s="7"/>
      <c r="C321" s="7"/>
      <c r="E321" s="7"/>
      <c r="F321" s="7"/>
    </row>
    <row r="322" spans="1:6">
      <c r="A322" s="7"/>
      <c r="B322" s="7"/>
      <c r="C322" s="7"/>
      <c r="E322" s="7"/>
      <c r="F322" s="7"/>
    </row>
    <row r="323" spans="1:6">
      <c r="A323" s="7"/>
      <c r="B323" s="7"/>
      <c r="C323" s="7"/>
      <c r="E323" s="7"/>
      <c r="F323" s="7"/>
    </row>
    <row r="324" spans="1:6">
      <c r="A324" s="7"/>
      <c r="B324" s="7"/>
      <c r="C324" s="7"/>
      <c r="E324" s="7"/>
      <c r="F324" s="7"/>
    </row>
    <row r="325" spans="1:6">
      <c r="A325" s="7"/>
      <c r="B325" s="7"/>
      <c r="C325" s="7"/>
      <c r="E325" s="7"/>
      <c r="F325" s="7"/>
    </row>
    <row r="326" spans="1:6">
      <c r="A326" s="7"/>
      <c r="B326" s="7"/>
      <c r="C326" s="7"/>
      <c r="E326" s="7"/>
      <c r="F326" s="7"/>
    </row>
    <row r="327" spans="1:6">
      <c r="A327" s="7"/>
      <c r="B327" s="7"/>
      <c r="C327" s="7"/>
      <c r="E327" s="7"/>
      <c r="F327" s="7"/>
    </row>
    <row r="328" spans="1:6">
      <c r="A328" s="7"/>
      <c r="B328" s="7"/>
      <c r="C328" s="7"/>
      <c r="E328" s="7"/>
      <c r="F328" s="7"/>
    </row>
    <row r="329" spans="1:6">
      <c r="A329" s="7"/>
      <c r="B329" s="7"/>
      <c r="C329" s="7"/>
      <c r="E329" s="7"/>
      <c r="F329" s="7"/>
    </row>
    <row r="330" spans="1:6">
      <c r="A330" s="7"/>
      <c r="B330" s="7"/>
      <c r="C330" s="7"/>
      <c r="E330" s="7"/>
      <c r="F330" s="7"/>
    </row>
    <row r="331" spans="1:6">
      <c r="A331" s="7"/>
      <c r="B331" s="7"/>
      <c r="C331" s="7"/>
      <c r="E331" s="7"/>
      <c r="F331" s="7"/>
    </row>
    <row r="332" spans="1:6">
      <c r="A332" s="7"/>
      <c r="B332" s="7"/>
      <c r="C332" s="7"/>
      <c r="E332" s="7"/>
      <c r="F332" s="7"/>
    </row>
    <row r="333" spans="1:6">
      <c r="A333" s="7"/>
      <c r="B333" s="7"/>
      <c r="C333" s="7"/>
      <c r="E333" s="7"/>
      <c r="F333" s="7"/>
    </row>
    <row r="334" spans="1:6">
      <c r="A334" s="7"/>
      <c r="B334" s="7"/>
      <c r="C334" s="7"/>
      <c r="E334" s="7"/>
      <c r="F334" s="7"/>
    </row>
    <row r="335" spans="1:6">
      <c r="A335" s="7"/>
      <c r="B335" s="7"/>
      <c r="C335" s="7"/>
      <c r="E335" s="7"/>
      <c r="F335" s="7"/>
    </row>
    <row r="336" spans="1:6">
      <c r="A336" s="7"/>
      <c r="B336" s="7"/>
      <c r="C336" s="7"/>
      <c r="E336" s="7"/>
      <c r="F336" s="7"/>
    </row>
    <row r="337" spans="1:6">
      <c r="A337" s="7"/>
      <c r="B337" s="7"/>
      <c r="C337" s="7"/>
      <c r="E337" s="7"/>
      <c r="F337" s="7"/>
    </row>
    <row r="338" spans="1:6">
      <c r="A338" s="7"/>
      <c r="B338" s="7"/>
      <c r="C338" s="7"/>
      <c r="E338" s="7"/>
      <c r="F338" s="7"/>
    </row>
    <row r="339" spans="1:6">
      <c r="A339" s="7"/>
      <c r="B339" s="7"/>
      <c r="C339" s="7"/>
      <c r="E339" s="7"/>
      <c r="F339" s="7"/>
    </row>
    <row r="340" spans="1:6">
      <c r="A340" s="7"/>
      <c r="B340" s="7"/>
      <c r="C340" s="7"/>
      <c r="E340" s="7"/>
      <c r="F340" s="7"/>
    </row>
    <row r="341" spans="1:6">
      <c r="A341" s="7"/>
      <c r="B341" s="7"/>
      <c r="C341" s="7"/>
      <c r="E341" s="7"/>
      <c r="F341" s="7"/>
    </row>
    <row r="342" spans="1:6">
      <c r="A342" s="7"/>
      <c r="B342" s="7"/>
      <c r="C342" s="7"/>
      <c r="E342" s="7"/>
      <c r="F342" s="7"/>
    </row>
    <row r="343" spans="1:6">
      <c r="A343" s="7"/>
      <c r="B343" s="7"/>
      <c r="C343" s="7"/>
      <c r="E343" s="7"/>
      <c r="F343" s="7"/>
    </row>
    <row r="344" spans="1:6">
      <c r="A344" s="7"/>
      <c r="B344" s="7"/>
      <c r="C344" s="7"/>
      <c r="E344" s="7"/>
      <c r="F344" s="7"/>
    </row>
    <row r="345" spans="1:6">
      <c r="A345" s="7"/>
      <c r="B345" s="7"/>
      <c r="C345" s="7"/>
      <c r="E345" s="7"/>
      <c r="F345" s="7"/>
    </row>
    <row r="346" spans="1:6">
      <c r="A346" s="7"/>
      <c r="B346" s="7"/>
      <c r="C346" s="7"/>
      <c r="E346" s="7"/>
      <c r="F346" s="7"/>
    </row>
    <row r="347" spans="1:6">
      <c r="A347" s="7"/>
      <c r="B347" s="7"/>
      <c r="C347" s="7"/>
      <c r="E347" s="7"/>
      <c r="F347" s="7"/>
    </row>
    <row r="348" spans="1:6">
      <c r="A348" s="7"/>
      <c r="B348" s="7"/>
      <c r="C348" s="7"/>
      <c r="E348" s="7"/>
      <c r="F348" s="7"/>
    </row>
    <row r="349" spans="1:6">
      <c r="A349" s="7"/>
      <c r="B349" s="7"/>
      <c r="C349" s="7"/>
      <c r="E349" s="7"/>
      <c r="F349" s="7"/>
    </row>
    <row r="350" spans="1:6">
      <c r="A350" s="7"/>
      <c r="B350" s="7"/>
      <c r="C350" s="7"/>
      <c r="E350" s="7"/>
      <c r="F350" s="7"/>
    </row>
    <row r="351" spans="1:6">
      <c r="A351" s="7"/>
      <c r="B351" s="7"/>
      <c r="C351" s="7"/>
      <c r="E351" s="7"/>
      <c r="F351" s="7"/>
    </row>
    <row r="352" spans="1:6">
      <c r="A352" s="7"/>
      <c r="B352" s="7"/>
      <c r="C352" s="7"/>
      <c r="E352" s="7"/>
      <c r="F352" s="7"/>
    </row>
    <row r="353" spans="1:6">
      <c r="A353" s="7"/>
      <c r="B353" s="7"/>
      <c r="C353" s="7"/>
      <c r="E353" s="7"/>
      <c r="F353" s="7"/>
    </row>
    <row r="354" spans="1:6">
      <c r="A354" s="7"/>
      <c r="B354" s="7"/>
      <c r="C354" s="7"/>
      <c r="E354" s="7"/>
      <c r="F354" s="7"/>
    </row>
    <row r="355" spans="1:6">
      <c r="A355" s="7"/>
      <c r="B355" s="7"/>
      <c r="C355" s="7"/>
      <c r="E355" s="7"/>
      <c r="F355" s="7"/>
    </row>
    <row r="356" spans="1:6">
      <c r="A356" s="7"/>
      <c r="B356" s="7"/>
      <c r="C356" s="7"/>
      <c r="E356" s="7"/>
      <c r="F356" s="7"/>
    </row>
    <row r="357" spans="1:6">
      <c r="A357" s="7"/>
      <c r="B357" s="7"/>
      <c r="C357" s="7"/>
      <c r="E357" s="7"/>
      <c r="F357" s="7"/>
    </row>
    <row r="358" spans="1:6">
      <c r="A358" s="7"/>
      <c r="B358" s="7"/>
      <c r="C358" s="7"/>
      <c r="E358" s="7"/>
      <c r="F358" s="7"/>
    </row>
    <row r="359" spans="1:6">
      <c r="A359" s="7"/>
      <c r="B359" s="7"/>
      <c r="C359" s="7"/>
      <c r="E359" s="7"/>
      <c r="F359" s="7"/>
    </row>
    <row r="360" spans="1:6">
      <c r="A360" s="7"/>
      <c r="B360" s="7"/>
      <c r="C360" s="7"/>
      <c r="E360" s="7"/>
      <c r="F360" s="7"/>
    </row>
    <row r="361" spans="1:6">
      <c r="A361" s="7"/>
      <c r="B361" s="7"/>
      <c r="C361" s="7"/>
      <c r="E361" s="7"/>
      <c r="F361" s="7"/>
    </row>
    <row r="362" spans="1:6">
      <c r="A362" s="7"/>
      <c r="B362" s="7"/>
      <c r="C362" s="7"/>
      <c r="E362" s="7"/>
      <c r="F362" s="7"/>
    </row>
    <row r="363" spans="1:6">
      <c r="A363" s="7"/>
      <c r="B363" s="7"/>
      <c r="C363" s="7"/>
      <c r="E363" s="7"/>
      <c r="F363" s="7"/>
    </row>
    <row r="364" spans="1:6">
      <c r="A364" s="7"/>
      <c r="B364" s="7"/>
      <c r="C364" s="7"/>
      <c r="E364" s="7"/>
      <c r="F364" s="7"/>
    </row>
    <row r="365" spans="1:6">
      <c r="A365" s="7"/>
      <c r="B365" s="7"/>
      <c r="C365" s="7"/>
      <c r="E365" s="7"/>
      <c r="F365" s="7"/>
    </row>
    <row r="366" spans="1:6">
      <c r="A366" s="7"/>
      <c r="B366" s="7"/>
      <c r="C366" s="7"/>
      <c r="E366" s="7"/>
      <c r="F366" s="7"/>
    </row>
    <row r="367" spans="1:6">
      <c r="A367" s="7"/>
      <c r="B367" s="7"/>
      <c r="C367" s="7"/>
      <c r="E367" s="7"/>
      <c r="F367" s="7"/>
    </row>
    <row r="368" spans="1:6">
      <c r="A368" s="7"/>
      <c r="B368" s="7"/>
      <c r="C368" s="7"/>
      <c r="E368" s="7"/>
      <c r="F368" s="7"/>
    </row>
    <row r="369" spans="1:6">
      <c r="A369" s="7"/>
      <c r="B369" s="7"/>
      <c r="C369" s="7"/>
      <c r="E369" s="7"/>
      <c r="F369" s="7"/>
    </row>
    <row r="370" spans="1:6">
      <c r="A370" s="7"/>
      <c r="B370" s="7"/>
      <c r="C370" s="7"/>
      <c r="E370" s="7"/>
      <c r="F370" s="7"/>
    </row>
    <row r="371" spans="1:6">
      <c r="A371" s="7"/>
      <c r="B371" s="7"/>
      <c r="C371" s="7"/>
      <c r="E371" s="7"/>
      <c r="F371" s="7"/>
    </row>
    <row r="372" spans="1:6">
      <c r="A372" s="7"/>
      <c r="B372" s="7"/>
      <c r="C372" s="7"/>
      <c r="E372" s="7"/>
      <c r="F372" s="7"/>
    </row>
    <row r="373" spans="1:6">
      <c r="A373" s="7"/>
      <c r="B373" s="7"/>
      <c r="C373" s="7"/>
      <c r="E373" s="7"/>
      <c r="F373" s="7"/>
    </row>
    <row r="374" spans="1:6">
      <c r="A374" s="7"/>
      <c r="B374" s="7"/>
      <c r="C374" s="7"/>
      <c r="E374" s="7"/>
      <c r="F374" s="7"/>
    </row>
    <row r="375" spans="1:6">
      <c r="A375" s="7"/>
      <c r="B375" s="7"/>
      <c r="C375" s="7"/>
      <c r="E375" s="7"/>
      <c r="F375" s="7"/>
    </row>
    <row r="376" spans="1:6">
      <c r="A376" s="7"/>
      <c r="B376" s="7"/>
      <c r="C376" s="7"/>
      <c r="E376" s="7"/>
      <c r="F376" s="7"/>
    </row>
    <row r="377" spans="1:6">
      <c r="A377" s="7"/>
      <c r="B377" s="7"/>
      <c r="C377" s="7"/>
      <c r="E377" s="7"/>
      <c r="F377" s="7"/>
    </row>
    <row r="378" spans="1:6">
      <c r="A378" s="7"/>
      <c r="B378" s="7"/>
      <c r="C378" s="7"/>
      <c r="E378" s="7"/>
      <c r="F378" s="7"/>
    </row>
    <row r="379" spans="1:6">
      <c r="A379" s="7"/>
      <c r="B379" s="7"/>
      <c r="C379" s="7"/>
      <c r="E379" s="7"/>
      <c r="F379" s="7"/>
    </row>
    <row r="380" spans="1:6">
      <c r="A380" s="7"/>
      <c r="B380" s="7"/>
      <c r="C380" s="7"/>
      <c r="E380" s="7"/>
      <c r="F380" s="7"/>
    </row>
    <row r="381" spans="1:6">
      <c r="A381" s="7"/>
      <c r="B381" s="7"/>
      <c r="C381" s="7"/>
      <c r="E381" s="7"/>
      <c r="F381" s="7"/>
    </row>
    <row r="382" spans="1:6">
      <c r="A382" s="7"/>
      <c r="B382" s="7"/>
      <c r="C382" s="7"/>
      <c r="E382" s="7"/>
      <c r="F382" s="7"/>
    </row>
    <row r="383" spans="1:6">
      <c r="A383" s="7"/>
      <c r="B383" s="7"/>
      <c r="C383" s="7"/>
      <c r="E383" s="7"/>
      <c r="F383" s="7"/>
    </row>
    <row r="384" spans="1:6">
      <c r="A384" s="7"/>
      <c r="B384" s="7"/>
      <c r="C384" s="7"/>
      <c r="E384" s="7"/>
      <c r="F384" s="7"/>
    </row>
    <row r="385" spans="1:6">
      <c r="A385" s="7"/>
      <c r="B385" s="7"/>
      <c r="C385" s="7"/>
      <c r="E385" s="7"/>
      <c r="F385" s="7"/>
    </row>
    <row r="386" spans="1:6">
      <c r="A386" s="7"/>
      <c r="B386" s="7"/>
      <c r="C386" s="7"/>
      <c r="E386" s="7"/>
      <c r="F386" s="7"/>
    </row>
    <row r="387" spans="1:6">
      <c r="A387" s="7"/>
      <c r="B387" s="7"/>
      <c r="C387" s="7"/>
      <c r="E387" s="7"/>
      <c r="F387" s="7"/>
    </row>
    <row r="388" spans="1:6">
      <c r="A388" s="7"/>
      <c r="B388" s="7"/>
      <c r="C388" s="7"/>
      <c r="E388" s="7"/>
      <c r="F388" s="7"/>
    </row>
    <row r="389" spans="1:6">
      <c r="A389" s="7"/>
      <c r="B389" s="7"/>
      <c r="C389" s="7"/>
      <c r="E389" s="7"/>
      <c r="F389" s="7"/>
    </row>
    <row r="390" spans="1:6">
      <c r="A390" s="7"/>
      <c r="B390" s="7"/>
      <c r="C390" s="7"/>
      <c r="E390" s="7"/>
      <c r="F390" s="7"/>
    </row>
    <row r="391" spans="1:6">
      <c r="A391" s="7"/>
      <c r="B391" s="7"/>
      <c r="C391" s="7"/>
      <c r="E391" s="7"/>
      <c r="F391" s="7"/>
    </row>
    <row r="392" spans="1:6">
      <c r="A392" s="7"/>
      <c r="B392" s="7"/>
      <c r="C392" s="7"/>
      <c r="E392" s="7"/>
      <c r="F392" s="7"/>
    </row>
    <row r="393" spans="1:6">
      <c r="A393" s="7"/>
      <c r="B393" s="7"/>
      <c r="C393" s="7"/>
      <c r="E393" s="7"/>
      <c r="F393" s="7"/>
    </row>
    <row r="394" spans="1:6">
      <c r="A394" s="7"/>
      <c r="B394" s="7"/>
      <c r="C394" s="7"/>
      <c r="E394" s="7"/>
      <c r="F394" s="7"/>
    </row>
    <row r="395" spans="1:6">
      <c r="A395" s="7"/>
      <c r="B395" s="7"/>
      <c r="C395" s="7"/>
      <c r="E395" s="7"/>
      <c r="F395" s="7"/>
    </row>
    <row r="396" spans="1:6">
      <c r="A396" s="7"/>
      <c r="B396" s="7"/>
      <c r="C396" s="7"/>
      <c r="E396" s="7"/>
      <c r="F396" s="7"/>
    </row>
    <row r="397" spans="1:6">
      <c r="A397" s="7"/>
      <c r="B397" s="7"/>
      <c r="C397" s="7"/>
      <c r="E397" s="7"/>
      <c r="F397" s="7"/>
    </row>
    <row r="398" spans="1:6">
      <c r="A398" s="7"/>
      <c r="B398" s="7"/>
      <c r="C398" s="7"/>
      <c r="E398" s="7"/>
      <c r="F398" s="7"/>
    </row>
    <row r="399" spans="1:6">
      <c r="A399" s="7"/>
      <c r="B399" s="7"/>
      <c r="C399" s="7"/>
      <c r="E399" s="7"/>
      <c r="F399" s="7"/>
    </row>
    <row r="400" spans="1:6">
      <c r="A400" s="7"/>
      <c r="B400" s="7"/>
      <c r="C400" s="7"/>
      <c r="E400" s="7"/>
      <c r="F400" s="7"/>
    </row>
    <row r="401" spans="1:6">
      <c r="A401" s="7"/>
      <c r="B401" s="7"/>
      <c r="C401" s="7"/>
      <c r="E401" s="7"/>
      <c r="F401" s="7"/>
    </row>
    <row r="402" spans="1:6">
      <c r="A402" s="7"/>
      <c r="B402" s="7"/>
      <c r="C402" s="7"/>
      <c r="E402" s="7"/>
      <c r="F402" s="7"/>
    </row>
    <row r="403" spans="1:6">
      <c r="A403" s="7"/>
      <c r="B403" s="7"/>
      <c r="C403" s="7"/>
      <c r="E403" s="7"/>
      <c r="F403" s="7"/>
    </row>
    <row r="404" spans="1:6">
      <c r="A404" s="7"/>
      <c r="B404" s="7"/>
      <c r="C404" s="7"/>
      <c r="E404" s="7"/>
      <c r="F404" s="7"/>
    </row>
    <row r="405" spans="1:6">
      <c r="A405" s="7"/>
      <c r="B405" s="7"/>
      <c r="C405" s="7"/>
      <c r="E405" s="7"/>
      <c r="F405" s="7"/>
    </row>
    <row r="406" spans="1:6">
      <c r="A406" s="7"/>
      <c r="B406" s="7"/>
      <c r="C406" s="7"/>
      <c r="E406" s="7"/>
      <c r="F406" s="7"/>
    </row>
    <row r="407" spans="1:6">
      <c r="A407" s="7"/>
      <c r="B407" s="7"/>
      <c r="C407" s="7"/>
      <c r="E407" s="7"/>
      <c r="F407" s="7"/>
    </row>
    <row r="408" spans="1:6">
      <c r="A408" s="7"/>
      <c r="B408" s="7"/>
      <c r="C408" s="7"/>
      <c r="E408" s="7"/>
      <c r="F408" s="7"/>
    </row>
    <row r="409" spans="1:6">
      <c r="A409" s="7"/>
      <c r="B409" s="7"/>
      <c r="C409" s="7"/>
      <c r="E409" s="7"/>
      <c r="F409" s="7"/>
    </row>
    <row r="410" spans="1:6">
      <c r="A410" s="7"/>
      <c r="B410" s="7"/>
      <c r="C410" s="7"/>
      <c r="E410" s="7"/>
      <c r="F410" s="7"/>
    </row>
    <row r="411" spans="1:6">
      <c r="A411" s="7"/>
      <c r="B411" s="7"/>
      <c r="C411" s="7"/>
      <c r="E411" s="7"/>
      <c r="F411" s="7"/>
    </row>
    <row r="412" spans="1:6">
      <c r="A412" s="7"/>
      <c r="B412" s="7"/>
      <c r="C412" s="7"/>
      <c r="E412" s="7"/>
      <c r="F412" s="7"/>
    </row>
    <row r="413" spans="1:6">
      <c r="A413" s="7"/>
      <c r="B413" s="7"/>
      <c r="C413" s="7"/>
      <c r="E413" s="7"/>
      <c r="F413" s="7"/>
    </row>
    <row r="414" spans="1:6">
      <c r="A414" s="7"/>
      <c r="B414" s="7"/>
      <c r="C414" s="7"/>
      <c r="E414" s="7"/>
      <c r="F414" s="7"/>
    </row>
    <row r="415" spans="1:6">
      <c r="A415" s="7"/>
      <c r="B415" s="7"/>
      <c r="C415" s="7"/>
      <c r="E415" s="7"/>
      <c r="F415" s="7"/>
    </row>
    <row r="416" spans="1:6">
      <c r="A416" s="7"/>
      <c r="B416" s="7"/>
      <c r="C416" s="7"/>
      <c r="E416" s="7"/>
      <c r="F416" s="7"/>
    </row>
    <row r="417" spans="1:6">
      <c r="A417" s="7"/>
      <c r="B417" s="7"/>
      <c r="C417" s="7"/>
      <c r="E417" s="7"/>
      <c r="F417" s="7"/>
    </row>
    <row r="418" spans="1:6">
      <c r="A418" s="7"/>
      <c r="B418" s="7"/>
      <c r="C418" s="7"/>
      <c r="E418" s="7"/>
      <c r="F418" s="7"/>
    </row>
    <row r="419" spans="1:6">
      <c r="A419" s="7"/>
      <c r="B419" s="7"/>
      <c r="C419" s="7"/>
      <c r="E419" s="7"/>
      <c r="F419" s="7"/>
    </row>
    <row r="420" spans="1:6">
      <c r="A420" s="7"/>
      <c r="B420" s="7"/>
      <c r="C420" s="7"/>
      <c r="E420" s="7"/>
      <c r="F420" s="7"/>
    </row>
    <row r="421" spans="1:6">
      <c r="A421" s="7"/>
      <c r="B421" s="7"/>
      <c r="C421" s="7"/>
      <c r="E421" s="7"/>
      <c r="F421" s="7"/>
    </row>
    <row r="422" spans="1:6">
      <c r="A422" s="7"/>
      <c r="B422" s="7"/>
      <c r="C422" s="7"/>
      <c r="E422" s="7"/>
      <c r="F422" s="7"/>
    </row>
    <row r="423" spans="1:6">
      <c r="A423" s="7"/>
      <c r="B423" s="7"/>
      <c r="C423" s="7"/>
      <c r="E423" s="7"/>
      <c r="F423" s="7"/>
    </row>
    <row r="424" spans="1:6">
      <c r="A424" s="7"/>
      <c r="B424" s="7"/>
      <c r="C424" s="7"/>
      <c r="E424" s="7"/>
      <c r="F424" s="7"/>
    </row>
    <row r="425" spans="1:6">
      <c r="A425" s="7"/>
      <c r="B425" s="7"/>
      <c r="C425" s="7"/>
      <c r="E425" s="7"/>
      <c r="F425" s="7"/>
    </row>
    <row r="426" spans="1:6">
      <c r="A426" s="7"/>
      <c r="B426" s="7"/>
      <c r="C426" s="7"/>
      <c r="E426" s="7"/>
      <c r="F426" s="7"/>
    </row>
    <row r="427" spans="1:6">
      <c r="A427" s="7"/>
      <c r="B427" s="7"/>
      <c r="C427" s="7"/>
      <c r="E427" s="7"/>
      <c r="F427" s="7"/>
    </row>
    <row r="428" spans="1:6">
      <c r="A428" s="7"/>
      <c r="B428" s="7"/>
      <c r="C428" s="7"/>
      <c r="E428" s="7"/>
      <c r="F428" s="7"/>
    </row>
    <row r="429" spans="1:6">
      <c r="A429" s="7"/>
      <c r="B429" s="7"/>
      <c r="C429" s="7"/>
      <c r="E429" s="7"/>
      <c r="F429" s="7"/>
    </row>
    <row r="430" spans="1:6">
      <c r="A430" s="7"/>
      <c r="B430" s="7"/>
      <c r="C430" s="7"/>
      <c r="E430" s="7"/>
      <c r="F430" s="7"/>
    </row>
    <row r="431" spans="1:6">
      <c r="A431" s="7"/>
      <c r="B431" s="7"/>
      <c r="C431" s="7"/>
      <c r="E431" s="7"/>
      <c r="F431" s="7"/>
    </row>
    <row r="432" spans="1:6">
      <c r="A432" s="7"/>
      <c r="B432" s="7"/>
      <c r="C432" s="7"/>
      <c r="E432" s="7"/>
      <c r="F432" s="7"/>
    </row>
    <row r="433" spans="1:6">
      <c r="A433" s="7"/>
      <c r="B433" s="7"/>
      <c r="C433" s="7"/>
      <c r="E433" s="7"/>
      <c r="F433" s="7"/>
    </row>
    <row r="434" spans="1:6">
      <c r="A434" s="7"/>
      <c r="B434" s="7"/>
      <c r="C434" s="7"/>
      <c r="E434" s="7"/>
      <c r="F434" s="7"/>
    </row>
    <row r="435" spans="1:6">
      <c r="A435" s="7"/>
      <c r="B435" s="7"/>
      <c r="C435" s="7"/>
      <c r="E435" s="7"/>
      <c r="F435" s="7"/>
    </row>
    <row r="436" spans="1:6">
      <c r="A436" s="7"/>
      <c r="B436" s="7"/>
      <c r="C436" s="7"/>
      <c r="E436" s="7"/>
      <c r="F436" s="7"/>
    </row>
    <row r="437" spans="1:6">
      <c r="A437" s="7"/>
      <c r="B437" s="7"/>
      <c r="C437" s="7"/>
      <c r="E437" s="7"/>
      <c r="F437" s="7"/>
    </row>
    <row r="438" spans="1:6">
      <c r="A438" s="7"/>
      <c r="B438" s="7"/>
      <c r="C438" s="7"/>
      <c r="E438" s="7"/>
      <c r="F438" s="7"/>
    </row>
    <row r="439" spans="1:6">
      <c r="A439" s="7"/>
      <c r="B439" s="7"/>
      <c r="C439" s="7"/>
      <c r="E439" s="7"/>
      <c r="F439" s="7"/>
    </row>
    <row r="440" spans="1:6">
      <c r="A440" s="7"/>
      <c r="B440" s="7"/>
      <c r="C440" s="7"/>
      <c r="E440" s="7"/>
      <c r="F440" s="7"/>
    </row>
    <row r="441" spans="1:6">
      <c r="A441" s="7"/>
      <c r="B441" s="7"/>
      <c r="C441" s="7"/>
      <c r="E441" s="7"/>
      <c r="F441" s="7"/>
    </row>
    <row r="442" spans="1:6">
      <c r="A442" s="7"/>
      <c r="B442" s="7"/>
      <c r="C442" s="7"/>
      <c r="E442" s="7"/>
      <c r="F442" s="7"/>
    </row>
    <row r="443" spans="1:6">
      <c r="A443" s="7"/>
      <c r="B443" s="7"/>
      <c r="C443" s="7"/>
      <c r="E443" s="7"/>
      <c r="F443" s="7"/>
    </row>
    <row r="444" spans="1:6">
      <c r="A444" s="7"/>
      <c r="B444" s="7"/>
      <c r="C444" s="7"/>
      <c r="E444" s="7"/>
      <c r="F444" s="7"/>
    </row>
    <row r="445" spans="1:6">
      <c r="A445" s="7"/>
      <c r="B445" s="7"/>
      <c r="C445" s="7"/>
      <c r="E445" s="7"/>
      <c r="F445" s="7"/>
    </row>
    <row r="446" spans="1:6">
      <c r="A446" s="7"/>
      <c r="B446" s="7"/>
      <c r="C446" s="7"/>
      <c r="E446" s="7"/>
      <c r="F446" s="7"/>
    </row>
    <row r="447" spans="1:6">
      <c r="A447" s="7"/>
      <c r="B447" s="7"/>
      <c r="C447" s="7"/>
      <c r="E447" s="7"/>
      <c r="F447" s="7"/>
    </row>
    <row r="448" spans="1:6">
      <c r="A448" s="7"/>
      <c r="B448" s="7"/>
      <c r="C448" s="7"/>
      <c r="E448" s="7"/>
      <c r="F448" s="7"/>
    </row>
    <row r="449" spans="1:6">
      <c r="A449" s="7"/>
      <c r="B449" s="7"/>
      <c r="C449" s="7"/>
      <c r="E449" s="7"/>
      <c r="F449" s="7"/>
    </row>
    <row r="450" spans="1:6">
      <c r="A450" s="7"/>
      <c r="B450" s="7"/>
      <c r="C450" s="7"/>
      <c r="E450" s="7"/>
      <c r="F450" s="7"/>
    </row>
    <row r="451" spans="1:6">
      <c r="A451" s="7"/>
      <c r="B451" s="7"/>
      <c r="C451" s="7"/>
      <c r="E451" s="7"/>
      <c r="F451" s="7"/>
    </row>
    <row r="452" spans="1:6">
      <c r="A452" s="7"/>
      <c r="B452" s="7"/>
      <c r="C452" s="7"/>
      <c r="E452" s="7"/>
      <c r="F452" s="7"/>
    </row>
    <row r="453" spans="1:6">
      <c r="A453" s="7"/>
      <c r="B453" s="7"/>
      <c r="C453" s="7"/>
      <c r="E453" s="7"/>
      <c r="F453" s="7"/>
    </row>
    <row r="454" spans="1:6">
      <c r="A454" s="7"/>
      <c r="B454" s="7"/>
      <c r="C454" s="7"/>
      <c r="E454" s="7"/>
      <c r="F454" s="7"/>
    </row>
    <row r="455" spans="1:6">
      <c r="A455" s="7"/>
      <c r="B455" s="7"/>
      <c r="C455" s="7"/>
      <c r="E455" s="7"/>
      <c r="F455" s="7"/>
    </row>
    <row r="456" spans="1:6">
      <c r="A456" s="7"/>
      <c r="B456" s="7"/>
      <c r="C456" s="7"/>
      <c r="E456" s="7"/>
      <c r="F456" s="7"/>
    </row>
    <row r="457" spans="1:6">
      <c r="A457" s="7"/>
      <c r="B457" s="7"/>
      <c r="C457" s="7"/>
      <c r="E457" s="7"/>
      <c r="F457" s="7"/>
    </row>
    <row r="458" spans="1:6">
      <c r="A458" s="7"/>
      <c r="B458" s="7"/>
      <c r="C458" s="7"/>
      <c r="E458" s="7"/>
      <c r="F458" s="7"/>
    </row>
    <row r="459" spans="1:6">
      <c r="A459" s="7"/>
      <c r="B459" s="7"/>
      <c r="C459" s="7"/>
      <c r="E459" s="7"/>
      <c r="F459" s="7"/>
    </row>
    <row r="460" spans="1:6">
      <c r="A460" s="7"/>
      <c r="B460" s="7"/>
      <c r="C460" s="7"/>
      <c r="E460" s="7"/>
      <c r="F460" s="7"/>
    </row>
    <row r="461" spans="1:6">
      <c r="A461" s="7"/>
      <c r="B461" s="7"/>
      <c r="C461" s="7"/>
      <c r="E461" s="7"/>
      <c r="F461" s="7"/>
    </row>
    <row r="462" spans="1:6">
      <c r="A462" s="7"/>
      <c r="B462" s="7"/>
      <c r="C462" s="7"/>
      <c r="E462" s="7"/>
      <c r="F462" s="7"/>
    </row>
    <row r="463" spans="1:6">
      <c r="A463" s="7"/>
      <c r="B463" s="7"/>
      <c r="C463" s="7"/>
      <c r="E463" s="7"/>
      <c r="F463" s="7"/>
    </row>
    <row r="464" spans="1:6">
      <c r="A464" s="7"/>
      <c r="B464" s="7"/>
      <c r="C464" s="7"/>
      <c r="E464" s="7"/>
      <c r="F464" s="7"/>
    </row>
    <row r="465" spans="1:6">
      <c r="A465" s="7"/>
      <c r="B465" s="7"/>
      <c r="C465" s="7"/>
      <c r="E465" s="7"/>
      <c r="F465" s="7"/>
    </row>
    <row r="466" spans="1:6">
      <c r="A466" s="7"/>
      <c r="B466" s="7"/>
      <c r="C466" s="7"/>
      <c r="E466" s="7"/>
      <c r="F466" s="7"/>
    </row>
    <row r="467" spans="1:6">
      <c r="A467" s="7"/>
      <c r="B467" s="7"/>
      <c r="C467" s="7"/>
      <c r="E467" s="7"/>
      <c r="F467" s="7"/>
    </row>
    <row r="468" spans="1:6">
      <c r="A468" s="7"/>
      <c r="B468" s="7"/>
      <c r="C468" s="7"/>
      <c r="E468" s="7"/>
      <c r="F468" s="7"/>
    </row>
    <row r="469" spans="1:6">
      <c r="A469" s="7"/>
      <c r="B469" s="7"/>
      <c r="C469" s="7"/>
      <c r="E469" s="7"/>
      <c r="F469" s="7"/>
    </row>
    <row r="470" spans="1:6">
      <c r="A470" s="7"/>
      <c r="B470" s="7"/>
      <c r="C470" s="7"/>
      <c r="E470" s="7"/>
      <c r="F470" s="7"/>
    </row>
    <row r="471" spans="1:6">
      <c r="A471" s="7"/>
      <c r="B471" s="7"/>
      <c r="C471" s="7"/>
      <c r="E471" s="7"/>
      <c r="F471" s="7"/>
    </row>
    <row r="472" spans="1:6">
      <c r="A472" s="7"/>
      <c r="B472" s="7"/>
      <c r="C472" s="7"/>
      <c r="E472" s="7"/>
      <c r="F472" s="7"/>
    </row>
    <row r="473" spans="1:6">
      <c r="A473" s="7"/>
      <c r="B473" s="7"/>
      <c r="C473" s="7"/>
      <c r="E473" s="7"/>
      <c r="F473" s="7"/>
    </row>
    <row r="474" spans="1:6">
      <c r="A474" s="7"/>
      <c r="B474" s="7"/>
      <c r="C474" s="7"/>
      <c r="E474" s="7"/>
      <c r="F474" s="7"/>
    </row>
    <row r="475" spans="1:6">
      <c r="A475" s="7"/>
      <c r="B475" s="7"/>
      <c r="C475" s="7"/>
      <c r="E475" s="7"/>
      <c r="F475" s="7"/>
    </row>
    <row r="476" spans="1:6">
      <c r="A476" s="7"/>
      <c r="B476" s="7"/>
      <c r="C476" s="7"/>
      <c r="E476" s="7"/>
      <c r="F476" s="7"/>
    </row>
    <row r="477" spans="1:6">
      <c r="A477" s="7"/>
      <c r="B477" s="7"/>
      <c r="C477" s="7"/>
      <c r="E477" s="7"/>
      <c r="F477" s="7"/>
    </row>
    <row r="478" spans="1:6">
      <c r="A478" s="7"/>
      <c r="B478" s="7"/>
      <c r="C478" s="7"/>
      <c r="E478" s="7"/>
      <c r="F478" s="7"/>
    </row>
    <row r="479" spans="1:6">
      <c r="A479" s="7"/>
      <c r="B479" s="7"/>
      <c r="C479" s="7"/>
      <c r="E479" s="7"/>
      <c r="F479" s="7"/>
    </row>
    <row r="480" spans="1:6">
      <c r="A480" s="7"/>
      <c r="B480" s="7"/>
      <c r="C480" s="7"/>
      <c r="E480" s="7"/>
      <c r="F480" s="7"/>
    </row>
    <row r="481" spans="1:6">
      <c r="A481" s="7"/>
      <c r="B481" s="7"/>
      <c r="C481" s="7"/>
      <c r="E481" s="7"/>
      <c r="F481" s="7"/>
    </row>
    <row r="482" spans="1:6">
      <c r="A482" s="7"/>
      <c r="B482" s="7"/>
      <c r="C482" s="7"/>
      <c r="E482" s="7"/>
      <c r="F482" s="7"/>
    </row>
    <row r="483" spans="1:6">
      <c r="A483" s="7"/>
      <c r="B483" s="7"/>
      <c r="C483" s="7"/>
      <c r="E483" s="7"/>
      <c r="F483" s="7"/>
    </row>
    <row r="484" spans="1:6">
      <c r="A484" s="7"/>
      <c r="B484" s="7"/>
      <c r="C484" s="7"/>
      <c r="E484" s="7"/>
      <c r="F484" s="7"/>
    </row>
    <row r="485" spans="1:6">
      <c r="A485" s="7"/>
      <c r="B485" s="7"/>
      <c r="C485" s="7"/>
      <c r="E485" s="7"/>
      <c r="F485" s="7"/>
    </row>
    <row r="486" spans="1:6">
      <c r="A486" s="7"/>
      <c r="B486" s="7"/>
      <c r="C486" s="7"/>
      <c r="E486" s="7"/>
      <c r="F486" s="7"/>
    </row>
    <row r="487" spans="1:6">
      <c r="A487" s="7"/>
      <c r="B487" s="7"/>
      <c r="C487" s="7"/>
      <c r="E487" s="7"/>
      <c r="F487" s="7"/>
    </row>
    <row r="488" spans="1:6">
      <c r="A488" s="7"/>
      <c r="B488" s="7"/>
      <c r="C488" s="7"/>
      <c r="E488" s="7"/>
      <c r="F488" s="7"/>
    </row>
    <row r="489" spans="1:6">
      <c r="A489" s="7"/>
      <c r="B489" s="7"/>
      <c r="C489" s="7"/>
      <c r="E489" s="7"/>
      <c r="F489" s="7"/>
    </row>
    <row r="490" spans="1:6">
      <c r="A490" s="7"/>
      <c r="B490" s="7"/>
      <c r="C490" s="7"/>
      <c r="E490" s="7"/>
      <c r="F490" s="7"/>
    </row>
    <row r="491" spans="1:6">
      <c r="A491" s="7"/>
      <c r="B491" s="7"/>
      <c r="C491" s="7"/>
      <c r="E491" s="7"/>
      <c r="F491" s="7"/>
    </row>
    <row r="492" spans="1:6">
      <c r="A492" s="7"/>
      <c r="B492" s="7"/>
      <c r="C492" s="7"/>
      <c r="E492" s="7"/>
      <c r="F492" s="7"/>
    </row>
    <row r="493" spans="1:6">
      <c r="A493" s="7"/>
      <c r="B493" s="7"/>
      <c r="C493" s="7"/>
      <c r="E493" s="7"/>
      <c r="F493" s="7"/>
    </row>
    <row r="494" spans="1:6">
      <c r="A494" s="7"/>
      <c r="B494" s="7"/>
      <c r="C494" s="7"/>
      <c r="E494" s="7"/>
      <c r="F494" s="7"/>
    </row>
    <row r="495" spans="1:6">
      <c r="A495" s="7"/>
      <c r="B495" s="7"/>
      <c r="C495" s="7"/>
      <c r="E495" s="7"/>
      <c r="F495" s="7"/>
    </row>
    <row r="496" spans="1:6">
      <c r="A496" s="7"/>
      <c r="B496" s="7"/>
      <c r="C496" s="7"/>
      <c r="E496" s="7"/>
      <c r="F496" s="7"/>
    </row>
    <row r="497" spans="1:6">
      <c r="A497" s="7"/>
      <c r="B497" s="7"/>
      <c r="C497" s="7"/>
      <c r="E497" s="7"/>
      <c r="F497" s="7"/>
    </row>
    <row r="498" spans="1:6">
      <c r="A498" s="7"/>
      <c r="B498" s="7"/>
      <c r="C498" s="7"/>
      <c r="E498" s="7"/>
      <c r="F498" s="7"/>
    </row>
    <row r="499" spans="1:6">
      <c r="A499" s="7"/>
      <c r="B499" s="7"/>
      <c r="C499" s="7"/>
      <c r="E499" s="7"/>
      <c r="F499" s="7"/>
    </row>
    <row r="500" spans="1:6">
      <c r="A500" s="7"/>
      <c r="B500" s="7"/>
      <c r="C500" s="7"/>
      <c r="E500" s="7"/>
      <c r="F500" s="7"/>
    </row>
    <row r="501" spans="1:6">
      <c r="A501" s="7"/>
      <c r="B501" s="7"/>
      <c r="C501" s="7"/>
      <c r="E501" s="7"/>
      <c r="F501" s="7"/>
    </row>
    <row r="502" spans="1:6">
      <c r="A502" s="7"/>
      <c r="B502" s="7"/>
      <c r="C502" s="7"/>
      <c r="E502" s="7"/>
      <c r="F502" s="7"/>
    </row>
    <row r="503" spans="1:6">
      <c r="A503" s="7"/>
      <c r="B503" s="7"/>
      <c r="C503" s="7"/>
      <c r="E503" s="7"/>
      <c r="F503" s="7"/>
    </row>
    <row r="504" spans="1:6">
      <c r="A504" s="7"/>
      <c r="B504" s="7"/>
      <c r="C504" s="7"/>
      <c r="E504" s="7"/>
      <c r="F504" s="7"/>
    </row>
    <row r="505" spans="1:6">
      <c r="A505" s="7"/>
      <c r="B505" s="7"/>
      <c r="C505" s="7"/>
      <c r="E505" s="7"/>
      <c r="F505" s="7"/>
    </row>
    <row r="506" spans="1:6">
      <c r="A506" s="7"/>
      <c r="B506" s="7"/>
      <c r="C506" s="7"/>
      <c r="E506" s="7"/>
      <c r="F506" s="7"/>
    </row>
    <row r="507" spans="1:6">
      <c r="A507" s="7"/>
      <c r="B507" s="7"/>
      <c r="C507" s="7"/>
      <c r="E507" s="7"/>
      <c r="F507" s="7"/>
    </row>
    <row r="508" spans="1:6">
      <c r="A508" s="7"/>
      <c r="B508" s="7"/>
      <c r="C508" s="7"/>
      <c r="E508" s="7"/>
      <c r="F508" s="7"/>
    </row>
    <row r="509" spans="1:6">
      <c r="A509" s="7"/>
      <c r="B509" s="7"/>
      <c r="C509" s="7"/>
      <c r="E509" s="7"/>
      <c r="F509" s="7"/>
    </row>
    <row r="510" spans="1:6">
      <c r="A510" s="7"/>
      <c r="B510" s="7"/>
      <c r="C510" s="7"/>
      <c r="E510" s="7"/>
      <c r="F510" s="7"/>
    </row>
    <row r="511" spans="1:6">
      <c r="A511" s="7"/>
      <c r="B511" s="7"/>
      <c r="C511" s="7"/>
      <c r="E511" s="7"/>
      <c r="F511" s="7"/>
    </row>
    <row r="512" spans="1:6">
      <c r="A512" s="7"/>
      <c r="B512" s="7"/>
      <c r="C512" s="7"/>
      <c r="E512" s="7"/>
      <c r="F512" s="7"/>
    </row>
    <row r="513" spans="1:6">
      <c r="A513" s="7"/>
      <c r="B513" s="7"/>
      <c r="C513" s="7"/>
      <c r="E513" s="7"/>
      <c r="F513" s="7"/>
    </row>
    <row r="514" spans="1:6">
      <c r="A514" s="7"/>
      <c r="B514" s="7"/>
      <c r="C514" s="7"/>
      <c r="E514" s="7"/>
      <c r="F514" s="7"/>
    </row>
    <row r="515" spans="1:6">
      <c r="A515" s="7"/>
      <c r="B515" s="7"/>
      <c r="C515" s="7"/>
      <c r="E515" s="7"/>
      <c r="F515" s="7"/>
    </row>
    <row r="516" spans="1:6">
      <c r="A516" s="7"/>
      <c r="B516" s="7"/>
      <c r="C516" s="7"/>
      <c r="E516" s="7"/>
      <c r="F516" s="7"/>
    </row>
    <row r="517" spans="1:6">
      <c r="A517" s="7"/>
      <c r="B517" s="7"/>
      <c r="C517" s="7"/>
      <c r="E517" s="7"/>
      <c r="F517" s="7"/>
    </row>
    <row r="518" spans="1:6">
      <c r="A518" s="7"/>
      <c r="B518" s="7"/>
      <c r="C518" s="7"/>
      <c r="E518" s="7"/>
      <c r="F518" s="7"/>
    </row>
    <row r="519" spans="1:6">
      <c r="A519" s="7"/>
      <c r="B519" s="7"/>
      <c r="C519" s="7"/>
      <c r="E519" s="7"/>
      <c r="F519" s="7"/>
    </row>
    <row r="520" spans="1:6">
      <c r="A520" s="7"/>
      <c r="B520" s="7"/>
      <c r="C520" s="7"/>
      <c r="E520" s="7"/>
      <c r="F520" s="7"/>
    </row>
    <row r="521" spans="1:6">
      <c r="A521" s="7"/>
      <c r="B521" s="7"/>
      <c r="C521" s="7"/>
      <c r="E521" s="7"/>
      <c r="F521" s="7"/>
    </row>
    <row r="522" spans="1:6">
      <c r="A522" s="7"/>
      <c r="B522" s="7"/>
      <c r="C522" s="7"/>
      <c r="E522" s="7"/>
      <c r="F522" s="7"/>
    </row>
    <row r="523" spans="1:6">
      <c r="A523" s="7"/>
      <c r="B523" s="7"/>
      <c r="C523" s="7"/>
      <c r="E523" s="7"/>
      <c r="F523" s="7"/>
    </row>
    <row r="524" spans="1:6">
      <c r="A524" s="7"/>
      <c r="B524" s="7"/>
      <c r="C524" s="7"/>
      <c r="E524" s="7"/>
      <c r="F524" s="7"/>
    </row>
    <row r="525" spans="1:6">
      <c r="A525" s="7"/>
      <c r="B525" s="7"/>
      <c r="C525" s="7"/>
      <c r="E525" s="7"/>
      <c r="F525" s="7"/>
    </row>
    <row r="526" spans="1:6">
      <c r="A526" s="7"/>
      <c r="B526" s="7"/>
      <c r="C526" s="7"/>
      <c r="E526" s="7"/>
      <c r="F526" s="7"/>
    </row>
    <row r="527" spans="1:6">
      <c r="A527" s="7"/>
      <c r="B527" s="7"/>
      <c r="C527" s="7"/>
      <c r="E527" s="7"/>
      <c r="F527" s="7"/>
    </row>
    <row r="528" spans="1:6">
      <c r="A528" s="7"/>
      <c r="B528" s="7"/>
      <c r="C528" s="7"/>
      <c r="E528" s="7"/>
      <c r="F528" s="7"/>
    </row>
    <row r="529" spans="1:6">
      <c r="A529" s="7"/>
      <c r="B529" s="7"/>
      <c r="C529" s="7"/>
      <c r="E529" s="7"/>
      <c r="F529" s="7"/>
    </row>
    <row r="530" spans="1:6">
      <c r="A530" s="7"/>
      <c r="B530" s="7"/>
      <c r="C530" s="7"/>
      <c r="E530" s="7"/>
      <c r="F530" s="7"/>
    </row>
    <row r="531" spans="1:6">
      <c r="A531" s="7"/>
      <c r="B531" s="7"/>
      <c r="C531" s="7"/>
      <c r="E531" s="7"/>
      <c r="F531" s="7"/>
    </row>
    <row r="532" spans="1:6">
      <c r="A532" s="7"/>
      <c r="B532" s="7"/>
      <c r="C532" s="7"/>
      <c r="E532" s="7"/>
      <c r="F532" s="7"/>
    </row>
    <row r="533" spans="1:6">
      <c r="A533" s="7"/>
      <c r="B533" s="7"/>
      <c r="C533" s="7"/>
      <c r="E533" s="7"/>
      <c r="F533" s="7"/>
    </row>
    <row r="534" spans="1:6">
      <c r="A534" s="7"/>
      <c r="B534" s="7"/>
      <c r="C534" s="7"/>
      <c r="E534" s="7"/>
      <c r="F534" s="7"/>
    </row>
    <row r="535" spans="1:6">
      <c r="A535" s="7"/>
      <c r="B535" s="7"/>
      <c r="C535" s="7"/>
      <c r="E535" s="7"/>
      <c r="F535" s="7"/>
    </row>
    <row r="536" spans="1:6">
      <c r="A536" s="7"/>
      <c r="B536" s="7"/>
      <c r="C536" s="7"/>
      <c r="E536" s="7"/>
      <c r="F536" s="7"/>
    </row>
    <row r="537" spans="1:6">
      <c r="A537" s="7"/>
      <c r="B537" s="7"/>
      <c r="C537" s="7"/>
      <c r="E537" s="7"/>
      <c r="F537" s="7"/>
    </row>
    <row r="538" spans="1:6">
      <c r="A538" s="7"/>
      <c r="B538" s="7"/>
      <c r="C538" s="7"/>
      <c r="E538" s="7"/>
      <c r="F538" s="7"/>
    </row>
    <row r="539" spans="1:6">
      <c r="A539" s="7"/>
      <c r="B539" s="7"/>
      <c r="C539" s="7"/>
      <c r="E539" s="7"/>
      <c r="F539" s="7"/>
    </row>
    <row r="540" spans="1:6">
      <c r="A540" s="7"/>
      <c r="B540" s="7"/>
      <c r="C540" s="7"/>
      <c r="E540" s="7"/>
      <c r="F540" s="7"/>
    </row>
    <row r="541" spans="1:6">
      <c r="A541" s="7"/>
      <c r="B541" s="7"/>
      <c r="C541" s="7"/>
      <c r="E541" s="7"/>
      <c r="F541" s="7"/>
    </row>
    <row r="542" spans="1:6">
      <c r="A542" s="7"/>
      <c r="B542" s="7"/>
      <c r="C542" s="7"/>
      <c r="E542" s="7"/>
      <c r="F542" s="7"/>
    </row>
    <row r="543" spans="1:6">
      <c r="A543" s="7"/>
      <c r="B543" s="7"/>
      <c r="C543" s="7"/>
      <c r="E543" s="7"/>
      <c r="F543" s="7"/>
    </row>
    <row r="544" spans="1:6">
      <c r="A544" s="7"/>
      <c r="B544" s="7"/>
      <c r="C544" s="7"/>
      <c r="E544" s="7"/>
      <c r="F544" s="7"/>
    </row>
    <row r="545" spans="1:6">
      <c r="A545" s="7"/>
      <c r="B545" s="7"/>
      <c r="C545" s="7"/>
      <c r="E545" s="7"/>
      <c r="F545" s="7"/>
    </row>
    <row r="546" spans="1:6">
      <c r="A546" s="7"/>
      <c r="B546" s="7"/>
      <c r="C546" s="7"/>
      <c r="E546" s="7"/>
      <c r="F546" s="7"/>
    </row>
    <row r="547" spans="1:6">
      <c r="A547" s="7"/>
      <c r="B547" s="7"/>
      <c r="C547" s="7"/>
      <c r="E547" s="7"/>
      <c r="F547" s="7"/>
    </row>
    <row r="548" spans="1:6">
      <c r="A548" s="7"/>
      <c r="B548" s="7"/>
      <c r="C548" s="7"/>
      <c r="E548" s="7"/>
      <c r="F548" s="7"/>
    </row>
    <row r="549" spans="1:6">
      <c r="A549" s="7"/>
      <c r="B549" s="7"/>
      <c r="C549" s="7"/>
      <c r="E549" s="7"/>
      <c r="F549" s="7"/>
    </row>
    <row r="550" spans="1:6">
      <c r="A550" s="7"/>
      <c r="B550" s="7"/>
      <c r="C550" s="7"/>
      <c r="E550" s="7"/>
      <c r="F550" s="7"/>
    </row>
    <row r="551" spans="1:6">
      <c r="A551" s="7"/>
      <c r="B551" s="7"/>
      <c r="C551" s="7"/>
      <c r="E551" s="7"/>
      <c r="F551" s="7"/>
    </row>
    <row r="552" spans="1:6">
      <c r="A552" s="7"/>
      <c r="B552" s="7"/>
      <c r="C552" s="7"/>
      <c r="E552" s="7"/>
      <c r="F552" s="7"/>
    </row>
    <row r="553" spans="1:6">
      <c r="A553" s="7"/>
      <c r="B553" s="7"/>
      <c r="C553" s="7"/>
      <c r="E553" s="7"/>
      <c r="F553" s="7"/>
    </row>
    <row r="554" spans="1:6">
      <c r="A554" s="7"/>
      <c r="B554" s="7"/>
      <c r="C554" s="7"/>
      <c r="E554" s="7"/>
      <c r="F554" s="7"/>
    </row>
    <row r="555" spans="1:6">
      <c r="A555" s="7"/>
      <c r="B555" s="7"/>
      <c r="C555" s="7"/>
      <c r="E555" s="7"/>
      <c r="F555" s="7"/>
    </row>
    <row r="556" spans="1:6">
      <c r="A556" s="7"/>
      <c r="B556" s="7"/>
      <c r="C556" s="7"/>
      <c r="E556" s="7"/>
      <c r="F556" s="7"/>
    </row>
    <row r="557" spans="1:6">
      <c r="A557" s="7"/>
      <c r="B557" s="7"/>
      <c r="C557" s="7"/>
      <c r="E557" s="7"/>
      <c r="F557" s="7"/>
    </row>
    <row r="558" spans="1:6">
      <c r="A558" s="7"/>
      <c r="B558" s="7"/>
      <c r="C558" s="7"/>
      <c r="E558" s="7"/>
      <c r="F558" s="7"/>
    </row>
    <row r="559" spans="1:6">
      <c r="A559" s="7"/>
      <c r="B559" s="7"/>
      <c r="C559" s="7"/>
      <c r="E559" s="7"/>
      <c r="F559" s="7"/>
    </row>
    <row r="560" spans="1:6">
      <c r="A560" s="7"/>
      <c r="B560" s="7"/>
      <c r="C560" s="7"/>
      <c r="E560" s="7"/>
      <c r="F560" s="7"/>
    </row>
    <row r="561" spans="1:6">
      <c r="A561" s="7"/>
      <c r="B561" s="7"/>
      <c r="C561" s="7"/>
      <c r="E561" s="7"/>
      <c r="F561" s="7"/>
    </row>
    <row r="562" spans="1:6">
      <c r="A562" s="7"/>
      <c r="B562" s="7"/>
      <c r="C562" s="7"/>
      <c r="E562" s="7"/>
      <c r="F562" s="7"/>
    </row>
    <row r="563" spans="1:6">
      <c r="A563" s="7"/>
      <c r="B563" s="7"/>
      <c r="C563" s="7"/>
      <c r="E563" s="7"/>
      <c r="F563" s="7"/>
    </row>
    <row r="564" spans="1:6">
      <c r="A564" s="7"/>
      <c r="B564" s="7"/>
      <c r="C564" s="7"/>
      <c r="E564" s="7"/>
      <c r="F564" s="7"/>
    </row>
    <row r="565" spans="1:6">
      <c r="A565" s="7"/>
      <c r="B565" s="7"/>
      <c r="C565" s="7"/>
      <c r="E565" s="7"/>
      <c r="F565" s="7"/>
    </row>
    <row r="566" spans="1:6">
      <c r="A566" s="7"/>
      <c r="B566" s="7"/>
      <c r="C566" s="7"/>
      <c r="E566" s="7"/>
      <c r="F566" s="7"/>
    </row>
    <row r="567" spans="1:6">
      <c r="A567" s="7"/>
      <c r="B567" s="7"/>
      <c r="C567" s="7"/>
      <c r="E567" s="7"/>
      <c r="F567" s="7"/>
    </row>
    <row r="568" spans="1:6">
      <c r="A568" s="7"/>
      <c r="B568" s="7"/>
      <c r="C568" s="7"/>
      <c r="E568" s="7"/>
      <c r="F568" s="7"/>
    </row>
    <row r="569" spans="1:6">
      <c r="A569" s="7"/>
      <c r="B569" s="7"/>
      <c r="C569" s="7"/>
      <c r="E569" s="7"/>
      <c r="F569" s="7"/>
    </row>
    <row r="570" spans="1:6">
      <c r="A570" s="7"/>
      <c r="B570" s="7"/>
      <c r="C570" s="7"/>
      <c r="E570" s="7"/>
      <c r="F570" s="7"/>
    </row>
    <row r="571" spans="1:6">
      <c r="A571" s="7"/>
      <c r="B571" s="7"/>
      <c r="C571" s="7"/>
      <c r="E571" s="7"/>
      <c r="F571" s="7"/>
    </row>
    <row r="572" spans="1:6">
      <c r="A572" s="7"/>
      <c r="B572" s="7"/>
      <c r="C572" s="7"/>
      <c r="E572" s="7"/>
      <c r="F572" s="7"/>
    </row>
    <row r="573" spans="1:6">
      <c r="A573" s="7"/>
      <c r="B573" s="7"/>
      <c r="C573" s="7"/>
      <c r="E573" s="7"/>
      <c r="F573" s="7"/>
    </row>
    <row r="574" spans="1:6">
      <c r="A574" s="7"/>
      <c r="B574" s="7"/>
      <c r="C574" s="7"/>
      <c r="E574" s="7"/>
      <c r="F574" s="7"/>
    </row>
    <row r="575" spans="1:6">
      <c r="A575" s="7"/>
      <c r="B575" s="7"/>
      <c r="C575" s="7"/>
      <c r="E575" s="7"/>
      <c r="F575" s="7"/>
    </row>
    <row r="576" spans="1:6">
      <c r="A576" s="7"/>
      <c r="B576" s="7"/>
      <c r="C576" s="7"/>
      <c r="E576" s="7"/>
      <c r="F576" s="7"/>
    </row>
    <row r="577" spans="1:6">
      <c r="A577" s="7"/>
      <c r="B577" s="7"/>
      <c r="C577" s="7"/>
      <c r="E577" s="7"/>
      <c r="F577" s="7"/>
    </row>
    <row r="578" spans="1:6">
      <c r="A578" s="7"/>
      <c r="B578" s="7"/>
      <c r="C578" s="7"/>
      <c r="E578" s="7"/>
      <c r="F578" s="7"/>
    </row>
    <row r="579" spans="1:6">
      <c r="A579" s="7"/>
      <c r="B579" s="7"/>
      <c r="C579" s="7"/>
      <c r="E579" s="7"/>
      <c r="F579" s="7"/>
    </row>
    <row r="580" spans="1:6">
      <c r="A580" s="7"/>
      <c r="B580" s="7"/>
      <c r="C580" s="7"/>
      <c r="E580" s="7"/>
      <c r="F580" s="7"/>
    </row>
    <row r="581" spans="1:6">
      <c r="A581" s="7"/>
      <c r="B581" s="7"/>
      <c r="C581" s="7"/>
      <c r="E581" s="7"/>
      <c r="F581" s="7"/>
    </row>
    <row r="582" spans="1:6">
      <c r="A582" s="7"/>
      <c r="B582" s="7"/>
      <c r="C582" s="7"/>
      <c r="E582" s="7"/>
      <c r="F582" s="7"/>
    </row>
    <row r="583" spans="1:6">
      <c r="A583" s="7"/>
      <c r="B583" s="7"/>
      <c r="C583" s="7"/>
      <c r="E583" s="7"/>
      <c r="F583" s="7"/>
    </row>
    <row r="584" spans="1:6">
      <c r="A584" s="7"/>
      <c r="B584" s="7"/>
      <c r="C584" s="7"/>
      <c r="E584" s="7"/>
      <c r="F584" s="7"/>
    </row>
    <row r="585" spans="1:6">
      <c r="A585" s="7"/>
      <c r="B585" s="7"/>
      <c r="C585" s="7"/>
      <c r="E585" s="7"/>
      <c r="F585" s="7"/>
    </row>
    <row r="586" spans="1:6">
      <c r="A586" s="7"/>
      <c r="B586" s="7"/>
      <c r="C586" s="7"/>
      <c r="E586" s="7"/>
      <c r="F586" s="7"/>
    </row>
    <row r="587" spans="1:6">
      <c r="A587" s="7"/>
      <c r="B587" s="7"/>
      <c r="C587" s="7"/>
      <c r="E587" s="7"/>
      <c r="F587" s="7"/>
    </row>
    <row r="588" spans="1:6">
      <c r="A588" s="7"/>
      <c r="B588" s="7"/>
      <c r="C588" s="7"/>
      <c r="E588" s="7"/>
      <c r="F588" s="7"/>
    </row>
    <row r="589" spans="1:6">
      <c r="A589" s="7"/>
      <c r="B589" s="7"/>
      <c r="C589" s="7"/>
      <c r="E589" s="7"/>
      <c r="F589" s="7"/>
    </row>
    <row r="590" spans="1:6">
      <c r="A590" s="7"/>
      <c r="B590" s="7"/>
      <c r="C590" s="7"/>
      <c r="E590" s="7"/>
      <c r="F590" s="7"/>
    </row>
    <row r="591" spans="1:6">
      <c r="A591" s="7"/>
      <c r="B591" s="7"/>
      <c r="C591" s="7"/>
      <c r="E591" s="7"/>
      <c r="F591" s="7"/>
    </row>
    <row r="592" spans="1:6">
      <c r="A592" s="7"/>
      <c r="B592" s="7"/>
      <c r="C592" s="7"/>
      <c r="E592" s="7"/>
      <c r="F592" s="7"/>
    </row>
    <row r="593" spans="1:6">
      <c r="A593" s="7"/>
      <c r="B593" s="7"/>
      <c r="C593" s="7"/>
      <c r="E593" s="7"/>
      <c r="F593" s="7"/>
    </row>
    <row r="594" spans="1:6">
      <c r="A594" s="7"/>
      <c r="B594" s="7"/>
      <c r="C594" s="7"/>
      <c r="E594" s="7"/>
      <c r="F594" s="7"/>
    </row>
    <row r="595" spans="1:6">
      <c r="A595" s="7"/>
      <c r="B595" s="7"/>
      <c r="C595" s="7"/>
      <c r="E595" s="7"/>
      <c r="F595" s="7"/>
    </row>
    <row r="596" spans="1:6">
      <c r="A596" s="7"/>
      <c r="B596" s="7"/>
      <c r="C596" s="7"/>
      <c r="E596" s="7"/>
      <c r="F596" s="7"/>
    </row>
    <row r="597" spans="1:6">
      <c r="A597" s="7"/>
      <c r="B597" s="7"/>
      <c r="C597" s="7"/>
      <c r="E597" s="7"/>
      <c r="F597" s="7"/>
    </row>
    <row r="598" spans="1:6">
      <c r="A598" s="7"/>
      <c r="B598" s="7"/>
      <c r="C598" s="7"/>
      <c r="E598" s="7"/>
      <c r="F598" s="7"/>
    </row>
    <row r="599" spans="1:6">
      <c r="A599" s="7"/>
      <c r="B599" s="7"/>
      <c r="C599" s="7"/>
      <c r="E599" s="7"/>
      <c r="F599" s="7"/>
    </row>
    <row r="600" spans="1:6">
      <c r="A600" s="7"/>
      <c r="B600" s="7"/>
      <c r="C600" s="7"/>
      <c r="E600" s="7"/>
      <c r="F600" s="7"/>
    </row>
    <row r="601" spans="1:6">
      <c r="A601" s="7"/>
      <c r="B601" s="7"/>
      <c r="C601" s="7"/>
      <c r="E601" s="7"/>
      <c r="F601" s="7"/>
    </row>
    <row r="602" spans="1:6">
      <c r="A602" s="7"/>
      <c r="B602" s="7"/>
      <c r="C602" s="7"/>
      <c r="E602" s="7"/>
      <c r="F602" s="7"/>
    </row>
    <row r="603" spans="1:6">
      <c r="A603" s="7"/>
      <c r="B603" s="7"/>
      <c r="C603" s="7"/>
      <c r="E603" s="7"/>
      <c r="F603" s="7"/>
    </row>
    <row r="604" spans="1:6">
      <c r="A604" s="7"/>
      <c r="B604" s="7"/>
      <c r="C604" s="7"/>
      <c r="E604" s="7"/>
      <c r="F604" s="7"/>
    </row>
    <row r="605" spans="1:6">
      <c r="A605" s="7"/>
      <c r="B605" s="7"/>
      <c r="C605" s="7"/>
      <c r="E605" s="7"/>
      <c r="F605" s="7"/>
    </row>
    <row r="606" spans="1:6">
      <c r="A606" s="7"/>
      <c r="B606" s="7"/>
      <c r="C606" s="7"/>
      <c r="E606" s="7"/>
      <c r="F606" s="7"/>
    </row>
    <row r="607" spans="1:6">
      <c r="A607" s="7"/>
      <c r="B607" s="7"/>
      <c r="C607" s="7"/>
      <c r="E607" s="7"/>
      <c r="F607" s="7"/>
    </row>
    <row r="608" spans="1:6">
      <c r="A608" s="7"/>
      <c r="B608" s="7"/>
      <c r="C608" s="7"/>
      <c r="E608" s="7"/>
      <c r="F608" s="7"/>
    </row>
    <row r="609" spans="1:6">
      <c r="A609" s="7"/>
      <c r="B609" s="7"/>
      <c r="C609" s="7"/>
      <c r="E609" s="7"/>
      <c r="F609" s="7"/>
    </row>
    <row r="610" spans="1:6">
      <c r="A610" s="7"/>
      <c r="B610" s="7"/>
      <c r="C610" s="7"/>
      <c r="E610" s="7"/>
      <c r="F610" s="7"/>
    </row>
    <row r="611" spans="1:6">
      <c r="A611" s="7"/>
      <c r="B611" s="7"/>
      <c r="C611" s="7"/>
      <c r="E611" s="7"/>
      <c r="F611" s="7"/>
    </row>
    <row r="612" spans="1:6">
      <c r="A612" s="7"/>
      <c r="B612" s="7"/>
      <c r="C612" s="7"/>
      <c r="E612" s="7"/>
      <c r="F612" s="7"/>
    </row>
    <row r="613" spans="1:6">
      <c r="A613" s="7"/>
      <c r="B613" s="7"/>
      <c r="C613" s="7"/>
      <c r="E613" s="7"/>
      <c r="F613" s="7"/>
    </row>
    <row r="614" spans="1:6">
      <c r="A614" s="7"/>
      <c r="B614" s="7"/>
      <c r="C614" s="7"/>
      <c r="E614" s="7"/>
      <c r="F614" s="7"/>
    </row>
    <row r="615" spans="1:6">
      <c r="A615" s="7"/>
      <c r="B615" s="7"/>
      <c r="C615" s="7"/>
      <c r="E615" s="7"/>
      <c r="F615" s="7"/>
    </row>
    <row r="616" spans="1:6">
      <c r="A616" s="7"/>
      <c r="B616" s="7"/>
      <c r="C616" s="7"/>
      <c r="E616" s="7"/>
      <c r="F616" s="7"/>
    </row>
    <row r="617" spans="1:6">
      <c r="A617" s="7"/>
      <c r="B617" s="7"/>
      <c r="C617" s="7"/>
      <c r="E617" s="7"/>
      <c r="F617" s="7"/>
    </row>
    <row r="618" spans="1:6">
      <c r="A618" s="7"/>
      <c r="B618" s="7"/>
      <c r="C618" s="7"/>
      <c r="E618" s="7"/>
      <c r="F618" s="7"/>
    </row>
    <row r="619" spans="1:6">
      <c r="A619" s="7"/>
      <c r="B619" s="7"/>
      <c r="C619" s="7"/>
      <c r="E619" s="7"/>
      <c r="F619" s="7"/>
    </row>
    <row r="620" spans="1:6">
      <c r="A620" s="7"/>
      <c r="B620" s="7"/>
      <c r="C620" s="7"/>
      <c r="E620" s="7"/>
      <c r="F620" s="7"/>
    </row>
    <row r="621" spans="1:6">
      <c r="A621" s="7"/>
      <c r="B621" s="7"/>
      <c r="C621" s="7"/>
      <c r="E621" s="7"/>
      <c r="F621" s="7"/>
    </row>
    <row r="622" spans="1:6">
      <c r="A622" s="7"/>
      <c r="B622" s="7"/>
      <c r="C622" s="7"/>
      <c r="E622" s="7"/>
      <c r="F622" s="7"/>
    </row>
    <row r="623" spans="1:6">
      <c r="A623" s="7"/>
      <c r="B623" s="7"/>
      <c r="C623" s="7"/>
      <c r="E623" s="7"/>
      <c r="F623" s="7"/>
    </row>
    <row r="624" spans="1:6">
      <c r="A624" s="7"/>
      <c r="B624" s="7"/>
      <c r="C624" s="7"/>
      <c r="E624" s="7"/>
      <c r="F624" s="7"/>
    </row>
    <row r="625" spans="1:6">
      <c r="A625" s="7"/>
      <c r="B625" s="7"/>
      <c r="C625" s="7"/>
      <c r="E625" s="7"/>
      <c r="F625" s="7"/>
    </row>
    <row r="626" spans="1:6">
      <c r="A626" s="7"/>
      <c r="B626" s="7"/>
      <c r="C626" s="7"/>
      <c r="E626" s="7"/>
      <c r="F626" s="7"/>
    </row>
    <row r="627" spans="1:6">
      <c r="A627" s="7"/>
      <c r="B627" s="7"/>
      <c r="C627" s="7"/>
      <c r="E627" s="7"/>
      <c r="F627" s="7"/>
    </row>
    <row r="628" spans="1:6">
      <c r="A628" s="7"/>
      <c r="B628" s="7"/>
      <c r="C628" s="7"/>
      <c r="E628" s="7"/>
      <c r="F628" s="7"/>
    </row>
    <row r="629" spans="1:6">
      <c r="A629" s="7"/>
      <c r="B629" s="7"/>
      <c r="C629" s="7"/>
      <c r="E629" s="7"/>
      <c r="F629" s="7"/>
    </row>
    <row r="630" spans="1:6">
      <c r="A630" s="7"/>
      <c r="B630" s="7"/>
      <c r="C630" s="7"/>
      <c r="E630" s="7"/>
      <c r="F630" s="7"/>
    </row>
    <row r="631" spans="1:6">
      <c r="A631" s="7"/>
      <c r="B631" s="7"/>
      <c r="C631" s="7"/>
      <c r="E631" s="7"/>
      <c r="F631" s="7"/>
    </row>
    <row r="632" spans="1:6">
      <c r="A632" s="7"/>
      <c r="B632" s="7"/>
      <c r="C632" s="7"/>
      <c r="E632" s="7"/>
      <c r="F632" s="7"/>
    </row>
    <row r="633" spans="1:6">
      <c r="A633" s="7"/>
      <c r="B633" s="7"/>
      <c r="C633" s="7"/>
      <c r="E633" s="7"/>
      <c r="F633" s="7"/>
    </row>
    <row r="634" spans="1:6">
      <c r="A634" s="7"/>
      <c r="B634" s="7"/>
      <c r="C634" s="7"/>
      <c r="E634" s="7"/>
      <c r="F634" s="7"/>
    </row>
    <row r="635" spans="1:6">
      <c r="A635" s="7"/>
      <c r="B635" s="7"/>
      <c r="C635" s="7"/>
      <c r="E635" s="7"/>
      <c r="F635" s="7"/>
    </row>
    <row r="636" spans="1:6">
      <c r="A636" s="7"/>
      <c r="B636" s="7"/>
      <c r="C636" s="7"/>
      <c r="E636" s="7"/>
      <c r="F636" s="7"/>
    </row>
    <row r="637" spans="1:6">
      <c r="A637" s="7"/>
      <c r="B637" s="7"/>
      <c r="C637" s="7"/>
      <c r="E637" s="7"/>
      <c r="F637" s="7"/>
    </row>
    <row r="638" spans="1:6">
      <c r="A638" s="7"/>
      <c r="B638" s="7"/>
      <c r="C638" s="7"/>
      <c r="E638" s="7"/>
      <c r="F638" s="7"/>
    </row>
    <row r="639" spans="1:6">
      <c r="A639" s="7"/>
      <c r="B639" s="7"/>
      <c r="C639" s="7"/>
      <c r="E639" s="7"/>
      <c r="F639" s="7"/>
    </row>
    <row r="640" spans="1:6">
      <c r="A640" s="7"/>
      <c r="B640" s="7"/>
      <c r="C640" s="7"/>
      <c r="E640" s="7"/>
      <c r="F640" s="7"/>
    </row>
    <row r="641" spans="1:6">
      <c r="A641" s="7"/>
      <c r="B641" s="7"/>
      <c r="C641" s="7"/>
      <c r="E641" s="7"/>
      <c r="F641" s="7"/>
    </row>
    <row r="642" spans="1:6">
      <c r="A642" s="7"/>
      <c r="B642" s="7"/>
      <c r="C642" s="7"/>
      <c r="E642" s="7"/>
      <c r="F642" s="7"/>
    </row>
    <row r="643" spans="1:6">
      <c r="A643" s="7"/>
      <c r="B643" s="7"/>
      <c r="C643" s="7"/>
      <c r="E643" s="7"/>
      <c r="F643" s="7"/>
    </row>
    <row r="644" spans="1:6">
      <c r="A644" s="7"/>
      <c r="B644" s="7"/>
      <c r="C644" s="7"/>
      <c r="E644" s="7"/>
      <c r="F644" s="7"/>
    </row>
    <row r="645" spans="1:6">
      <c r="A645" s="7"/>
      <c r="B645" s="7"/>
      <c r="C645" s="7"/>
      <c r="E645" s="7"/>
      <c r="F645" s="7"/>
    </row>
    <row r="646" spans="1:6">
      <c r="A646" s="7"/>
      <c r="B646" s="7"/>
      <c r="C646" s="7"/>
      <c r="E646" s="7"/>
      <c r="F646" s="7"/>
    </row>
    <row r="647" spans="1:6">
      <c r="A647" s="7"/>
      <c r="B647" s="7"/>
      <c r="C647" s="7"/>
      <c r="E647" s="7"/>
      <c r="F647" s="7"/>
    </row>
    <row r="648" spans="1:6">
      <c r="A648" s="7"/>
      <c r="B648" s="7"/>
      <c r="C648" s="7"/>
      <c r="E648" s="7"/>
      <c r="F648" s="7"/>
    </row>
    <row r="649" spans="1:6">
      <c r="A649" s="7"/>
      <c r="B649" s="7"/>
      <c r="C649" s="7"/>
      <c r="E649" s="7"/>
      <c r="F649" s="7"/>
    </row>
    <row r="650" spans="1:6">
      <c r="A650" s="7"/>
      <c r="B650" s="7"/>
      <c r="C650" s="7"/>
      <c r="E650" s="7"/>
      <c r="F650" s="7"/>
    </row>
    <row r="651" spans="1:6">
      <c r="A651" s="7"/>
      <c r="B651" s="7"/>
      <c r="C651" s="7"/>
      <c r="E651" s="7"/>
      <c r="F651" s="7"/>
    </row>
    <row r="652" spans="1:6">
      <c r="A652" s="7"/>
      <c r="B652" s="7"/>
      <c r="C652" s="7"/>
      <c r="E652" s="7"/>
      <c r="F652" s="7"/>
    </row>
    <row r="653" spans="1:6">
      <c r="A653" s="7"/>
      <c r="B653" s="7"/>
      <c r="C653" s="7"/>
      <c r="E653" s="7"/>
      <c r="F653" s="7"/>
    </row>
    <row r="654" spans="1:6">
      <c r="A654" s="7"/>
      <c r="B654" s="7"/>
      <c r="C654" s="7"/>
      <c r="E654" s="7"/>
      <c r="F654" s="7"/>
    </row>
    <row r="655" spans="1:6">
      <c r="A655" s="7"/>
      <c r="B655" s="7"/>
      <c r="C655" s="7"/>
      <c r="E655" s="7"/>
      <c r="F655" s="7"/>
    </row>
    <row r="656" spans="1:6">
      <c r="A656" s="7"/>
      <c r="B656" s="7"/>
      <c r="C656" s="7"/>
      <c r="E656" s="7"/>
      <c r="F656" s="7"/>
    </row>
    <row r="657" spans="1:6">
      <c r="A657" s="7"/>
      <c r="B657" s="7"/>
      <c r="C657" s="7"/>
      <c r="E657" s="7"/>
      <c r="F657" s="7"/>
    </row>
    <row r="658" spans="1:6">
      <c r="A658" s="7"/>
      <c r="B658" s="7"/>
      <c r="C658" s="7"/>
      <c r="E658" s="7"/>
      <c r="F658" s="7"/>
    </row>
    <row r="659" spans="1:6">
      <c r="A659" s="7"/>
      <c r="B659" s="7"/>
      <c r="C659" s="7"/>
      <c r="E659" s="7"/>
      <c r="F659" s="7"/>
    </row>
    <row r="660" spans="1:6">
      <c r="A660" s="7"/>
      <c r="B660" s="7"/>
      <c r="C660" s="7"/>
      <c r="E660" s="7"/>
      <c r="F660" s="7"/>
    </row>
    <row r="661" spans="1:6">
      <c r="A661" s="7"/>
      <c r="B661" s="7"/>
      <c r="C661" s="7"/>
      <c r="E661" s="7"/>
      <c r="F661" s="7"/>
    </row>
    <row r="662" spans="1:6">
      <c r="A662" s="7"/>
      <c r="B662" s="7"/>
      <c r="C662" s="7"/>
      <c r="E662" s="7"/>
      <c r="F662" s="7"/>
    </row>
    <row r="663" spans="1:6">
      <c r="A663" s="7"/>
      <c r="B663" s="7"/>
      <c r="C663" s="7"/>
      <c r="E663" s="7"/>
      <c r="F663" s="7"/>
    </row>
    <row r="664" spans="1:6">
      <c r="A664" s="7"/>
      <c r="B664" s="7"/>
      <c r="C664" s="7"/>
      <c r="E664" s="7"/>
      <c r="F664" s="7"/>
    </row>
    <row r="665" spans="1:6">
      <c r="A665" s="7"/>
      <c r="B665" s="7"/>
      <c r="C665" s="7"/>
      <c r="E665" s="7"/>
      <c r="F665" s="7"/>
    </row>
    <row r="666" spans="1:6">
      <c r="A666" s="7"/>
      <c r="B666" s="7"/>
      <c r="C666" s="7"/>
      <c r="E666" s="7"/>
      <c r="F666" s="7"/>
    </row>
    <row r="667" spans="1:6">
      <c r="A667" s="7"/>
      <c r="B667" s="7"/>
      <c r="C667" s="7"/>
      <c r="E667" s="7"/>
      <c r="F667" s="7"/>
    </row>
    <row r="668" spans="1:6">
      <c r="A668" s="7"/>
      <c r="B668" s="7"/>
      <c r="C668" s="7"/>
      <c r="E668" s="7"/>
      <c r="F668" s="7"/>
    </row>
    <row r="669" spans="1:6">
      <c r="A669" s="7"/>
      <c r="B669" s="7"/>
      <c r="C669" s="7"/>
      <c r="E669" s="7"/>
      <c r="F669" s="7"/>
    </row>
    <row r="670" spans="1:6">
      <c r="A670" s="7"/>
      <c r="B670" s="7"/>
      <c r="C670" s="7"/>
      <c r="E670" s="7"/>
      <c r="F670" s="7"/>
    </row>
    <row r="671" spans="1:6">
      <c r="A671" s="7"/>
      <c r="B671" s="7"/>
      <c r="C671" s="7"/>
      <c r="E671" s="7"/>
      <c r="F671" s="7"/>
    </row>
    <row r="672" spans="1:6">
      <c r="A672" s="7"/>
      <c r="B672" s="7"/>
      <c r="C672" s="7"/>
      <c r="E672" s="7"/>
      <c r="F672" s="7"/>
    </row>
    <row r="673" spans="1:6">
      <c r="A673" s="7"/>
      <c r="B673" s="7"/>
      <c r="C673" s="7"/>
      <c r="E673" s="7"/>
      <c r="F673" s="7"/>
    </row>
    <row r="674" spans="1:6">
      <c r="A674" s="7"/>
      <c r="B674" s="7"/>
      <c r="C674" s="7"/>
      <c r="E674" s="7"/>
      <c r="F674" s="7"/>
    </row>
    <row r="675" spans="1:6">
      <c r="A675" s="7"/>
      <c r="B675" s="7"/>
      <c r="C675" s="7"/>
      <c r="E675" s="7"/>
      <c r="F675" s="7"/>
    </row>
    <row r="676" spans="1:6">
      <c r="A676" s="7"/>
      <c r="B676" s="7"/>
      <c r="C676" s="7"/>
      <c r="E676" s="7"/>
      <c r="F676" s="7"/>
    </row>
    <row r="677" spans="1:6">
      <c r="A677" s="7"/>
      <c r="B677" s="7"/>
      <c r="C677" s="7"/>
      <c r="E677" s="7"/>
      <c r="F677" s="7"/>
    </row>
    <row r="678" spans="1:6">
      <c r="A678" s="7"/>
      <c r="B678" s="7"/>
      <c r="C678" s="7"/>
      <c r="E678" s="7"/>
      <c r="F678" s="7"/>
    </row>
    <row r="679" spans="1:6">
      <c r="A679" s="7"/>
      <c r="B679" s="7"/>
      <c r="C679" s="7"/>
      <c r="E679" s="7"/>
      <c r="F679" s="7"/>
    </row>
    <row r="680" spans="1:6">
      <c r="A680" s="7"/>
      <c r="B680" s="7"/>
      <c r="C680" s="7"/>
      <c r="E680" s="7"/>
      <c r="F680" s="7"/>
    </row>
    <row r="681" spans="1:6">
      <c r="A681" s="7"/>
      <c r="B681" s="7"/>
      <c r="C681" s="7"/>
      <c r="E681" s="7"/>
      <c r="F681" s="7"/>
    </row>
    <row r="682" spans="1:6">
      <c r="A682" s="7"/>
      <c r="B682" s="7"/>
      <c r="C682" s="7"/>
      <c r="E682" s="7"/>
      <c r="F682" s="7"/>
    </row>
    <row r="683" spans="1:6">
      <c r="A683" s="7"/>
      <c r="B683" s="7"/>
      <c r="C683" s="7"/>
      <c r="E683" s="7"/>
      <c r="F683" s="7"/>
    </row>
    <row r="684" spans="1:6">
      <c r="A684" s="7"/>
      <c r="B684" s="7"/>
      <c r="C684" s="7"/>
      <c r="E684" s="7"/>
      <c r="F684" s="7"/>
    </row>
    <row r="685" spans="1:6">
      <c r="A685" s="7"/>
      <c r="B685" s="7"/>
      <c r="C685" s="7"/>
      <c r="E685" s="7"/>
      <c r="F685" s="7"/>
    </row>
    <row r="686" spans="1:6">
      <c r="A686" s="7"/>
      <c r="B686" s="7"/>
      <c r="C686" s="7"/>
      <c r="E686" s="7"/>
      <c r="F686" s="7"/>
    </row>
    <row r="687" spans="1:6">
      <c r="A687" s="7"/>
      <c r="B687" s="7"/>
      <c r="C687" s="7"/>
      <c r="E687" s="7"/>
      <c r="F687" s="7"/>
    </row>
    <row r="688" spans="1:6">
      <c r="A688" s="7"/>
      <c r="B688" s="7"/>
      <c r="C688" s="7"/>
      <c r="E688" s="7"/>
      <c r="F688" s="7"/>
    </row>
    <row r="689" spans="1:6">
      <c r="A689" s="7"/>
      <c r="B689" s="7"/>
      <c r="C689" s="7"/>
      <c r="E689" s="7"/>
      <c r="F689" s="7"/>
    </row>
    <row r="690" spans="1:6">
      <c r="A690" s="7"/>
      <c r="B690" s="7"/>
      <c r="C690" s="7"/>
      <c r="E690" s="7"/>
      <c r="F690" s="7"/>
    </row>
    <row r="691" spans="1:6">
      <c r="A691" s="7"/>
      <c r="B691" s="7"/>
      <c r="C691" s="7"/>
      <c r="E691" s="7"/>
      <c r="F691" s="7"/>
    </row>
    <row r="692" spans="1:6">
      <c r="A692" s="7"/>
      <c r="B692" s="7"/>
      <c r="C692" s="7"/>
      <c r="E692" s="7"/>
      <c r="F692" s="7"/>
    </row>
    <row r="693" spans="1:6">
      <c r="A693" s="7"/>
      <c r="B693" s="7"/>
      <c r="C693" s="7"/>
      <c r="E693" s="7"/>
      <c r="F693" s="7"/>
    </row>
    <row r="694" spans="1:6">
      <c r="A694" s="7"/>
      <c r="B694" s="7"/>
      <c r="C694" s="7"/>
      <c r="E694" s="7"/>
      <c r="F694" s="7"/>
    </row>
    <row r="695" spans="1:6">
      <c r="A695" s="7"/>
      <c r="B695" s="7"/>
      <c r="C695" s="7"/>
      <c r="E695" s="7"/>
      <c r="F695" s="7"/>
    </row>
    <row r="696" spans="1:6">
      <c r="A696" s="7"/>
      <c r="B696" s="7"/>
      <c r="C696" s="7"/>
      <c r="E696" s="7"/>
      <c r="F696" s="7"/>
    </row>
    <row r="697" spans="1:6">
      <c r="A697" s="7"/>
      <c r="B697" s="7"/>
      <c r="C697" s="7"/>
      <c r="E697" s="7"/>
      <c r="F697" s="7"/>
    </row>
    <row r="698" spans="1:6">
      <c r="A698" s="7"/>
      <c r="B698" s="7"/>
      <c r="C698" s="7"/>
      <c r="E698" s="7"/>
      <c r="F698" s="7"/>
    </row>
    <row r="699" spans="1:6">
      <c r="A699" s="7"/>
      <c r="B699" s="7"/>
      <c r="C699" s="7"/>
      <c r="E699" s="7"/>
      <c r="F699" s="7"/>
    </row>
    <row r="700" spans="1:6">
      <c r="A700" s="7"/>
      <c r="B700" s="7"/>
      <c r="C700" s="7"/>
      <c r="E700" s="7"/>
      <c r="F700" s="7"/>
    </row>
    <row r="701" spans="1:6">
      <c r="A701" s="7"/>
      <c r="B701" s="7"/>
      <c r="C701" s="7"/>
      <c r="E701" s="7"/>
      <c r="F701" s="7"/>
    </row>
    <row r="702" spans="1:6">
      <c r="A702" s="7"/>
      <c r="B702" s="7"/>
      <c r="C702" s="7"/>
      <c r="E702" s="7"/>
      <c r="F702" s="7"/>
    </row>
    <row r="703" spans="1:6">
      <c r="A703" s="7"/>
      <c r="B703" s="7"/>
      <c r="C703" s="7"/>
      <c r="E703" s="7"/>
      <c r="F703" s="7"/>
    </row>
    <row r="704" spans="1:6">
      <c r="A704" s="7"/>
      <c r="B704" s="7"/>
      <c r="C704" s="7"/>
      <c r="E704" s="7"/>
      <c r="F704" s="7"/>
    </row>
    <row r="705" spans="1:6">
      <c r="A705" s="7"/>
      <c r="B705" s="7"/>
      <c r="C705" s="7"/>
      <c r="E705" s="7"/>
      <c r="F705" s="7"/>
    </row>
    <row r="706" spans="1:6">
      <c r="A706" s="7"/>
      <c r="B706" s="7"/>
      <c r="C706" s="7"/>
      <c r="E706" s="7"/>
      <c r="F706" s="7"/>
    </row>
    <row r="707" spans="1:6">
      <c r="A707" s="7"/>
      <c r="B707" s="7"/>
      <c r="C707" s="7"/>
      <c r="E707" s="7"/>
      <c r="F707" s="7"/>
    </row>
    <row r="708" spans="1:6">
      <c r="A708" s="7"/>
      <c r="B708" s="7"/>
      <c r="C708" s="7"/>
      <c r="E708" s="7"/>
      <c r="F708" s="7"/>
    </row>
    <row r="709" spans="1:6">
      <c r="A709" s="7"/>
      <c r="B709" s="7"/>
      <c r="C709" s="7"/>
      <c r="E709" s="7"/>
      <c r="F709" s="7"/>
    </row>
    <row r="710" spans="1:6">
      <c r="A710" s="7"/>
      <c r="B710" s="7"/>
      <c r="C710" s="7"/>
      <c r="E710" s="7"/>
      <c r="F710" s="7"/>
    </row>
    <row r="711" spans="1:6">
      <c r="A711" s="7"/>
      <c r="B711" s="7"/>
      <c r="C711" s="7"/>
      <c r="E711" s="7"/>
      <c r="F711" s="7"/>
    </row>
    <row r="712" spans="1:6">
      <c r="A712" s="7"/>
      <c r="B712" s="7"/>
      <c r="C712" s="7"/>
      <c r="E712" s="7"/>
      <c r="F712" s="7"/>
    </row>
    <row r="713" spans="1:6">
      <c r="A713" s="7"/>
      <c r="B713" s="7"/>
      <c r="C713" s="7"/>
      <c r="E713" s="7"/>
      <c r="F713" s="7"/>
    </row>
    <row r="714" spans="1:6">
      <c r="A714" s="7"/>
      <c r="B714" s="7"/>
      <c r="C714" s="7"/>
      <c r="E714" s="7"/>
      <c r="F714" s="7"/>
    </row>
    <row r="715" spans="1:6">
      <c r="A715" s="7"/>
      <c r="B715" s="7"/>
      <c r="C715" s="7"/>
      <c r="E715" s="7"/>
      <c r="F715" s="7"/>
    </row>
    <row r="716" spans="1:6">
      <c r="A716" s="7"/>
      <c r="B716" s="7"/>
      <c r="C716" s="7"/>
      <c r="E716" s="7"/>
      <c r="F716" s="7"/>
    </row>
    <row r="717" spans="1:6">
      <c r="A717" s="7"/>
      <c r="B717" s="7"/>
      <c r="C717" s="7"/>
      <c r="E717" s="7"/>
      <c r="F717" s="7"/>
    </row>
    <row r="718" spans="1:6">
      <c r="A718" s="7"/>
      <c r="B718" s="7"/>
      <c r="C718" s="7"/>
      <c r="E718" s="7"/>
      <c r="F718" s="7"/>
    </row>
    <row r="719" spans="1:6">
      <c r="A719" s="7"/>
      <c r="B719" s="7"/>
      <c r="C719" s="7"/>
      <c r="E719" s="7"/>
      <c r="F719" s="7"/>
    </row>
    <row r="720" spans="1:6">
      <c r="A720" s="7"/>
      <c r="B720" s="7"/>
      <c r="C720" s="7"/>
      <c r="E720" s="7"/>
      <c r="F720" s="7"/>
    </row>
    <row r="721" spans="1:6">
      <c r="A721" s="7"/>
      <c r="B721" s="7"/>
      <c r="C721" s="7"/>
      <c r="E721" s="7"/>
      <c r="F721" s="7"/>
    </row>
    <row r="722" spans="1:6">
      <c r="A722" s="7"/>
      <c r="B722" s="7"/>
      <c r="C722" s="7"/>
      <c r="E722" s="7"/>
      <c r="F722" s="7"/>
    </row>
    <row r="723" spans="1:6">
      <c r="A723" s="7"/>
      <c r="B723" s="7"/>
      <c r="C723" s="7"/>
      <c r="E723" s="7"/>
      <c r="F723" s="7"/>
    </row>
    <row r="724" spans="1:6">
      <c r="A724" s="7"/>
      <c r="B724" s="7"/>
      <c r="C724" s="7"/>
      <c r="E724" s="7"/>
      <c r="F724" s="7"/>
    </row>
    <row r="725" spans="1:6">
      <c r="A725" s="7"/>
      <c r="B725" s="7"/>
      <c r="C725" s="7"/>
      <c r="E725" s="7"/>
      <c r="F725" s="7"/>
    </row>
    <row r="726" spans="1:6">
      <c r="A726" s="7"/>
      <c r="B726" s="7"/>
      <c r="C726" s="7"/>
      <c r="E726" s="7"/>
      <c r="F726" s="7"/>
    </row>
    <row r="727" spans="1:6">
      <c r="A727" s="7"/>
      <c r="B727" s="7"/>
      <c r="C727" s="7"/>
      <c r="E727" s="7"/>
      <c r="F727" s="7"/>
    </row>
    <row r="728" spans="1:6">
      <c r="A728" s="7"/>
      <c r="B728" s="7"/>
      <c r="C728" s="7"/>
      <c r="E728" s="7"/>
      <c r="F728" s="7"/>
    </row>
    <row r="729" spans="1:6">
      <c r="A729" s="7"/>
      <c r="B729" s="7"/>
      <c r="C729" s="7"/>
      <c r="E729" s="7"/>
      <c r="F729" s="7"/>
    </row>
    <row r="730" spans="1:6">
      <c r="A730" s="7"/>
      <c r="B730" s="7"/>
      <c r="C730" s="7"/>
      <c r="E730" s="7"/>
      <c r="F730" s="7"/>
    </row>
    <row r="731" spans="1:6">
      <c r="A731" s="7"/>
      <c r="B731" s="7"/>
      <c r="C731" s="7"/>
      <c r="E731" s="7"/>
      <c r="F731" s="7"/>
    </row>
    <row r="732" spans="1:6">
      <c r="A732" s="7"/>
      <c r="B732" s="7"/>
      <c r="C732" s="7"/>
      <c r="E732" s="7"/>
      <c r="F732" s="7"/>
    </row>
    <row r="733" spans="1:6">
      <c r="A733" s="7"/>
      <c r="B733" s="7"/>
      <c r="C733" s="7"/>
      <c r="E733" s="7"/>
      <c r="F733" s="7"/>
    </row>
    <row r="734" spans="1:6">
      <c r="A734" s="7"/>
      <c r="B734" s="7"/>
      <c r="C734" s="7"/>
      <c r="E734" s="7"/>
      <c r="F734" s="7"/>
    </row>
    <row r="735" spans="1:6">
      <c r="A735" s="7"/>
      <c r="B735" s="7"/>
      <c r="C735" s="7"/>
      <c r="E735" s="7"/>
      <c r="F735" s="7"/>
    </row>
    <row r="736" spans="1:6">
      <c r="A736" s="7"/>
      <c r="B736" s="7"/>
      <c r="C736" s="7"/>
      <c r="E736" s="7"/>
      <c r="F736" s="7"/>
    </row>
    <row r="737" spans="1:6">
      <c r="A737" s="7"/>
      <c r="B737" s="7"/>
      <c r="C737" s="7"/>
      <c r="E737" s="7"/>
      <c r="F737" s="7"/>
    </row>
    <row r="738" spans="1:6">
      <c r="A738" s="7"/>
      <c r="B738" s="7"/>
      <c r="C738" s="7"/>
      <c r="E738" s="7"/>
      <c r="F738" s="7"/>
    </row>
    <row r="739" spans="1:6">
      <c r="A739" s="7"/>
      <c r="B739" s="7"/>
      <c r="C739" s="7"/>
      <c r="E739" s="7"/>
      <c r="F739" s="7"/>
    </row>
    <row r="740" spans="1:6">
      <c r="A740" s="7"/>
      <c r="B740" s="7"/>
      <c r="C740" s="7"/>
      <c r="E740" s="7"/>
      <c r="F740" s="7"/>
    </row>
    <row r="741" spans="1:6">
      <c r="A741" s="7"/>
      <c r="B741" s="7"/>
      <c r="C741" s="7"/>
      <c r="E741" s="7"/>
      <c r="F741" s="7"/>
    </row>
    <row r="742" spans="1:6">
      <c r="A742" s="7"/>
      <c r="B742" s="7"/>
      <c r="C742" s="7"/>
      <c r="E742" s="7"/>
      <c r="F742" s="7"/>
    </row>
    <row r="743" spans="1:6">
      <c r="A743" s="7"/>
      <c r="B743" s="7"/>
      <c r="C743" s="7"/>
      <c r="E743" s="7"/>
      <c r="F743" s="7"/>
    </row>
    <row r="744" spans="1:6">
      <c r="A744" s="7"/>
      <c r="B744" s="7"/>
      <c r="C744" s="7"/>
      <c r="E744" s="7"/>
      <c r="F744" s="7"/>
    </row>
    <row r="745" spans="1:6">
      <c r="A745" s="7"/>
      <c r="B745" s="7"/>
      <c r="C745" s="7"/>
      <c r="E745" s="7"/>
      <c r="F745" s="7"/>
    </row>
    <row r="746" spans="1:6">
      <c r="A746" s="7"/>
      <c r="B746" s="7"/>
      <c r="C746" s="7"/>
      <c r="E746" s="7"/>
      <c r="F746" s="7"/>
    </row>
    <row r="747" spans="1:6">
      <c r="A747" s="7"/>
      <c r="B747" s="7"/>
      <c r="C747" s="7"/>
      <c r="E747" s="7"/>
      <c r="F747" s="7"/>
    </row>
    <row r="748" spans="1:6">
      <c r="A748" s="7"/>
      <c r="B748" s="7"/>
      <c r="C748" s="7"/>
      <c r="E748" s="7"/>
      <c r="F748" s="7"/>
    </row>
    <row r="749" spans="1:6">
      <c r="A749" s="7"/>
      <c r="B749" s="7"/>
      <c r="C749" s="7"/>
      <c r="E749" s="7"/>
      <c r="F749" s="7"/>
    </row>
    <row r="750" spans="1:6">
      <c r="A750" s="7"/>
      <c r="B750" s="7"/>
      <c r="C750" s="7"/>
      <c r="E750" s="7"/>
      <c r="F750" s="7"/>
    </row>
    <row r="751" spans="1:6">
      <c r="A751" s="7"/>
      <c r="B751" s="7"/>
      <c r="C751" s="7"/>
      <c r="E751" s="7"/>
      <c r="F751" s="7"/>
    </row>
    <row r="752" spans="1:6">
      <c r="A752" s="7"/>
      <c r="B752" s="7"/>
      <c r="C752" s="7"/>
      <c r="E752" s="7"/>
      <c r="F752" s="7"/>
    </row>
    <row r="753" spans="1:6">
      <c r="A753" s="7"/>
      <c r="B753" s="7"/>
      <c r="C753" s="7"/>
      <c r="E753" s="7"/>
      <c r="F753" s="7"/>
    </row>
    <row r="754" spans="1:6">
      <c r="A754" s="7"/>
      <c r="B754" s="7"/>
      <c r="C754" s="7"/>
      <c r="E754" s="7"/>
      <c r="F754" s="7"/>
    </row>
    <row r="755" spans="1:6">
      <c r="A755" s="7"/>
      <c r="B755" s="7"/>
      <c r="C755" s="7"/>
      <c r="E755" s="7"/>
      <c r="F755" s="7"/>
    </row>
    <row r="756" spans="1:6">
      <c r="A756" s="7"/>
      <c r="B756" s="7"/>
      <c r="C756" s="7"/>
      <c r="E756" s="7"/>
      <c r="F756" s="7"/>
    </row>
    <row r="757" spans="1:6">
      <c r="A757" s="7"/>
      <c r="B757" s="7"/>
      <c r="C757" s="7"/>
      <c r="E757" s="7"/>
      <c r="F757" s="7"/>
    </row>
    <row r="758" spans="1:6">
      <c r="A758" s="7"/>
      <c r="B758" s="7"/>
      <c r="C758" s="7"/>
      <c r="E758" s="7"/>
      <c r="F758" s="7"/>
    </row>
    <row r="759" spans="1:6">
      <c r="A759" s="7"/>
      <c r="B759" s="7"/>
      <c r="C759" s="7"/>
      <c r="E759" s="7"/>
      <c r="F759" s="7"/>
    </row>
    <row r="760" spans="1:6">
      <c r="A760" s="7"/>
      <c r="B760" s="7"/>
      <c r="C760" s="7"/>
      <c r="E760" s="7"/>
      <c r="F760" s="7"/>
    </row>
    <row r="761" spans="1:6">
      <c r="A761" s="7"/>
      <c r="B761" s="7"/>
      <c r="C761" s="7"/>
      <c r="E761" s="7"/>
      <c r="F761" s="7"/>
    </row>
    <row r="762" spans="1:6">
      <c r="A762" s="7"/>
      <c r="B762" s="7"/>
      <c r="C762" s="7"/>
      <c r="E762" s="7"/>
      <c r="F762" s="7"/>
    </row>
    <row r="763" spans="1:6">
      <c r="A763" s="7"/>
      <c r="B763" s="7"/>
      <c r="C763" s="7"/>
      <c r="E763" s="7"/>
      <c r="F763" s="7"/>
    </row>
    <row r="764" spans="1:6">
      <c r="A764" s="7"/>
      <c r="B764" s="7"/>
      <c r="C764" s="7"/>
      <c r="E764" s="7"/>
      <c r="F764" s="7"/>
    </row>
    <row r="765" spans="1:6">
      <c r="A765" s="7"/>
      <c r="B765" s="7"/>
      <c r="C765" s="7"/>
      <c r="E765" s="7"/>
      <c r="F765" s="7"/>
    </row>
    <row r="766" spans="1:6">
      <c r="A766" s="7"/>
      <c r="B766" s="7"/>
      <c r="C766" s="7"/>
      <c r="E766" s="7"/>
      <c r="F766" s="7"/>
    </row>
    <row r="767" spans="1:6">
      <c r="A767" s="7"/>
      <c r="B767" s="7"/>
      <c r="C767" s="7"/>
      <c r="E767" s="7"/>
      <c r="F767" s="7"/>
    </row>
    <row r="768" spans="1:6">
      <c r="A768" s="7"/>
      <c r="B768" s="7"/>
      <c r="C768" s="7"/>
      <c r="E768" s="7"/>
      <c r="F768" s="7"/>
    </row>
    <row r="769" spans="1:6">
      <c r="A769" s="7"/>
      <c r="B769" s="7"/>
      <c r="C769" s="7"/>
      <c r="E769" s="7"/>
      <c r="F769" s="7"/>
    </row>
    <row r="770" spans="1:6">
      <c r="A770" s="7"/>
      <c r="B770" s="7"/>
      <c r="C770" s="7"/>
      <c r="E770" s="7"/>
      <c r="F770" s="7"/>
    </row>
    <row r="771" spans="1:6">
      <c r="A771" s="7"/>
      <c r="B771" s="7"/>
      <c r="C771" s="7"/>
      <c r="E771" s="7"/>
      <c r="F771" s="7"/>
    </row>
    <row r="772" spans="1:6">
      <c r="A772" s="7"/>
      <c r="B772" s="7"/>
      <c r="C772" s="7"/>
      <c r="E772" s="7"/>
      <c r="F772" s="7"/>
    </row>
    <row r="773" spans="1:6">
      <c r="A773" s="7"/>
      <c r="B773" s="7"/>
      <c r="C773" s="7"/>
      <c r="E773" s="7"/>
      <c r="F773" s="7"/>
    </row>
    <row r="774" spans="1:6">
      <c r="A774" s="7"/>
      <c r="B774" s="7"/>
      <c r="C774" s="7"/>
      <c r="E774" s="7"/>
      <c r="F774" s="7"/>
    </row>
    <row r="775" spans="1:6">
      <c r="A775" s="7"/>
      <c r="B775" s="7"/>
      <c r="C775" s="7"/>
      <c r="E775" s="7"/>
      <c r="F775" s="7"/>
    </row>
    <row r="776" spans="1:6">
      <c r="A776" s="7"/>
      <c r="B776" s="7"/>
      <c r="C776" s="7"/>
      <c r="E776" s="7"/>
      <c r="F776" s="7"/>
    </row>
    <row r="777" spans="1:6">
      <c r="A777" s="7"/>
      <c r="B777" s="7"/>
      <c r="C777" s="7"/>
      <c r="E777" s="7"/>
      <c r="F777" s="7"/>
    </row>
    <row r="778" spans="1:6">
      <c r="A778" s="7"/>
      <c r="B778" s="7"/>
      <c r="C778" s="7"/>
      <c r="E778" s="7"/>
      <c r="F778" s="7"/>
    </row>
    <row r="779" spans="1:6">
      <c r="A779" s="7"/>
      <c r="B779" s="7"/>
      <c r="C779" s="7"/>
      <c r="E779" s="7"/>
      <c r="F779" s="7"/>
    </row>
    <row r="780" spans="1:6">
      <c r="A780" s="7"/>
      <c r="B780" s="7"/>
      <c r="C780" s="7"/>
      <c r="E780" s="7"/>
      <c r="F780" s="7"/>
    </row>
    <row r="781" spans="1:6">
      <c r="A781" s="7"/>
      <c r="B781" s="7"/>
      <c r="C781" s="7"/>
      <c r="E781" s="7"/>
      <c r="F781" s="7"/>
    </row>
    <row r="782" spans="1:6">
      <c r="A782" s="7"/>
      <c r="B782" s="7"/>
      <c r="C782" s="7"/>
      <c r="E782" s="7"/>
      <c r="F782" s="7"/>
    </row>
    <row r="783" spans="1:6">
      <c r="A783" s="7"/>
      <c r="B783" s="7"/>
      <c r="C783" s="7"/>
      <c r="E783" s="7"/>
      <c r="F783" s="7"/>
    </row>
    <row r="784" spans="1:6">
      <c r="A784" s="7"/>
      <c r="B784" s="7"/>
      <c r="C784" s="7"/>
      <c r="E784" s="7"/>
      <c r="F784" s="7"/>
    </row>
    <row r="785" spans="1:6">
      <c r="A785" s="7"/>
      <c r="B785" s="7"/>
      <c r="C785" s="7"/>
      <c r="E785" s="7"/>
      <c r="F785" s="7"/>
    </row>
    <row r="786" spans="1:6">
      <c r="A786" s="7"/>
      <c r="B786" s="7"/>
      <c r="C786" s="7"/>
      <c r="E786" s="7"/>
      <c r="F786" s="7"/>
    </row>
    <row r="787" spans="1:6">
      <c r="A787" s="7"/>
      <c r="B787" s="7"/>
      <c r="C787" s="7"/>
      <c r="E787" s="7"/>
      <c r="F787" s="7"/>
    </row>
    <row r="788" spans="1:6">
      <c r="A788" s="7"/>
      <c r="B788" s="7"/>
      <c r="C788" s="7"/>
      <c r="E788" s="7"/>
      <c r="F788" s="7"/>
    </row>
    <row r="789" spans="1:6">
      <c r="A789" s="7"/>
      <c r="B789" s="7"/>
      <c r="C789" s="7"/>
      <c r="E789" s="7"/>
      <c r="F789" s="7"/>
    </row>
    <row r="790" spans="1:6">
      <c r="A790" s="7"/>
      <c r="B790" s="7"/>
      <c r="C790" s="7"/>
      <c r="E790" s="7"/>
      <c r="F790" s="7"/>
    </row>
    <row r="791" spans="1:6">
      <c r="A791" s="7"/>
      <c r="B791" s="7"/>
      <c r="C791" s="7"/>
      <c r="E791" s="7"/>
      <c r="F791" s="7"/>
    </row>
    <row r="792" spans="1:6">
      <c r="A792" s="7"/>
      <c r="B792" s="7"/>
      <c r="C792" s="7"/>
      <c r="E792" s="7"/>
      <c r="F792" s="7"/>
    </row>
    <row r="793" spans="1:6">
      <c r="A793" s="7"/>
      <c r="B793" s="7"/>
      <c r="C793" s="7"/>
      <c r="E793" s="7"/>
      <c r="F793" s="7"/>
    </row>
    <row r="794" spans="1:6">
      <c r="A794" s="7"/>
      <c r="B794" s="7"/>
      <c r="C794" s="7"/>
      <c r="E794" s="7"/>
      <c r="F794" s="7"/>
    </row>
    <row r="795" spans="1:6">
      <c r="A795" s="7"/>
      <c r="B795" s="7"/>
      <c r="C795" s="7"/>
      <c r="E795" s="7"/>
      <c r="F795" s="7"/>
    </row>
    <row r="796" spans="1:6">
      <c r="A796" s="7"/>
      <c r="B796" s="7"/>
      <c r="C796" s="7"/>
      <c r="E796" s="7"/>
      <c r="F796" s="7"/>
    </row>
    <row r="797" spans="1:6">
      <c r="A797" s="7"/>
      <c r="B797" s="7"/>
      <c r="C797" s="7"/>
      <c r="E797" s="7"/>
      <c r="F797" s="7"/>
    </row>
    <row r="798" spans="1:6">
      <c r="A798" s="7"/>
      <c r="B798" s="7"/>
      <c r="C798" s="7"/>
      <c r="E798" s="7"/>
      <c r="F798" s="7"/>
    </row>
    <row r="799" spans="1:6">
      <c r="A799" s="7"/>
      <c r="B799" s="7"/>
      <c r="C799" s="7"/>
      <c r="E799" s="7"/>
      <c r="F799" s="7"/>
    </row>
    <row r="800" spans="1:6">
      <c r="A800" s="7"/>
      <c r="B800" s="7"/>
      <c r="C800" s="7"/>
      <c r="E800" s="7"/>
      <c r="F800" s="7"/>
    </row>
    <row r="801" spans="1:6">
      <c r="A801" s="7"/>
      <c r="B801" s="7"/>
      <c r="C801" s="7"/>
      <c r="E801" s="7"/>
      <c r="F801" s="7"/>
    </row>
    <row r="802" spans="1:6">
      <c r="A802" s="7"/>
      <c r="B802" s="7"/>
      <c r="C802" s="7"/>
      <c r="E802" s="7"/>
      <c r="F802" s="7"/>
    </row>
    <row r="803" spans="1:6">
      <c r="A803" s="7"/>
      <c r="B803" s="7"/>
      <c r="C803" s="7"/>
      <c r="E803" s="7"/>
      <c r="F803" s="7"/>
    </row>
    <row r="804" spans="1:6">
      <c r="A804" s="7"/>
      <c r="B804" s="7"/>
      <c r="C804" s="7"/>
      <c r="E804" s="7"/>
      <c r="F804" s="7"/>
    </row>
    <row r="805" spans="1:6">
      <c r="A805" s="7"/>
      <c r="B805" s="7"/>
      <c r="C805" s="7"/>
      <c r="E805" s="7"/>
      <c r="F805" s="7"/>
    </row>
    <row r="806" spans="1:6">
      <c r="A806" s="7"/>
      <c r="B806" s="7"/>
      <c r="C806" s="7"/>
      <c r="E806" s="7"/>
      <c r="F806" s="7"/>
    </row>
    <row r="807" spans="1:6">
      <c r="A807" s="7"/>
      <c r="B807" s="7"/>
      <c r="C807" s="7"/>
      <c r="E807" s="7"/>
      <c r="F807" s="7"/>
    </row>
    <row r="808" spans="1:6">
      <c r="A808" s="7"/>
      <c r="B808" s="7"/>
      <c r="C808" s="7"/>
      <c r="E808" s="7"/>
      <c r="F808" s="7"/>
    </row>
    <row r="809" spans="1:6">
      <c r="A809" s="7"/>
      <c r="B809" s="7"/>
      <c r="C809" s="7"/>
      <c r="E809" s="7"/>
      <c r="F809" s="7"/>
    </row>
    <row r="810" spans="1:6">
      <c r="A810" s="7"/>
      <c r="B810" s="7"/>
      <c r="C810" s="7"/>
      <c r="E810" s="7"/>
      <c r="F810" s="7"/>
    </row>
    <row r="811" spans="1:6">
      <c r="A811" s="7"/>
      <c r="B811" s="7"/>
      <c r="C811" s="7"/>
      <c r="E811" s="7"/>
      <c r="F811" s="7"/>
    </row>
    <row r="812" spans="1:6">
      <c r="A812" s="7"/>
      <c r="B812" s="7"/>
      <c r="C812" s="7"/>
      <c r="E812" s="7"/>
      <c r="F812" s="7"/>
    </row>
    <row r="813" spans="1:6">
      <c r="A813" s="7"/>
      <c r="B813" s="7"/>
      <c r="C813" s="7"/>
      <c r="E813" s="7"/>
      <c r="F813" s="7"/>
    </row>
    <row r="814" spans="1:6">
      <c r="A814" s="7"/>
      <c r="B814" s="7"/>
      <c r="C814" s="7"/>
      <c r="E814" s="7"/>
      <c r="F814" s="7"/>
    </row>
    <row r="815" spans="1:6">
      <c r="A815" s="7"/>
      <c r="B815" s="7"/>
      <c r="C815" s="7"/>
      <c r="E815" s="7"/>
      <c r="F815" s="7"/>
    </row>
    <row r="816" spans="1:6">
      <c r="A816" s="7"/>
      <c r="B816" s="7"/>
      <c r="C816" s="7"/>
      <c r="E816" s="7"/>
      <c r="F816" s="7"/>
    </row>
    <row r="817" spans="1:6">
      <c r="A817" s="7"/>
      <c r="B817" s="7"/>
      <c r="C817" s="7"/>
      <c r="E817" s="7"/>
      <c r="F817" s="7"/>
    </row>
    <row r="818" spans="1:6">
      <c r="A818" s="7"/>
      <c r="B818" s="7"/>
      <c r="C818" s="7"/>
      <c r="E818" s="7"/>
      <c r="F818" s="7"/>
    </row>
    <row r="819" spans="1:6">
      <c r="A819" s="7"/>
      <c r="B819" s="7"/>
      <c r="C819" s="7"/>
      <c r="E819" s="7"/>
      <c r="F819" s="7"/>
    </row>
    <row r="820" spans="1:6">
      <c r="A820" s="7"/>
      <c r="B820" s="7"/>
      <c r="C820" s="7"/>
      <c r="E820" s="7"/>
      <c r="F820" s="7"/>
    </row>
    <row r="821" spans="1:6">
      <c r="A821" s="7"/>
      <c r="B821" s="7"/>
      <c r="C821" s="7"/>
      <c r="E821" s="7"/>
      <c r="F821" s="7"/>
    </row>
    <row r="822" spans="1:6">
      <c r="A822" s="7"/>
      <c r="B822" s="7"/>
      <c r="C822" s="7"/>
      <c r="E822" s="7"/>
      <c r="F822" s="7"/>
    </row>
    <row r="823" spans="1:6">
      <c r="A823" s="7"/>
      <c r="B823" s="7"/>
      <c r="C823" s="7"/>
      <c r="E823" s="7"/>
      <c r="F823" s="7"/>
    </row>
    <row r="824" spans="1:6">
      <c r="A824" s="7"/>
      <c r="B824" s="7"/>
      <c r="C824" s="7"/>
      <c r="E824" s="7"/>
      <c r="F824" s="7"/>
    </row>
    <row r="825" spans="1:6">
      <c r="A825" s="7"/>
      <c r="B825" s="7"/>
      <c r="C825" s="7"/>
      <c r="E825" s="7"/>
      <c r="F825" s="7"/>
    </row>
    <row r="826" spans="1:6">
      <c r="A826" s="7"/>
      <c r="B826" s="7"/>
      <c r="C826" s="7"/>
      <c r="E826" s="7"/>
      <c r="F826" s="7"/>
    </row>
    <row r="827" spans="1:6">
      <c r="A827" s="7"/>
      <c r="B827" s="7"/>
      <c r="C827" s="7"/>
      <c r="E827" s="7"/>
      <c r="F827" s="7"/>
    </row>
    <row r="828" spans="1:6">
      <c r="A828" s="7"/>
      <c r="B828" s="7"/>
      <c r="C828" s="7"/>
      <c r="E828" s="7"/>
      <c r="F828" s="7"/>
    </row>
    <row r="829" spans="1:6">
      <c r="A829" s="7"/>
      <c r="B829" s="7"/>
      <c r="C829" s="7"/>
      <c r="E829" s="7"/>
      <c r="F829" s="7"/>
    </row>
    <row r="830" spans="1:6">
      <c r="A830" s="7"/>
      <c r="B830" s="7"/>
      <c r="C830" s="7"/>
      <c r="E830" s="7"/>
      <c r="F830" s="7"/>
    </row>
    <row r="831" spans="1:6">
      <c r="A831" s="7"/>
      <c r="B831" s="7"/>
      <c r="C831" s="7"/>
      <c r="E831" s="7"/>
      <c r="F831" s="7"/>
    </row>
    <row r="832" spans="1:6">
      <c r="A832" s="7"/>
      <c r="B832" s="7"/>
      <c r="C832" s="7"/>
      <c r="E832" s="7"/>
      <c r="F832" s="7"/>
    </row>
    <row r="833" spans="1:6">
      <c r="A833" s="7"/>
      <c r="B833" s="7"/>
      <c r="C833" s="7"/>
      <c r="E833" s="7"/>
      <c r="F833" s="7"/>
    </row>
    <row r="834" spans="1:6">
      <c r="A834" s="7"/>
      <c r="B834" s="7"/>
      <c r="C834" s="7"/>
      <c r="E834" s="7"/>
      <c r="F834" s="7"/>
    </row>
    <row r="835" spans="1:6">
      <c r="A835" s="7"/>
      <c r="B835" s="7"/>
      <c r="C835" s="7"/>
      <c r="E835" s="7"/>
      <c r="F835" s="7"/>
    </row>
    <row r="836" spans="1:6">
      <c r="A836" s="7"/>
      <c r="B836" s="7"/>
      <c r="C836" s="7"/>
      <c r="E836" s="7"/>
      <c r="F836" s="7"/>
    </row>
    <row r="837" spans="1:6">
      <c r="A837" s="7"/>
      <c r="B837" s="7"/>
      <c r="C837" s="7"/>
      <c r="E837" s="7"/>
      <c r="F837" s="7"/>
    </row>
    <row r="838" spans="1:6">
      <c r="A838" s="7"/>
      <c r="B838" s="7"/>
      <c r="C838" s="7"/>
      <c r="E838" s="7"/>
      <c r="F838" s="7"/>
    </row>
    <row r="839" spans="1:6">
      <c r="A839" s="7"/>
      <c r="B839" s="7"/>
      <c r="C839" s="7"/>
      <c r="E839" s="7"/>
      <c r="F839" s="7"/>
    </row>
    <row r="840" spans="1:6">
      <c r="A840" s="7"/>
      <c r="B840" s="7"/>
      <c r="C840" s="7"/>
      <c r="E840" s="7"/>
      <c r="F840" s="7"/>
    </row>
    <row r="841" spans="1:6">
      <c r="A841" s="7"/>
      <c r="B841" s="7"/>
      <c r="C841" s="7"/>
      <c r="E841" s="7"/>
      <c r="F841" s="7"/>
    </row>
    <row r="842" spans="1:6">
      <c r="A842" s="7"/>
      <c r="B842" s="7"/>
      <c r="C842" s="7"/>
      <c r="E842" s="7"/>
      <c r="F842" s="7"/>
    </row>
    <row r="843" spans="1:6">
      <c r="A843" s="7"/>
      <c r="B843" s="7"/>
      <c r="C843" s="7"/>
      <c r="E843" s="7"/>
      <c r="F843" s="7"/>
    </row>
    <row r="844" spans="1:6">
      <c r="A844" s="7"/>
      <c r="B844" s="7"/>
      <c r="C844" s="7"/>
      <c r="E844" s="7"/>
      <c r="F844" s="7"/>
    </row>
    <row r="845" spans="1:6">
      <c r="A845" s="7"/>
      <c r="B845" s="7"/>
      <c r="C845" s="7"/>
      <c r="E845" s="7"/>
      <c r="F845" s="7"/>
    </row>
    <row r="846" spans="1:6">
      <c r="A846" s="7"/>
      <c r="B846" s="7"/>
      <c r="C846" s="7"/>
      <c r="E846" s="7"/>
      <c r="F846" s="7"/>
    </row>
    <row r="847" spans="1:6">
      <c r="A847" s="7"/>
      <c r="B847" s="7"/>
      <c r="C847" s="7"/>
      <c r="E847" s="7"/>
      <c r="F847" s="7"/>
    </row>
    <row r="848" spans="1:6">
      <c r="A848" s="7"/>
      <c r="B848" s="7"/>
      <c r="C848" s="7"/>
      <c r="E848" s="7"/>
      <c r="F848" s="7"/>
    </row>
    <row r="849" spans="1:6">
      <c r="A849" s="7"/>
      <c r="B849" s="7"/>
      <c r="C849" s="7"/>
      <c r="E849" s="7"/>
      <c r="F849" s="7"/>
    </row>
    <row r="850" spans="1:6">
      <c r="A850" s="7"/>
      <c r="B850" s="7"/>
      <c r="C850" s="7"/>
      <c r="E850" s="7"/>
      <c r="F850" s="7"/>
    </row>
    <row r="851" spans="1:6">
      <c r="A851" s="7"/>
      <c r="B851" s="7"/>
      <c r="C851" s="7"/>
      <c r="E851" s="7"/>
      <c r="F851" s="7"/>
    </row>
    <row r="852" spans="1:6">
      <c r="A852" s="7"/>
      <c r="B852" s="7"/>
      <c r="C852" s="7"/>
      <c r="E852" s="7"/>
      <c r="F852" s="7"/>
    </row>
    <row r="853" spans="1:6">
      <c r="A853" s="7"/>
      <c r="B853" s="7"/>
      <c r="C853" s="7"/>
      <c r="E853" s="7"/>
      <c r="F853" s="7"/>
    </row>
    <row r="854" spans="1:6">
      <c r="A854" s="7"/>
      <c r="B854" s="7"/>
      <c r="C854" s="7"/>
      <c r="E854" s="7"/>
      <c r="F854" s="7"/>
    </row>
    <row r="855" spans="1:6">
      <c r="A855" s="7"/>
      <c r="B855" s="7"/>
      <c r="C855" s="7"/>
      <c r="E855" s="7"/>
      <c r="F855" s="7"/>
    </row>
    <row r="856" spans="1:6">
      <c r="A856" s="7"/>
      <c r="B856" s="7"/>
      <c r="C856" s="7"/>
      <c r="E856" s="7"/>
      <c r="F856" s="7"/>
    </row>
    <row r="857" spans="1:6">
      <c r="A857" s="7"/>
      <c r="B857" s="7"/>
      <c r="C857" s="7"/>
      <c r="E857" s="7"/>
      <c r="F857" s="7"/>
    </row>
    <row r="858" spans="1:6">
      <c r="A858" s="7"/>
      <c r="B858" s="7"/>
      <c r="C858" s="7"/>
      <c r="E858" s="7"/>
      <c r="F858" s="7"/>
    </row>
    <row r="859" spans="1:6">
      <c r="A859" s="7"/>
      <c r="B859" s="7"/>
      <c r="C859" s="7"/>
      <c r="E859" s="7"/>
      <c r="F859" s="7"/>
    </row>
    <row r="860" spans="1:6">
      <c r="A860" s="7"/>
      <c r="B860" s="7"/>
      <c r="C860" s="7"/>
      <c r="E860" s="7"/>
      <c r="F860" s="7"/>
    </row>
    <row r="861" spans="1:6">
      <c r="A861" s="7"/>
      <c r="B861" s="7"/>
      <c r="C861" s="7"/>
      <c r="E861" s="7"/>
      <c r="F861" s="7"/>
    </row>
    <row r="862" spans="1:6">
      <c r="A862" s="7"/>
      <c r="B862" s="7"/>
      <c r="C862" s="7"/>
      <c r="E862" s="7"/>
      <c r="F862" s="7"/>
    </row>
    <row r="863" spans="1:6">
      <c r="A863" s="7"/>
      <c r="B863" s="7"/>
      <c r="C863" s="7"/>
      <c r="E863" s="7"/>
      <c r="F863" s="7"/>
    </row>
    <row r="864" spans="1:6">
      <c r="A864" s="7"/>
      <c r="B864" s="7"/>
      <c r="C864" s="7"/>
      <c r="E864" s="7"/>
      <c r="F864" s="7"/>
    </row>
    <row r="865" spans="1:6">
      <c r="A865" s="7"/>
      <c r="B865" s="7"/>
      <c r="C865" s="7"/>
      <c r="E865" s="7"/>
      <c r="F865" s="7"/>
    </row>
    <row r="866" spans="1:6">
      <c r="A866" s="7"/>
      <c r="B866" s="7"/>
      <c r="C866" s="7"/>
      <c r="E866" s="7"/>
      <c r="F866" s="7"/>
    </row>
    <row r="867" spans="1:6">
      <c r="A867" s="7"/>
      <c r="B867" s="7"/>
      <c r="C867" s="7"/>
      <c r="E867" s="7"/>
      <c r="F867" s="7"/>
    </row>
    <row r="868" spans="1:6">
      <c r="A868" s="7"/>
      <c r="B868" s="7"/>
      <c r="C868" s="7"/>
      <c r="E868" s="7"/>
      <c r="F868" s="7"/>
    </row>
    <row r="869" spans="1:6">
      <c r="A869" s="7"/>
      <c r="B869" s="7"/>
      <c r="C869" s="7"/>
      <c r="E869" s="7"/>
      <c r="F869" s="7"/>
    </row>
    <row r="870" spans="1:6">
      <c r="A870" s="7"/>
      <c r="B870" s="7"/>
      <c r="C870" s="7"/>
      <c r="E870" s="7"/>
      <c r="F870" s="7"/>
    </row>
    <row r="871" spans="1:6">
      <c r="A871" s="7"/>
      <c r="B871" s="7"/>
      <c r="C871" s="7"/>
      <c r="E871" s="7"/>
      <c r="F871" s="7"/>
    </row>
    <row r="872" spans="1:6">
      <c r="A872" s="7"/>
      <c r="B872" s="7"/>
      <c r="C872" s="7"/>
      <c r="E872" s="7"/>
      <c r="F872" s="7"/>
    </row>
    <row r="873" spans="1:6">
      <c r="A873" s="7"/>
      <c r="B873" s="7"/>
      <c r="C873" s="7"/>
      <c r="E873" s="7"/>
      <c r="F873" s="7"/>
    </row>
    <row r="874" spans="1:6">
      <c r="A874" s="7"/>
      <c r="B874" s="7"/>
      <c r="C874" s="7"/>
      <c r="E874" s="7"/>
      <c r="F874" s="7"/>
    </row>
    <row r="875" spans="1:6">
      <c r="A875" s="7"/>
      <c r="B875" s="7"/>
      <c r="C875" s="7"/>
      <c r="E875" s="7"/>
      <c r="F875" s="7"/>
    </row>
    <row r="876" spans="1:6">
      <c r="A876" s="7"/>
      <c r="B876" s="7"/>
      <c r="C876" s="7"/>
      <c r="E876" s="7"/>
      <c r="F876" s="7"/>
    </row>
    <row r="877" spans="1:6">
      <c r="A877" s="7"/>
      <c r="B877" s="7"/>
      <c r="C877" s="7"/>
      <c r="E877" s="7"/>
      <c r="F877" s="7"/>
    </row>
    <row r="878" spans="1:6">
      <c r="A878" s="7"/>
      <c r="B878" s="7"/>
      <c r="C878" s="7"/>
      <c r="E878" s="7"/>
      <c r="F878" s="7"/>
    </row>
    <row r="879" spans="1:6">
      <c r="A879" s="7"/>
      <c r="B879" s="7"/>
      <c r="C879" s="7"/>
      <c r="E879" s="7"/>
      <c r="F879" s="7"/>
    </row>
    <row r="880" spans="1:6">
      <c r="A880" s="7"/>
      <c r="B880" s="7"/>
      <c r="C880" s="7"/>
      <c r="E880" s="7"/>
      <c r="F880" s="7"/>
    </row>
    <row r="881" spans="1:6">
      <c r="A881" s="7"/>
      <c r="B881" s="7"/>
      <c r="C881" s="7"/>
      <c r="E881" s="7"/>
      <c r="F881" s="7"/>
    </row>
    <row r="882" spans="1:6">
      <c r="A882" s="7"/>
      <c r="B882" s="7"/>
      <c r="C882" s="7"/>
      <c r="E882" s="7"/>
      <c r="F882" s="7"/>
    </row>
    <row r="883" spans="1:6">
      <c r="A883" s="7"/>
      <c r="B883" s="7"/>
      <c r="C883" s="7"/>
      <c r="E883" s="7"/>
      <c r="F883" s="7"/>
    </row>
    <row r="884" spans="1:6">
      <c r="A884" s="7"/>
      <c r="B884" s="7"/>
      <c r="C884" s="7"/>
      <c r="E884" s="7"/>
      <c r="F884" s="7"/>
    </row>
    <row r="885" spans="1:6">
      <c r="A885" s="7"/>
      <c r="B885" s="7"/>
      <c r="C885" s="7"/>
      <c r="E885" s="7"/>
      <c r="F885" s="7"/>
    </row>
    <row r="886" spans="1:6">
      <c r="A886" s="7"/>
      <c r="B886" s="7"/>
      <c r="C886" s="7"/>
      <c r="E886" s="7"/>
      <c r="F886" s="7"/>
    </row>
    <row r="887" spans="1:6">
      <c r="A887" s="7"/>
      <c r="B887" s="7"/>
      <c r="C887" s="7"/>
      <c r="E887" s="7"/>
      <c r="F887" s="7"/>
    </row>
    <row r="888" spans="1:6">
      <c r="A888" s="7"/>
      <c r="B888" s="7"/>
      <c r="C888" s="7"/>
      <c r="E888" s="7"/>
      <c r="F888" s="7"/>
    </row>
    <row r="889" spans="1:6">
      <c r="A889" s="7"/>
      <c r="B889" s="7"/>
      <c r="C889" s="7"/>
      <c r="E889" s="7"/>
      <c r="F889" s="7"/>
    </row>
    <row r="890" spans="1:6">
      <c r="A890" s="7"/>
      <c r="B890" s="7"/>
      <c r="C890" s="7"/>
      <c r="E890" s="7"/>
      <c r="F890" s="7"/>
    </row>
    <row r="891" spans="1:6">
      <c r="A891" s="7"/>
      <c r="B891" s="7"/>
      <c r="C891" s="7"/>
      <c r="E891" s="7"/>
      <c r="F891" s="7"/>
    </row>
    <row r="892" spans="1:6">
      <c r="A892" s="7"/>
      <c r="B892" s="7"/>
      <c r="C892" s="7"/>
      <c r="E892" s="7"/>
      <c r="F892" s="7"/>
    </row>
    <row r="893" spans="1:6">
      <c r="A893" s="7"/>
      <c r="B893" s="7"/>
      <c r="C893" s="7"/>
      <c r="E893" s="7"/>
      <c r="F893" s="7"/>
    </row>
    <row r="894" spans="1:6">
      <c r="A894" s="7"/>
      <c r="B894" s="7"/>
      <c r="C894" s="7"/>
      <c r="E894" s="7"/>
      <c r="F894" s="7"/>
    </row>
    <row r="895" spans="1:6">
      <c r="A895" s="7"/>
      <c r="B895" s="7"/>
      <c r="C895" s="7"/>
      <c r="E895" s="7"/>
      <c r="F895" s="7"/>
    </row>
    <row r="896" spans="1:6">
      <c r="A896" s="7"/>
      <c r="B896" s="7"/>
      <c r="C896" s="7"/>
      <c r="E896" s="7"/>
      <c r="F896" s="7"/>
    </row>
    <row r="897" spans="1:6">
      <c r="A897" s="7"/>
      <c r="B897" s="7"/>
      <c r="C897" s="7"/>
      <c r="E897" s="7"/>
      <c r="F897" s="7"/>
    </row>
    <row r="898" spans="1:6">
      <c r="A898" s="7"/>
      <c r="B898" s="7"/>
      <c r="C898" s="7"/>
      <c r="E898" s="7"/>
      <c r="F898" s="7"/>
    </row>
    <row r="899" spans="1:6">
      <c r="A899" s="7"/>
      <c r="B899" s="7"/>
      <c r="C899" s="7"/>
      <c r="E899" s="7"/>
      <c r="F899" s="7"/>
    </row>
    <row r="900" spans="1:6">
      <c r="A900" s="7"/>
      <c r="B900" s="7"/>
      <c r="C900" s="7"/>
      <c r="E900" s="7"/>
      <c r="F900" s="7"/>
    </row>
    <row r="901" spans="1:6">
      <c r="A901" s="7"/>
      <c r="B901" s="7"/>
      <c r="C901" s="7"/>
      <c r="E901" s="7"/>
      <c r="F901" s="7"/>
    </row>
    <row r="902" spans="1:6">
      <c r="A902" s="7"/>
      <c r="B902" s="7"/>
      <c r="C902" s="7"/>
      <c r="E902" s="7"/>
      <c r="F902" s="7"/>
    </row>
    <row r="903" spans="1:6">
      <c r="A903" s="7"/>
      <c r="B903" s="7"/>
      <c r="C903" s="7"/>
      <c r="E903" s="7"/>
      <c r="F903" s="7"/>
    </row>
    <row r="904" spans="1:6">
      <c r="A904" s="7"/>
      <c r="B904" s="7"/>
      <c r="C904" s="7"/>
      <c r="E904" s="7"/>
      <c r="F904" s="7"/>
    </row>
    <row r="905" spans="1:6">
      <c r="A905" s="7"/>
      <c r="B905" s="7"/>
      <c r="C905" s="7"/>
      <c r="E905" s="7"/>
      <c r="F905" s="7"/>
    </row>
    <row r="906" spans="1:6">
      <c r="A906" s="7"/>
      <c r="B906" s="7"/>
      <c r="C906" s="7"/>
      <c r="E906" s="7"/>
      <c r="F906" s="7"/>
    </row>
    <row r="907" spans="1:6">
      <c r="A907" s="7"/>
      <c r="B907" s="7"/>
      <c r="C907" s="7"/>
      <c r="E907" s="7"/>
      <c r="F907" s="7"/>
    </row>
    <row r="908" spans="1:6">
      <c r="A908" s="7"/>
      <c r="B908" s="7"/>
      <c r="C908" s="7"/>
      <c r="E908" s="7"/>
      <c r="F908" s="7"/>
    </row>
    <row r="909" spans="1:6">
      <c r="A909" s="7"/>
      <c r="B909" s="7"/>
      <c r="C909" s="7"/>
      <c r="E909" s="7"/>
      <c r="F909" s="7"/>
    </row>
    <row r="910" spans="1:6">
      <c r="A910" s="7"/>
      <c r="B910" s="7"/>
      <c r="C910" s="7"/>
      <c r="E910" s="7"/>
      <c r="F910" s="7"/>
    </row>
    <row r="911" spans="1:6">
      <c r="A911" s="7"/>
      <c r="B911" s="7"/>
      <c r="C911" s="7"/>
      <c r="E911" s="7"/>
      <c r="F911" s="7"/>
    </row>
    <row r="912" spans="1:6">
      <c r="A912" s="7"/>
      <c r="B912" s="7"/>
      <c r="C912" s="7"/>
      <c r="E912" s="7"/>
      <c r="F912" s="7"/>
    </row>
    <row r="913" spans="1:6">
      <c r="A913" s="7"/>
      <c r="B913" s="7"/>
      <c r="C913" s="7"/>
      <c r="E913" s="7"/>
      <c r="F913" s="7"/>
    </row>
    <row r="914" spans="1:6">
      <c r="A914" s="7"/>
      <c r="B914" s="7"/>
      <c r="C914" s="7"/>
      <c r="E914" s="7"/>
      <c r="F914" s="7"/>
    </row>
    <row r="915" spans="1:6">
      <c r="A915" s="7"/>
      <c r="B915" s="7"/>
      <c r="C915" s="7"/>
      <c r="E915" s="7"/>
      <c r="F915" s="7"/>
    </row>
    <row r="916" spans="1:6">
      <c r="A916" s="7"/>
      <c r="B916" s="7"/>
      <c r="C916" s="7"/>
      <c r="E916" s="7"/>
      <c r="F916" s="7"/>
    </row>
    <row r="917" spans="1:6">
      <c r="A917" s="7"/>
      <c r="B917" s="7"/>
      <c r="C917" s="7"/>
      <c r="E917" s="7"/>
      <c r="F917" s="7"/>
    </row>
    <row r="918" spans="1:6">
      <c r="A918" s="7"/>
      <c r="B918" s="7"/>
      <c r="C918" s="7"/>
      <c r="E918" s="7"/>
      <c r="F918" s="7"/>
    </row>
    <row r="919" spans="1:6">
      <c r="A919" s="7"/>
      <c r="B919" s="7"/>
      <c r="C919" s="7"/>
      <c r="E919" s="7"/>
      <c r="F919" s="7"/>
    </row>
    <row r="920" spans="1:6">
      <c r="A920" s="7"/>
      <c r="B920" s="7"/>
      <c r="C920" s="7"/>
      <c r="E920" s="7"/>
      <c r="F920" s="7"/>
    </row>
    <row r="921" spans="1:6">
      <c r="A921" s="7"/>
      <c r="B921" s="7"/>
      <c r="C921" s="7"/>
      <c r="E921" s="7"/>
      <c r="F921" s="7"/>
    </row>
    <row r="922" spans="1:6">
      <c r="A922" s="7"/>
      <c r="B922" s="7"/>
      <c r="C922" s="7"/>
      <c r="E922" s="7"/>
      <c r="F922" s="7"/>
    </row>
    <row r="923" spans="1:6">
      <c r="A923" s="7"/>
      <c r="B923" s="7"/>
      <c r="C923" s="7"/>
      <c r="E923" s="7"/>
      <c r="F923" s="7"/>
    </row>
    <row r="924" spans="1:6">
      <c r="A924" s="7"/>
      <c r="B924" s="7"/>
      <c r="C924" s="7"/>
      <c r="E924" s="7"/>
      <c r="F924" s="7"/>
    </row>
    <row r="925" spans="1:6">
      <c r="A925" s="7"/>
      <c r="B925" s="7"/>
      <c r="C925" s="7"/>
      <c r="E925" s="7"/>
      <c r="F925" s="7"/>
    </row>
    <row r="926" spans="1:6">
      <c r="A926" s="7"/>
      <c r="B926" s="7"/>
      <c r="C926" s="7"/>
      <c r="E926" s="7"/>
      <c r="F926" s="7"/>
    </row>
    <row r="927" spans="1:6">
      <c r="A927" s="7"/>
      <c r="B927" s="7"/>
      <c r="C927" s="7"/>
      <c r="E927" s="7"/>
      <c r="F927" s="7"/>
    </row>
    <row r="928" spans="1:6">
      <c r="A928" s="7"/>
      <c r="B928" s="7"/>
      <c r="C928" s="7"/>
      <c r="E928" s="7"/>
      <c r="F928" s="7"/>
    </row>
    <row r="929" spans="1:6">
      <c r="A929" s="7"/>
      <c r="B929" s="7"/>
      <c r="C929" s="7"/>
      <c r="E929" s="7"/>
      <c r="F929" s="7"/>
    </row>
    <row r="930" spans="1:6">
      <c r="A930" s="7"/>
      <c r="B930" s="7"/>
      <c r="C930" s="7"/>
      <c r="E930" s="7"/>
      <c r="F930" s="7"/>
    </row>
    <row r="931" spans="1:6">
      <c r="A931" s="7"/>
      <c r="B931" s="7"/>
      <c r="C931" s="7"/>
      <c r="E931" s="7"/>
      <c r="F931" s="7"/>
    </row>
    <row r="932" spans="1:6">
      <c r="A932" s="7"/>
      <c r="B932" s="7"/>
      <c r="C932" s="7"/>
      <c r="E932" s="7"/>
      <c r="F932" s="7"/>
    </row>
    <row r="933" spans="1:6">
      <c r="A933" s="7"/>
      <c r="B933" s="7"/>
      <c r="C933" s="7"/>
      <c r="E933" s="7"/>
      <c r="F933" s="7"/>
    </row>
    <row r="934" spans="1:6">
      <c r="A934" s="7"/>
      <c r="B934" s="7"/>
      <c r="C934" s="7"/>
      <c r="E934" s="7"/>
      <c r="F934" s="7"/>
    </row>
    <row r="935" spans="1:6">
      <c r="A935" s="7"/>
      <c r="B935" s="7"/>
      <c r="C935" s="7"/>
      <c r="E935" s="7"/>
      <c r="F935" s="7"/>
    </row>
    <row r="936" spans="1:6">
      <c r="A936" s="7"/>
      <c r="B936" s="7"/>
      <c r="C936" s="7"/>
      <c r="E936" s="7"/>
      <c r="F936" s="7"/>
    </row>
    <row r="937" spans="1:6">
      <c r="A937" s="7"/>
      <c r="B937" s="7"/>
      <c r="C937" s="7"/>
      <c r="E937" s="7"/>
      <c r="F937" s="7"/>
    </row>
    <row r="938" spans="1:6">
      <c r="A938" s="7"/>
      <c r="B938" s="7"/>
      <c r="C938" s="7"/>
      <c r="E938" s="7"/>
      <c r="F938" s="7"/>
    </row>
    <row r="939" spans="1:6">
      <c r="A939" s="7"/>
      <c r="B939" s="7"/>
      <c r="C939" s="7"/>
      <c r="E939" s="7"/>
      <c r="F939" s="7"/>
    </row>
    <row r="940" spans="1:6">
      <c r="A940" s="7"/>
      <c r="B940" s="7"/>
      <c r="C940" s="7"/>
      <c r="E940" s="7"/>
      <c r="F940" s="7"/>
    </row>
    <row r="941" spans="1:6">
      <c r="A941" s="7"/>
      <c r="B941" s="7"/>
      <c r="C941" s="7"/>
      <c r="E941" s="7"/>
      <c r="F941" s="7"/>
    </row>
    <row r="942" spans="1:6">
      <c r="A942" s="7"/>
      <c r="B942" s="7"/>
      <c r="C942" s="7"/>
      <c r="E942" s="7"/>
      <c r="F942" s="7"/>
    </row>
    <row r="943" spans="1:6">
      <c r="A943" s="7"/>
      <c r="B943" s="7"/>
      <c r="C943" s="7"/>
      <c r="E943" s="7"/>
      <c r="F943" s="7"/>
    </row>
    <row r="944" spans="1:6">
      <c r="A944" s="7"/>
      <c r="B944" s="7"/>
      <c r="C944" s="7"/>
      <c r="E944" s="7"/>
      <c r="F944" s="7"/>
    </row>
    <row r="945" spans="1:6">
      <c r="A945" s="7"/>
      <c r="B945" s="7"/>
      <c r="C945" s="7"/>
      <c r="E945" s="7"/>
      <c r="F945" s="7"/>
    </row>
    <row r="946" spans="1:6">
      <c r="A946" s="7"/>
      <c r="B946" s="7"/>
      <c r="C946" s="7"/>
      <c r="E946" s="7"/>
      <c r="F946" s="7"/>
    </row>
    <row r="947" spans="1:6">
      <c r="A947" s="7"/>
      <c r="B947" s="7"/>
      <c r="C947" s="7"/>
      <c r="E947" s="7"/>
      <c r="F947" s="7"/>
    </row>
    <row r="948" spans="1:6">
      <c r="A948" s="7"/>
      <c r="B948" s="7"/>
      <c r="C948" s="7"/>
      <c r="E948" s="7"/>
      <c r="F948" s="7"/>
    </row>
    <row r="949" spans="1:6">
      <c r="A949" s="7"/>
      <c r="B949" s="7"/>
      <c r="C949" s="7"/>
      <c r="E949" s="7"/>
      <c r="F949" s="7"/>
    </row>
    <row r="950" spans="1:6">
      <c r="A950" s="7"/>
      <c r="B950" s="7"/>
      <c r="C950" s="7"/>
      <c r="E950" s="7"/>
      <c r="F950" s="7"/>
    </row>
    <row r="951" spans="1:6">
      <c r="A951" s="7"/>
      <c r="B951" s="7"/>
      <c r="C951" s="7"/>
      <c r="E951" s="7"/>
      <c r="F951" s="7"/>
    </row>
    <row r="952" spans="1:6">
      <c r="A952" s="7"/>
      <c r="B952" s="7"/>
      <c r="C952" s="7"/>
      <c r="E952" s="7"/>
      <c r="F952" s="7"/>
    </row>
    <row r="953" spans="1:6">
      <c r="A953" s="7"/>
      <c r="B953" s="7"/>
      <c r="C953" s="7"/>
      <c r="E953" s="7"/>
      <c r="F953" s="7"/>
    </row>
    <row r="954" spans="1:6">
      <c r="A954" s="7"/>
      <c r="B954" s="7"/>
      <c r="C954" s="7"/>
      <c r="E954" s="7"/>
      <c r="F954" s="7"/>
    </row>
    <row r="955" spans="1:6">
      <c r="A955" s="7"/>
      <c r="B955" s="7"/>
      <c r="C955" s="7"/>
      <c r="E955" s="7"/>
      <c r="F955" s="7"/>
    </row>
    <row r="956" spans="1:6">
      <c r="A956" s="7"/>
      <c r="B956" s="7"/>
      <c r="C956" s="7"/>
      <c r="E956" s="7"/>
      <c r="F956" s="7"/>
    </row>
    <row r="957" spans="1:6">
      <c r="A957" s="7"/>
      <c r="B957" s="7"/>
      <c r="C957" s="7"/>
      <c r="E957" s="7"/>
      <c r="F957" s="7"/>
    </row>
    <row r="958" spans="1:6">
      <c r="A958" s="7"/>
      <c r="B958" s="7"/>
      <c r="C958" s="7"/>
      <c r="E958" s="7"/>
      <c r="F958" s="7"/>
    </row>
  </sheetData>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46"/>
  <sheetViews>
    <sheetView topLeftCell="A19" workbookViewId="0">
      <selection activeCell="G47" sqref="G47"/>
    </sheetView>
  </sheetViews>
  <sheetFormatPr defaultRowHeight="15"/>
  <cols>
    <col min="1" max="1" width="15.7109375" customWidth="1"/>
    <col min="2" max="2" width="16.140625" bestFit="1" customWidth="1"/>
    <col min="3" max="3" width="24.7109375" bestFit="1" customWidth="1"/>
    <col min="4" max="4" width="30.5703125" bestFit="1" customWidth="1"/>
  </cols>
  <sheetData>
    <row r="5" spans="1:12" ht="156" customHeight="1">
      <c r="A5" s="49" t="s">
        <v>273</v>
      </c>
      <c r="B5" s="1" t="s">
        <v>17</v>
      </c>
      <c r="C5" s="6" t="s">
        <v>18</v>
      </c>
      <c r="D5" s="2" t="s">
        <v>19</v>
      </c>
      <c r="E5" s="3">
        <v>11</v>
      </c>
      <c r="F5" s="1">
        <v>4000</v>
      </c>
      <c r="G5" s="1">
        <f>F5*E5</f>
        <v>44000</v>
      </c>
      <c r="L5" s="4">
        <v>4000</v>
      </c>
    </row>
    <row r="6" spans="1:12" ht="360">
      <c r="A6" s="50"/>
      <c r="B6" s="1" t="s">
        <v>40</v>
      </c>
      <c r="C6" s="5" t="s">
        <v>41</v>
      </c>
      <c r="D6" s="2" t="s">
        <v>42</v>
      </c>
      <c r="E6" s="3">
        <v>2</v>
      </c>
      <c r="F6" s="1">
        <v>4000</v>
      </c>
      <c r="G6" s="1">
        <f t="shared" ref="G6:G14" si="0">F6*E6</f>
        <v>8000</v>
      </c>
      <c r="L6" s="4">
        <v>4000</v>
      </c>
    </row>
    <row r="7" spans="1:12" ht="195">
      <c r="A7" s="50"/>
      <c r="B7" s="5" t="s">
        <v>52</v>
      </c>
      <c r="C7" s="5" t="s">
        <v>53</v>
      </c>
      <c r="D7" s="2" t="s">
        <v>54</v>
      </c>
      <c r="E7" s="3">
        <v>1</v>
      </c>
      <c r="F7" s="1">
        <v>3000</v>
      </c>
      <c r="G7" s="1">
        <f t="shared" si="0"/>
        <v>3000</v>
      </c>
      <c r="L7" s="3">
        <v>3000</v>
      </c>
    </row>
    <row r="8" spans="1:12" ht="45">
      <c r="A8" s="50"/>
      <c r="B8" s="7" t="s">
        <v>58</v>
      </c>
      <c r="C8" s="7" t="s">
        <v>59</v>
      </c>
      <c r="D8" s="7" t="s">
        <v>60</v>
      </c>
      <c r="E8" s="29">
        <v>3</v>
      </c>
      <c r="F8" s="7">
        <v>350</v>
      </c>
      <c r="G8" s="7">
        <v>1050</v>
      </c>
      <c r="L8" s="3"/>
    </row>
    <row r="9" spans="1:12" ht="240">
      <c r="A9" s="50"/>
      <c r="B9" s="5" t="s">
        <v>61</v>
      </c>
      <c r="C9" s="5" t="s">
        <v>62</v>
      </c>
      <c r="D9" s="2" t="s">
        <v>63</v>
      </c>
      <c r="E9" s="3">
        <v>2</v>
      </c>
      <c r="F9" s="1">
        <v>5500</v>
      </c>
      <c r="G9" s="1">
        <f t="shared" si="0"/>
        <v>11000</v>
      </c>
      <c r="L9" s="3">
        <v>5500</v>
      </c>
    </row>
    <row r="10" spans="1:12" ht="45">
      <c r="A10" s="50"/>
      <c r="B10" s="1" t="s">
        <v>81</v>
      </c>
      <c r="C10" s="5" t="s">
        <v>82</v>
      </c>
      <c r="D10" s="2" t="s">
        <v>83</v>
      </c>
      <c r="E10" s="3">
        <v>2</v>
      </c>
      <c r="F10" s="1">
        <v>2000</v>
      </c>
      <c r="G10" s="1">
        <f t="shared" si="0"/>
        <v>4000</v>
      </c>
      <c r="L10" s="3" t="s">
        <v>84</v>
      </c>
    </row>
    <row r="11" spans="1:12" ht="60">
      <c r="A11" s="50"/>
      <c r="B11" s="13" t="s">
        <v>87</v>
      </c>
      <c r="C11" s="5" t="s">
        <v>88</v>
      </c>
      <c r="D11" s="2" t="s">
        <v>89</v>
      </c>
      <c r="E11" s="3">
        <v>3</v>
      </c>
      <c r="F11" s="1">
        <v>4300</v>
      </c>
      <c r="G11" s="1">
        <f t="shared" si="0"/>
        <v>12900</v>
      </c>
      <c r="L11" s="3">
        <v>4300</v>
      </c>
    </row>
    <row r="12" spans="1:12" ht="45">
      <c r="A12" s="50"/>
      <c r="B12" s="1" t="s">
        <v>90</v>
      </c>
      <c r="C12" s="5" t="s">
        <v>91</v>
      </c>
      <c r="D12" s="2" t="s">
        <v>92</v>
      </c>
      <c r="E12" s="3">
        <v>4</v>
      </c>
      <c r="F12" s="1">
        <v>3000</v>
      </c>
      <c r="G12" s="1">
        <f t="shared" si="0"/>
        <v>12000</v>
      </c>
      <c r="L12" s="3" t="s">
        <v>93</v>
      </c>
    </row>
    <row r="13" spans="1:12" ht="330">
      <c r="A13" s="51" t="s">
        <v>274</v>
      </c>
      <c r="B13" t="s">
        <v>121</v>
      </c>
      <c r="D13" s="16" t="s">
        <v>122</v>
      </c>
      <c r="E13">
        <f>1+1+1+1</f>
        <v>4</v>
      </c>
      <c r="F13">
        <v>4000</v>
      </c>
      <c r="G13" s="1">
        <f t="shared" si="0"/>
        <v>16000</v>
      </c>
    </row>
    <row r="14" spans="1:12" ht="405">
      <c r="A14" s="51"/>
      <c r="B14" t="s">
        <v>121</v>
      </c>
      <c r="D14" s="16" t="s">
        <v>158</v>
      </c>
      <c r="E14">
        <f>1+1+1+1</f>
        <v>4</v>
      </c>
      <c r="F14">
        <v>2000</v>
      </c>
      <c r="G14" s="1">
        <f t="shared" si="0"/>
        <v>8000</v>
      </c>
    </row>
    <row r="15" spans="1:12" ht="45">
      <c r="A15" s="51"/>
      <c r="B15" t="s">
        <v>138</v>
      </c>
      <c r="C15" s="16" t="s">
        <v>139</v>
      </c>
      <c r="D15" s="37" t="s">
        <v>210</v>
      </c>
      <c r="E15">
        <f>12+12+12</f>
        <v>36</v>
      </c>
      <c r="F15">
        <v>1500</v>
      </c>
      <c r="G15">
        <f>F15*E15</f>
        <v>54000</v>
      </c>
    </row>
    <row r="16" spans="1:12">
      <c r="D16" s="16"/>
      <c r="G16" s="1">
        <f>SUM(G5:G15)</f>
        <v>173950</v>
      </c>
    </row>
    <row r="17" spans="1:7" ht="15" customHeight="1">
      <c r="A17" s="57" t="s">
        <v>245</v>
      </c>
      <c r="B17" s="38" t="s">
        <v>246</v>
      </c>
      <c r="C17" s="38">
        <v>2</v>
      </c>
      <c r="D17" s="57" t="s">
        <v>247</v>
      </c>
      <c r="E17" s="57" t="s">
        <v>248</v>
      </c>
      <c r="F17" s="39">
        <v>5</v>
      </c>
      <c r="G17" s="39"/>
    </row>
    <row r="18" spans="1:7">
      <c r="A18" s="58"/>
      <c r="B18" s="40" t="s">
        <v>249</v>
      </c>
      <c r="C18" s="40">
        <v>3</v>
      </c>
      <c r="D18" s="58"/>
      <c r="E18" s="58"/>
      <c r="F18" s="41"/>
      <c r="G18" s="41"/>
    </row>
    <row r="19" spans="1:7" ht="15" customHeight="1">
      <c r="A19" s="59" t="s">
        <v>250</v>
      </c>
      <c r="B19" s="42" t="s">
        <v>251</v>
      </c>
      <c r="C19" s="42">
        <v>6</v>
      </c>
      <c r="D19" s="54"/>
      <c r="E19" s="56" t="s">
        <v>252</v>
      </c>
      <c r="F19" s="39">
        <v>49</v>
      </c>
      <c r="G19" s="39"/>
    </row>
    <row r="20" spans="1:7">
      <c r="A20" s="60"/>
      <c r="B20" s="42" t="s">
        <v>253</v>
      </c>
      <c r="C20" s="42">
        <v>11</v>
      </c>
      <c r="D20" s="62"/>
      <c r="E20" s="63"/>
      <c r="F20" s="39"/>
      <c r="G20" s="39"/>
    </row>
    <row r="21" spans="1:7" ht="30">
      <c r="A21" s="60"/>
      <c r="B21" s="42" t="s">
        <v>254</v>
      </c>
      <c r="C21" s="42">
        <v>2</v>
      </c>
      <c r="D21" s="62"/>
      <c r="E21" s="63"/>
      <c r="F21" s="39"/>
      <c r="G21" s="39"/>
    </row>
    <row r="22" spans="1:7">
      <c r="A22" s="60"/>
      <c r="B22" s="42" t="s">
        <v>255</v>
      </c>
      <c r="C22" s="42">
        <v>18</v>
      </c>
      <c r="D22" s="62"/>
      <c r="E22" s="63"/>
      <c r="F22" s="39"/>
      <c r="G22" s="39"/>
    </row>
    <row r="23" spans="1:7">
      <c r="A23" s="60"/>
      <c r="B23" s="42" t="s">
        <v>256</v>
      </c>
      <c r="C23" s="42">
        <v>4</v>
      </c>
      <c r="D23" s="62"/>
      <c r="E23" s="63"/>
      <c r="F23" s="39"/>
      <c r="G23" s="39"/>
    </row>
    <row r="24" spans="1:7">
      <c r="A24" s="60"/>
      <c r="B24" s="42" t="s">
        <v>257</v>
      </c>
      <c r="C24" s="42">
        <v>2</v>
      </c>
      <c r="D24" s="62"/>
      <c r="E24" s="63"/>
      <c r="F24" s="39"/>
      <c r="G24" s="39"/>
    </row>
    <row r="25" spans="1:7">
      <c r="A25" s="61"/>
      <c r="B25" s="42" t="s">
        <v>258</v>
      </c>
      <c r="C25" s="42">
        <v>6</v>
      </c>
      <c r="D25" s="55"/>
      <c r="E25" s="53"/>
      <c r="F25" s="39"/>
      <c r="G25" s="39"/>
    </row>
    <row r="26" spans="1:7" ht="15" customHeight="1">
      <c r="A26" s="69" t="s">
        <v>259</v>
      </c>
      <c r="B26" s="42" t="s">
        <v>251</v>
      </c>
      <c r="C26" s="43">
        <v>3</v>
      </c>
      <c r="D26" s="56" t="s">
        <v>260</v>
      </c>
      <c r="E26" s="52" t="s">
        <v>261</v>
      </c>
      <c r="F26" s="39">
        <v>22</v>
      </c>
      <c r="G26" s="39"/>
    </row>
    <row r="27" spans="1:7">
      <c r="A27" s="70"/>
      <c r="B27" s="42" t="s">
        <v>253</v>
      </c>
      <c r="C27" s="43">
        <v>5</v>
      </c>
      <c r="D27" s="63"/>
      <c r="E27" s="67"/>
      <c r="F27" s="39"/>
      <c r="G27" s="39"/>
    </row>
    <row r="28" spans="1:7" ht="30">
      <c r="A28" s="70"/>
      <c r="B28" s="42" t="s">
        <v>254</v>
      </c>
      <c r="C28" s="43">
        <v>2</v>
      </c>
      <c r="D28" s="63"/>
      <c r="E28" s="67"/>
      <c r="F28" s="39"/>
      <c r="G28" s="39"/>
    </row>
    <row r="29" spans="1:7">
      <c r="A29" s="70"/>
      <c r="B29" s="42" t="s">
        <v>255</v>
      </c>
      <c r="C29" s="43">
        <v>3</v>
      </c>
      <c r="D29" s="63"/>
      <c r="E29" s="67"/>
      <c r="F29" s="39"/>
      <c r="G29" s="39"/>
    </row>
    <row r="30" spans="1:7">
      <c r="A30" s="70"/>
      <c r="B30" s="42" t="s">
        <v>256</v>
      </c>
      <c r="C30" s="43">
        <v>3</v>
      </c>
      <c r="D30" s="63"/>
      <c r="E30" s="67"/>
      <c r="F30" s="39"/>
      <c r="G30" s="39"/>
    </row>
    <row r="31" spans="1:7">
      <c r="A31" s="71"/>
      <c r="B31" s="44" t="s">
        <v>258</v>
      </c>
      <c r="C31" s="45">
        <v>6</v>
      </c>
      <c r="D31" s="53"/>
      <c r="E31" s="68"/>
      <c r="F31" s="41"/>
      <c r="G31" s="41"/>
    </row>
    <row r="32" spans="1:7">
      <c r="G32">
        <v>70400</v>
      </c>
    </row>
    <row r="33" spans="1:7">
      <c r="A33" s="52" t="s">
        <v>269</v>
      </c>
      <c r="B33" s="39" t="s">
        <v>262</v>
      </c>
      <c r="C33" s="39">
        <v>1</v>
      </c>
      <c r="D33" s="54"/>
      <c r="E33" s="56" t="s">
        <v>263</v>
      </c>
      <c r="F33" s="54">
        <v>3</v>
      </c>
    </row>
    <row r="34" spans="1:7">
      <c r="A34" s="53"/>
      <c r="B34" s="39" t="s">
        <v>264</v>
      </c>
      <c r="C34" s="39">
        <v>2</v>
      </c>
      <c r="D34" s="55"/>
      <c r="E34" s="53"/>
      <c r="F34" s="55"/>
    </row>
    <row r="35" spans="1:7">
      <c r="A35" s="64" t="s">
        <v>265</v>
      </c>
      <c r="B35" s="42" t="s">
        <v>251</v>
      </c>
      <c r="C35" s="43">
        <v>1</v>
      </c>
      <c r="D35" s="54"/>
      <c r="E35" s="56" t="s">
        <v>266</v>
      </c>
      <c r="F35" s="39">
        <v>9</v>
      </c>
    </row>
    <row r="36" spans="1:7">
      <c r="A36" s="65"/>
      <c r="B36" s="42" t="s">
        <v>253</v>
      </c>
      <c r="C36" s="43">
        <v>1</v>
      </c>
      <c r="D36" s="62"/>
      <c r="E36" s="63"/>
      <c r="F36" s="39"/>
    </row>
    <row r="37" spans="1:7" ht="30">
      <c r="A37" s="65"/>
      <c r="B37" s="42" t="s">
        <v>254</v>
      </c>
      <c r="C37" s="43">
        <v>1</v>
      </c>
      <c r="D37" s="62"/>
      <c r="E37" s="63"/>
      <c r="F37" s="39"/>
    </row>
    <row r="38" spans="1:7">
      <c r="A38" s="65"/>
      <c r="B38" s="42" t="s">
        <v>255</v>
      </c>
      <c r="C38" s="43">
        <v>1</v>
      </c>
      <c r="D38" s="62"/>
      <c r="E38" s="63"/>
      <c r="F38" s="39"/>
    </row>
    <row r="39" spans="1:7">
      <c r="A39" s="65"/>
      <c r="B39" s="42" t="s">
        <v>256</v>
      </c>
      <c r="C39" s="43">
        <v>1</v>
      </c>
      <c r="D39" s="62"/>
      <c r="E39" s="63"/>
      <c r="F39" s="39"/>
    </row>
    <row r="40" spans="1:7">
      <c r="A40" s="65"/>
      <c r="B40" s="42" t="s">
        <v>257</v>
      </c>
      <c r="C40" s="43">
        <v>1</v>
      </c>
      <c r="D40" s="62"/>
      <c r="E40" s="63"/>
      <c r="F40" s="39"/>
    </row>
    <row r="41" spans="1:7">
      <c r="A41" s="65"/>
      <c r="B41" s="42" t="s">
        <v>267</v>
      </c>
      <c r="C41" s="43">
        <v>1</v>
      </c>
      <c r="D41" s="62"/>
      <c r="E41" s="63"/>
      <c r="F41" s="39"/>
    </row>
    <row r="42" spans="1:7" ht="30">
      <c r="A42" s="65"/>
      <c r="B42" s="42" t="s">
        <v>268</v>
      </c>
      <c r="C42" s="43">
        <v>1</v>
      </c>
      <c r="D42" s="62"/>
      <c r="E42" s="63"/>
      <c r="F42" s="39"/>
    </row>
    <row r="43" spans="1:7">
      <c r="A43" s="66"/>
      <c r="B43" s="42" t="s">
        <v>258</v>
      </c>
      <c r="C43" s="43">
        <v>1</v>
      </c>
      <c r="D43" s="55"/>
      <c r="E43" s="53"/>
      <c r="F43" s="39"/>
    </row>
    <row r="44" spans="1:7" ht="30">
      <c r="A44" s="47" t="s">
        <v>270</v>
      </c>
      <c r="B44" s="48" t="s">
        <v>271</v>
      </c>
      <c r="C44" s="43">
        <v>1</v>
      </c>
      <c r="D44" s="48" t="s">
        <v>272</v>
      </c>
      <c r="E44" s="39"/>
      <c r="F44" s="39">
        <v>1</v>
      </c>
      <c r="G44">
        <v>2000</v>
      </c>
    </row>
    <row r="45" spans="1:7">
      <c r="G45">
        <v>13000</v>
      </c>
    </row>
    <row r="46" spans="1:7">
      <c r="F46" s="46" t="s">
        <v>185</v>
      </c>
      <c r="G46">
        <f>G45+G32+G16</f>
        <v>257350</v>
      </c>
    </row>
  </sheetData>
  <mergeCells count="18">
    <mergeCell ref="F33:F34"/>
    <mergeCell ref="A35:A43"/>
    <mergeCell ref="D35:D43"/>
    <mergeCell ref="E35:E43"/>
    <mergeCell ref="E26:E31"/>
    <mergeCell ref="A26:A31"/>
    <mergeCell ref="D26:D31"/>
    <mergeCell ref="A5:A12"/>
    <mergeCell ref="A13:A15"/>
    <mergeCell ref="A33:A34"/>
    <mergeCell ref="D33:D34"/>
    <mergeCell ref="E33:E34"/>
    <mergeCell ref="A17:A18"/>
    <mergeCell ref="D17:D18"/>
    <mergeCell ref="A19:A25"/>
    <mergeCell ref="D19:D25"/>
    <mergeCell ref="E17:E18"/>
    <mergeCell ref="E19:E2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3"/>
  <sheetViews>
    <sheetView workbookViewId="0">
      <selection activeCell="D18" sqref="D18"/>
    </sheetView>
  </sheetViews>
  <sheetFormatPr defaultColWidth="9.140625" defaultRowHeight="15"/>
  <cols>
    <col min="1" max="1" width="9.140625" style="10"/>
    <col min="2" max="2" width="13.42578125" style="10" bestFit="1" customWidth="1"/>
    <col min="3" max="3" width="17.5703125" style="10" customWidth="1"/>
    <col min="4" max="4" width="39.7109375" style="10" bestFit="1" customWidth="1"/>
    <col min="5" max="16384" width="9.140625" style="10"/>
  </cols>
  <sheetData>
    <row r="3" spans="2:12" ht="270">
      <c r="B3" s="12" t="s">
        <v>67</v>
      </c>
      <c r="C3" s="7" t="s">
        <v>68</v>
      </c>
      <c r="D3" s="36" t="s">
        <v>208</v>
      </c>
      <c r="E3" s="9">
        <v>1</v>
      </c>
      <c r="F3" s="8">
        <v>24000</v>
      </c>
      <c r="G3" s="8">
        <v>24000</v>
      </c>
      <c r="L3" s="11">
        <v>18000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28" workbookViewId="0">
      <selection activeCell="C18" sqref="C18"/>
    </sheetView>
  </sheetViews>
  <sheetFormatPr defaultColWidth="9.140625" defaultRowHeight="15"/>
  <cols>
    <col min="1" max="1" width="21.28515625" customWidth="1"/>
    <col min="2" max="2" width="17.7109375" customWidth="1"/>
    <col min="3" max="3" width="33" customWidth="1"/>
    <col min="4" max="4" width="10.28515625" customWidth="1"/>
    <col min="5" max="5" width="10.7109375" customWidth="1"/>
    <col min="6" max="6" width="12.85546875" customWidth="1"/>
    <col min="9" max="9" width="8.85546875" customWidth="1"/>
  </cols>
  <sheetData>
    <row r="1" spans="1:6" ht="18.75">
      <c r="A1" s="14" t="s">
        <v>107</v>
      </c>
    </row>
    <row r="2" spans="1:6" s="15" customFormat="1" ht="15.75">
      <c r="A2" s="15" t="s">
        <v>108</v>
      </c>
      <c r="B2" s="15" t="s">
        <v>110</v>
      </c>
      <c r="C2" s="15" t="s">
        <v>111</v>
      </c>
      <c r="D2" s="15" t="s">
        <v>112</v>
      </c>
      <c r="E2" s="15" t="s">
        <v>113</v>
      </c>
      <c r="F2" s="15" t="s">
        <v>5</v>
      </c>
    </row>
    <row r="3" spans="1:6" ht="45">
      <c r="A3" t="s">
        <v>114</v>
      </c>
      <c r="B3" t="s">
        <v>115</v>
      </c>
      <c r="C3" s="37" t="s">
        <v>116</v>
      </c>
      <c r="D3">
        <v>3</v>
      </c>
      <c r="E3">
        <v>2300</v>
      </c>
      <c r="F3">
        <f t="shared" ref="F3:F12" si="0">E3*D3</f>
        <v>6900</v>
      </c>
    </row>
    <row r="4" spans="1:6" ht="270">
      <c r="A4" t="s">
        <v>117</v>
      </c>
      <c r="B4" t="s">
        <v>118</v>
      </c>
      <c r="C4" s="37" t="s">
        <v>218</v>
      </c>
      <c r="D4">
        <v>3</v>
      </c>
      <c r="E4">
        <v>2200</v>
      </c>
      <c r="F4">
        <f t="shared" si="0"/>
        <v>6600</v>
      </c>
    </row>
    <row r="5" spans="1:6" ht="150">
      <c r="A5" t="s">
        <v>119</v>
      </c>
      <c r="B5" s="16" t="s">
        <v>120</v>
      </c>
      <c r="C5" s="37" t="s">
        <v>209</v>
      </c>
      <c r="D5">
        <v>1</v>
      </c>
      <c r="E5">
        <v>3000</v>
      </c>
      <c r="F5">
        <f t="shared" si="0"/>
        <v>3000</v>
      </c>
    </row>
    <row r="6" spans="1:6" ht="75">
      <c r="A6" t="s">
        <v>123</v>
      </c>
      <c r="B6" s="16" t="s">
        <v>124</v>
      </c>
      <c r="C6" s="37" t="s">
        <v>228</v>
      </c>
      <c r="D6">
        <v>1</v>
      </c>
      <c r="E6">
        <v>10000</v>
      </c>
      <c r="F6">
        <f t="shared" si="0"/>
        <v>10000</v>
      </c>
    </row>
    <row r="7" spans="1:6" ht="150">
      <c r="A7" t="s">
        <v>125</v>
      </c>
      <c r="B7" s="16" t="s">
        <v>127</v>
      </c>
      <c r="C7" s="16" t="s">
        <v>128</v>
      </c>
      <c r="D7">
        <v>4</v>
      </c>
      <c r="E7">
        <v>6600</v>
      </c>
      <c r="F7">
        <f t="shared" si="0"/>
        <v>26400</v>
      </c>
    </row>
    <row r="8" spans="1:6" ht="165">
      <c r="A8" t="s">
        <v>129</v>
      </c>
      <c r="B8" t="s">
        <v>130</v>
      </c>
      <c r="C8" s="16" t="s">
        <v>131</v>
      </c>
      <c r="D8">
        <v>6</v>
      </c>
      <c r="E8">
        <v>1650</v>
      </c>
      <c r="F8">
        <f t="shared" si="0"/>
        <v>9900</v>
      </c>
    </row>
    <row r="9" spans="1:6" ht="165">
      <c r="A9" t="s">
        <v>132</v>
      </c>
      <c r="B9" t="s">
        <v>133</v>
      </c>
      <c r="C9" s="16" t="s">
        <v>134</v>
      </c>
      <c r="D9">
        <v>4</v>
      </c>
      <c r="E9">
        <v>3500</v>
      </c>
      <c r="F9">
        <f t="shared" si="0"/>
        <v>14000</v>
      </c>
    </row>
    <row r="10" spans="1:6" ht="30">
      <c r="A10" t="s">
        <v>135</v>
      </c>
      <c r="B10" s="16" t="s">
        <v>136</v>
      </c>
      <c r="C10" s="37" t="s">
        <v>137</v>
      </c>
      <c r="D10">
        <v>4</v>
      </c>
      <c r="E10">
        <v>2000</v>
      </c>
      <c r="F10">
        <f t="shared" si="0"/>
        <v>8000</v>
      </c>
    </row>
    <row r="11" spans="1:6" ht="45">
      <c r="A11" t="s">
        <v>140</v>
      </c>
      <c r="B11" s="16" t="s">
        <v>141</v>
      </c>
      <c r="C11" s="37" t="s">
        <v>142</v>
      </c>
      <c r="D11">
        <v>1</v>
      </c>
      <c r="E11">
        <v>6000</v>
      </c>
      <c r="F11">
        <f t="shared" si="0"/>
        <v>6000</v>
      </c>
    </row>
    <row r="12" spans="1:6" ht="195">
      <c r="A12" t="s">
        <v>143</v>
      </c>
      <c r="B12" s="37" t="s">
        <v>211</v>
      </c>
      <c r="C12" s="37" t="s">
        <v>241</v>
      </c>
      <c r="D12">
        <v>1</v>
      </c>
      <c r="E12">
        <v>35000</v>
      </c>
      <c r="F12">
        <f t="shared" si="0"/>
        <v>35000</v>
      </c>
    </row>
    <row r="13" spans="1:6" ht="15.75">
      <c r="A13" s="17" t="s">
        <v>145</v>
      </c>
      <c r="B13" s="17"/>
      <c r="C13" s="17"/>
      <c r="D13" s="17"/>
      <c r="E13" s="17"/>
      <c r="F13" s="17">
        <f>SUM(F3:F12)</f>
        <v>125800</v>
      </c>
    </row>
    <row r="15" spans="1:6" ht="15.75">
      <c r="A15" s="18" t="s">
        <v>146</v>
      </c>
    </row>
    <row r="16" spans="1:6" ht="90">
      <c r="A16" t="s">
        <v>186</v>
      </c>
      <c r="B16" s="16" t="s">
        <v>148</v>
      </c>
      <c r="C16" s="37" t="s">
        <v>212</v>
      </c>
      <c r="D16">
        <v>12</v>
      </c>
      <c r="E16">
        <v>1500</v>
      </c>
      <c r="F16">
        <f t="shared" ref="F16:F18" si="1">E16*D16</f>
        <v>18000</v>
      </c>
    </row>
    <row r="17" spans="1:6" ht="30">
      <c r="A17" t="s">
        <v>149</v>
      </c>
      <c r="B17" s="16" t="s">
        <v>150</v>
      </c>
      <c r="C17" t="s">
        <v>151</v>
      </c>
      <c r="D17">
        <v>4</v>
      </c>
      <c r="E17">
        <v>600</v>
      </c>
      <c r="F17">
        <f t="shared" si="1"/>
        <v>2400</v>
      </c>
    </row>
    <row r="18" spans="1:6" ht="150">
      <c r="A18" t="s">
        <v>152</v>
      </c>
      <c r="B18" s="16" t="s">
        <v>153</v>
      </c>
      <c r="C18" s="37" t="s">
        <v>213</v>
      </c>
      <c r="D18">
        <v>1</v>
      </c>
      <c r="E18">
        <v>10000</v>
      </c>
      <c r="F18">
        <f t="shared" si="1"/>
        <v>10000</v>
      </c>
    </row>
    <row r="19" spans="1:6" ht="18.75">
      <c r="A19" s="19" t="s">
        <v>145</v>
      </c>
      <c r="B19" s="19"/>
      <c r="C19" s="19"/>
      <c r="D19" s="19"/>
      <c r="E19" s="19"/>
      <c r="F19" s="19">
        <f>SUM(F16:F18)</f>
        <v>30400</v>
      </c>
    </row>
    <row r="21" spans="1:6" ht="15.75">
      <c r="A21" s="18" t="s">
        <v>154</v>
      </c>
    </row>
    <row r="22" spans="1:6" ht="315">
      <c r="A22" t="s">
        <v>187</v>
      </c>
      <c r="B22" s="16" t="s">
        <v>155</v>
      </c>
      <c r="C22" s="37" t="s">
        <v>214</v>
      </c>
      <c r="D22">
        <v>12</v>
      </c>
      <c r="E22">
        <v>3000</v>
      </c>
      <c r="F22">
        <f t="shared" ref="F22:F24" si="2">E22*D22</f>
        <v>36000</v>
      </c>
    </row>
    <row r="23" spans="1:6" ht="210">
      <c r="A23" t="s">
        <v>156</v>
      </c>
      <c r="B23" s="16" t="s">
        <v>157</v>
      </c>
      <c r="C23" s="37" t="s">
        <v>215</v>
      </c>
      <c r="D23">
        <v>1</v>
      </c>
      <c r="E23">
        <v>4000</v>
      </c>
      <c r="F23">
        <f t="shared" si="2"/>
        <v>4000</v>
      </c>
    </row>
    <row r="24" spans="1:6" ht="409.5">
      <c r="A24" t="s">
        <v>159</v>
      </c>
      <c r="B24" s="16" t="s">
        <v>160</v>
      </c>
      <c r="C24" s="37" t="s">
        <v>216</v>
      </c>
      <c r="D24">
        <v>1</v>
      </c>
      <c r="E24">
        <v>35000</v>
      </c>
      <c r="F24">
        <f t="shared" si="2"/>
        <v>35000</v>
      </c>
    </row>
    <row r="25" spans="1:6" ht="15.75">
      <c r="A25" s="17" t="s">
        <v>145</v>
      </c>
      <c r="B25" s="17"/>
      <c r="C25" s="17"/>
      <c r="D25" s="17"/>
      <c r="E25" s="17"/>
      <c r="F25" s="17">
        <f>SUM(F22:F24)</f>
        <v>75000</v>
      </c>
    </row>
    <row r="27" spans="1:6" ht="15.75">
      <c r="A27" s="18" t="s">
        <v>162</v>
      </c>
    </row>
    <row r="28" spans="1:6" ht="30">
      <c r="A28" t="s">
        <v>163</v>
      </c>
      <c r="B28" s="16" t="s">
        <v>164</v>
      </c>
      <c r="C28" s="37" t="s">
        <v>165</v>
      </c>
      <c r="D28">
        <v>4</v>
      </c>
      <c r="E28">
        <v>2000</v>
      </c>
      <c r="F28">
        <f t="shared" ref="F28:F29" si="3">E28*D28</f>
        <v>8000</v>
      </c>
    </row>
    <row r="29" spans="1:6" ht="60">
      <c r="A29" s="16" t="s">
        <v>166</v>
      </c>
      <c r="B29" s="16" t="s">
        <v>167</v>
      </c>
      <c r="C29" s="37" t="s">
        <v>217</v>
      </c>
      <c r="D29">
        <v>1</v>
      </c>
      <c r="E29">
        <v>15000</v>
      </c>
      <c r="F29">
        <f t="shared" si="3"/>
        <v>15000</v>
      </c>
    </row>
    <row r="30" spans="1:6" ht="15.75">
      <c r="A30" s="17" t="s">
        <v>145</v>
      </c>
      <c r="B30" s="17"/>
      <c r="C30" s="17"/>
      <c r="D30" s="17"/>
      <c r="E30" s="17"/>
      <c r="F30" s="17">
        <f>SUM(F28:F29)</f>
        <v>23000</v>
      </c>
    </row>
    <row r="33" spans="2:6" ht="15.75" thickBot="1"/>
    <row r="34" spans="2:6" ht="29.25" thickBot="1">
      <c r="B34" s="20" t="s">
        <v>145</v>
      </c>
      <c r="C34" s="21">
        <f>F30+F19+F13</f>
        <v>179200</v>
      </c>
      <c r="F34" s="22"/>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topLeftCell="A31" workbookViewId="0">
      <selection activeCell="D13" sqref="D10:D13"/>
    </sheetView>
  </sheetViews>
  <sheetFormatPr defaultColWidth="9.140625" defaultRowHeight="15"/>
  <cols>
    <col min="1" max="1" width="24.28515625" customWidth="1"/>
    <col min="2" max="2" width="15.28515625" customWidth="1"/>
    <col min="3" max="3" width="20.140625" customWidth="1"/>
    <col min="4" max="4" width="25.85546875" customWidth="1"/>
  </cols>
  <sheetData>
    <row r="1" spans="1:7" ht="15.75">
      <c r="A1" s="18" t="s">
        <v>107</v>
      </c>
    </row>
    <row r="2" spans="1:7" ht="15.75">
      <c r="A2" s="15" t="s">
        <v>108</v>
      </c>
      <c r="B2" s="15" t="s">
        <v>109</v>
      </c>
      <c r="C2" s="15" t="s">
        <v>110</v>
      </c>
      <c r="D2" s="15" t="s">
        <v>111</v>
      </c>
      <c r="E2" s="15" t="s">
        <v>112</v>
      </c>
      <c r="F2" s="15" t="s">
        <v>113</v>
      </c>
      <c r="G2" s="15" t="s">
        <v>5</v>
      </c>
    </row>
    <row r="3" spans="1:7" ht="180">
      <c r="A3" t="s">
        <v>119</v>
      </c>
      <c r="C3" t="s">
        <v>169</v>
      </c>
      <c r="D3" s="37" t="s">
        <v>219</v>
      </c>
      <c r="E3">
        <v>1</v>
      </c>
      <c r="F3">
        <v>3000</v>
      </c>
      <c r="G3">
        <v>3000</v>
      </c>
    </row>
    <row r="4" spans="1:7" ht="90">
      <c r="A4" t="s">
        <v>123</v>
      </c>
      <c r="C4" s="16" t="s">
        <v>124</v>
      </c>
      <c r="D4" s="37" t="s">
        <v>220</v>
      </c>
      <c r="E4">
        <v>1</v>
      </c>
      <c r="F4">
        <v>10000</v>
      </c>
      <c r="G4">
        <v>10000</v>
      </c>
    </row>
    <row r="5" spans="1:7" ht="210">
      <c r="A5" t="s">
        <v>129</v>
      </c>
      <c r="C5" t="s">
        <v>130</v>
      </c>
      <c r="D5" s="16" t="s">
        <v>131</v>
      </c>
      <c r="E5">
        <v>6</v>
      </c>
      <c r="F5">
        <v>1650</v>
      </c>
      <c r="G5">
        <v>10000</v>
      </c>
    </row>
    <row r="6" spans="1:7" ht="210">
      <c r="A6" t="s">
        <v>132</v>
      </c>
      <c r="C6" t="s">
        <v>133</v>
      </c>
      <c r="D6" s="16" t="s">
        <v>134</v>
      </c>
      <c r="E6">
        <v>4</v>
      </c>
      <c r="F6">
        <v>3500</v>
      </c>
      <c r="G6">
        <v>10000</v>
      </c>
    </row>
    <row r="7" spans="1:7" ht="210">
      <c r="A7" t="s">
        <v>125</v>
      </c>
      <c r="B7" t="s">
        <v>126</v>
      </c>
      <c r="C7" s="16" t="s">
        <v>127</v>
      </c>
      <c r="D7" s="37" t="s">
        <v>221</v>
      </c>
      <c r="E7">
        <v>2</v>
      </c>
      <c r="F7">
        <v>6600</v>
      </c>
      <c r="G7">
        <v>13200</v>
      </c>
    </row>
    <row r="8" spans="1:7" ht="30">
      <c r="A8" t="s">
        <v>135</v>
      </c>
      <c r="C8" s="16" t="s">
        <v>136</v>
      </c>
      <c r="D8" s="37" t="s">
        <v>170</v>
      </c>
      <c r="E8">
        <v>2</v>
      </c>
      <c r="F8">
        <v>2000</v>
      </c>
      <c r="G8">
        <v>4000</v>
      </c>
    </row>
    <row r="9" spans="1:7" ht="30">
      <c r="A9" t="s">
        <v>140</v>
      </c>
      <c r="C9" s="16" t="s">
        <v>141</v>
      </c>
      <c r="E9">
        <v>1</v>
      </c>
      <c r="F9">
        <v>6000</v>
      </c>
      <c r="G9">
        <v>6000</v>
      </c>
    </row>
    <row r="10" spans="1:7" ht="270">
      <c r="A10" t="s">
        <v>143</v>
      </c>
      <c r="C10" s="16" t="s">
        <v>144</v>
      </c>
      <c r="D10" s="37" t="s">
        <v>242</v>
      </c>
      <c r="E10">
        <v>1</v>
      </c>
      <c r="F10">
        <v>35000</v>
      </c>
      <c r="G10">
        <v>30000</v>
      </c>
    </row>
    <row r="11" spans="1:7">
      <c r="A11" s="23" t="s">
        <v>145</v>
      </c>
      <c r="B11" s="23"/>
      <c r="C11" s="23"/>
      <c r="D11" s="23"/>
      <c r="E11" s="23"/>
      <c r="F11" s="23"/>
      <c r="G11" s="23">
        <f>SUM(G3:G10)</f>
        <v>86200</v>
      </c>
    </row>
    <row r="13" spans="1:7" ht="15.75">
      <c r="A13" s="18" t="s">
        <v>146</v>
      </c>
    </row>
    <row r="14" spans="1:7" ht="105">
      <c r="A14" t="s">
        <v>147</v>
      </c>
      <c r="C14" s="16" t="s">
        <v>148</v>
      </c>
      <c r="D14" s="37" t="s">
        <v>222</v>
      </c>
      <c r="E14">
        <v>12</v>
      </c>
      <c r="F14">
        <v>1500</v>
      </c>
      <c r="G14">
        <v>18000</v>
      </c>
    </row>
    <row r="15" spans="1:7" ht="30">
      <c r="A15" t="s">
        <v>149</v>
      </c>
      <c r="C15" s="16" t="s">
        <v>150</v>
      </c>
      <c r="D15" s="37" t="s">
        <v>151</v>
      </c>
      <c r="E15">
        <v>4</v>
      </c>
      <c r="F15">
        <v>600</v>
      </c>
      <c r="G15">
        <v>2400</v>
      </c>
    </row>
    <row r="16" spans="1:7" ht="180">
      <c r="A16" t="s">
        <v>152</v>
      </c>
      <c r="C16" s="16" t="s">
        <v>153</v>
      </c>
      <c r="D16" s="37" t="s">
        <v>223</v>
      </c>
      <c r="E16">
        <v>1</v>
      </c>
      <c r="F16">
        <v>10000</v>
      </c>
      <c r="G16">
        <v>10000</v>
      </c>
    </row>
    <row r="17" spans="1:7" ht="18.75">
      <c r="A17" s="19" t="s">
        <v>145</v>
      </c>
      <c r="B17" s="19"/>
      <c r="C17" s="19"/>
      <c r="D17" s="19"/>
      <c r="E17" s="19"/>
      <c r="F17" s="19"/>
      <c r="G17" s="19">
        <f>SUM(G14:G16)</f>
        <v>30400</v>
      </c>
    </row>
    <row r="20" spans="1:7" ht="15.75">
      <c r="A20" s="18" t="s">
        <v>154</v>
      </c>
    </row>
    <row r="21" spans="1:7" ht="135">
      <c r="A21" t="s">
        <v>156</v>
      </c>
      <c r="C21" s="16" t="s">
        <v>171</v>
      </c>
      <c r="D21" s="37" t="s">
        <v>224</v>
      </c>
      <c r="E21">
        <v>1</v>
      </c>
      <c r="F21">
        <v>3000</v>
      </c>
      <c r="G21">
        <v>3000</v>
      </c>
    </row>
    <row r="22" spans="1:7" ht="409.5">
      <c r="A22" t="s">
        <v>159</v>
      </c>
      <c r="C22" s="16" t="s">
        <v>172</v>
      </c>
      <c r="D22" s="37" t="s">
        <v>229</v>
      </c>
      <c r="E22">
        <v>1</v>
      </c>
      <c r="F22">
        <v>30000</v>
      </c>
      <c r="G22">
        <v>30000</v>
      </c>
    </row>
    <row r="23" spans="1:7">
      <c r="A23" s="23" t="s">
        <v>145</v>
      </c>
      <c r="B23" s="23"/>
      <c r="C23" s="23"/>
      <c r="D23" s="23"/>
      <c r="E23" s="23"/>
      <c r="F23" s="23"/>
      <c r="G23" s="23">
        <f>SUM(G21:G22)</f>
        <v>33000</v>
      </c>
    </row>
    <row r="26" spans="1:7" ht="15.75">
      <c r="A26" s="18" t="s">
        <v>173</v>
      </c>
    </row>
    <row r="27" spans="1:7" ht="45">
      <c r="A27" t="s">
        <v>174</v>
      </c>
      <c r="C27" s="16" t="s">
        <v>175</v>
      </c>
      <c r="D27" s="16" t="s">
        <v>165</v>
      </c>
      <c r="E27">
        <v>1</v>
      </c>
      <c r="F27">
        <v>2000</v>
      </c>
      <c r="G27">
        <v>2000</v>
      </c>
    </row>
    <row r="28" spans="1:7" ht="45">
      <c r="A28" t="s">
        <v>176</v>
      </c>
      <c r="C28" s="16" t="s">
        <v>177</v>
      </c>
      <c r="D28" s="16"/>
      <c r="E28">
        <v>1</v>
      </c>
      <c r="F28">
        <v>3000</v>
      </c>
      <c r="G28">
        <v>3000</v>
      </c>
    </row>
    <row r="29" spans="1:7" ht="90">
      <c r="A29" s="16" t="s">
        <v>166</v>
      </c>
      <c r="C29" s="16" t="s">
        <v>178</v>
      </c>
      <c r="D29" s="37" t="s">
        <v>225</v>
      </c>
      <c r="E29">
        <v>1</v>
      </c>
      <c r="F29">
        <v>10000</v>
      </c>
      <c r="G29">
        <v>10000</v>
      </c>
    </row>
    <row r="30" spans="1:7">
      <c r="A30" s="23" t="s">
        <v>145</v>
      </c>
      <c r="B30" s="23"/>
      <c r="C30" s="23"/>
      <c r="D30" s="23"/>
      <c r="E30" s="23"/>
      <c r="F30" s="23"/>
      <c r="G30" s="23">
        <f>SUM(G27:G29)</f>
        <v>15000</v>
      </c>
    </row>
    <row r="36" spans="3:4" ht="26.25">
      <c r="C36" s="22" t="s">
        <v>145</v>
      </c>
      <c r="D36" s="24">
        <f>G30+G23+G17+G11</f>
        <v>164600</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tabSelected="1" topLeftCell="A24" workbookViewId="0">
      <selection activeCell="D26" sqref="D26"/>
    </sheetView>
  </sheetViews>
  <sheetFormatPr defaultColWidth="9.140625" defaultRowHeight="15"/>
  <cols>
    <col min="1" max="1" width="18.85546875" customWidth="1"/>
    <col min="2" max="2" width="16" customWidth="1"/>
    <col min="3" max="3" width="44.85546875" customWidth="1"/>
    <col min="4" max="4" width="15.5703125" customWidth="1"/>
  </cols>
  <sheetData>
    <row r="1" spans="1:4" ht="18.75">
      <c r="A1" s="14" t="s">
        <v>107</v>
      </c>
    </row>
    <row r="2" spans="1:4" ht="15.75">
      <c r="A2" s="15" t="s">
        <v>108</v>
      </c>
      <c r="B2" s="15" t="s">
        <v>110</v>
      </c>
      <c r="C2" s="15" t="s">
        <v>111</v>
      </c>
      <c r="D2" s="15" t="s">
        <v>112</v>
      </c>
    </row>
    <row r="3" spans="1:4" ht="30">
      <c r="A3" t="s">
        <v>114</v>
      </c>
      <c r="B3" t="s">
        <v>115</v>
      </c>
      <c r="C3" s="16" t="s">
        <v>116</v>
      </c>
      <c r="D3">
        <v>3</v>
      </c>
    </row>
    <row r="4" spans="1:4" ht="195">
      <c r="A4" t="s">
        <v>117</v>
      </c>
      <c r="B4" t="s">
        <v>118</v>
      </c>
      <c r="C4" s="37" t="s">
        <v>227</v>
      </c>
      <c r="D4">
        <v>3</v>
      </c>
    </row>
    <row r="5" spans="1:4" ht="135">
      <c r="A5" t="s">
        <v>119</v>
      </c>
      <c r="B5" s="16" t="s">
        <v>179</v>
      </c>
      <c r="C5" s="37" t="s">
        <v>209</v>
      </c>
      <c r="D5">
        <v>1</v>
      </c>
    </row>
    <row r="6" spans="1:4" ht="60">
      <c r="A6" t="s">
        <v>123</v>
      </c>
      <c r="B6" s="16" t="s">
        <v>124</v>
      </c>
      <c r="C6" s="37" t="s">
        <v>230</v>
      </c>
      <c r="D6">
        <v>1</v>
      </c>
    </row>
    <row r="7" spans="1:4" ht="105">
      <c r="A7" t="s">
        <v>125</v>
      </c>
      <c r="B7" s="16" t="s">
        <v>127</v>
      </c>
      <c r="C7" s="16" t="s">
        <v>128</v>
      </c>
      <c r="D7">
        <v>3</v>
      </c>
    </row>
    <row r="8" spans="1:4" ht="30">
      <c r="A8" t="s">
        <v>135</v>
      </c>
      <c r="B8" s="16" t="s">
        <v>136</v>
      </c>
      <c r="C8" s="16" t="s">
        <v>170</v>
      </c>
      <c r="D8">
        <v>3</v>
      </c>
    </row>
    <row r="9" spans="1:4" ht="30">
      <c r="A9" t="s">
        <v>140</v>
      </c>
      <c r="B9" s="16" t="s">
        <v>141</v>
      </c>
      <c r="C9" s="16" t="s">
        <v>142</v>
      </c>
      <c r="D9">
        <v>1</v>
      </c>
    </row>
    <row r="10" spans="1:4" ht="195">
      <c r="A10" t="s">
        <v>143</v>
      </c>
      <c r="B10" s="16" t="s">
        <v>144</v>
      </c>
      <c r="C10" s="37" t="s">
        <v>243</v>
      </c>
      <c r="D10">
        <v>1</v>
      </c>
    </row>
    <row r="11" spans="1:4">
      <c r="A11" s="23" t="s">
        <v>145</v>
      </c>
      <c r="B11" s="23"/>
      <c r="C11" s="23"/>
      <c r="D11" s="23"/>
    </row>
    <row r="13" spans="1:4" ht="15.75">
      <c r="A13" s="18" t="s">
        <v>146</v>
      </c>
    </row>
    <row r="14" spans="1:4" ht="75">
      <c r="A14" t="s">
        <v>186</v>
      </c>
      <c r="B14" s="16" t="s">
        <v>148</v>
      </c>
      <c r="C14" s="37" t="s">
        <v>231</v>
      </c>
      <c r="D14">
        <v>12</v>
      </c>
    </row>
    <row r="15" spans="1:4" ht="30">
      <c r="A15" t="s">
        <v>149</v>
      </c>
      <c r="B15" s="16" t="s">
        <v>180</v>
      </c>
      <c r="C15" t="s">
        <v>151</v>
      </c>
      <c r="D15">
        <v>3</v>
      </c>
    </row>
    <row r="16" spans="1:4" ht="90">
      <c r="A16" t="s">
        <v>152</v>
      </c>
      <c r="B16" s="16" t="s">
        <v>153</v>
      </c>
      <c r="C16" s="37" t="s">
        <v>232</v>
      </c>
      <c r="D16">
        <v>1</v>
      </c>
    </row>
    <row r="17" spans="1:4">
      <c r="A17" s="23" t="s">
        <v>145</v>
      </c>
      <c r="B17" s="23"/>
      <c r="C17" s="23"/>
      <c r="D17" s="23"/>
    </row>
    <row r="19" spans="1:4" ht="15.75">
      <c r="A19" s="18" t="s">
        <v>154</v>
      </c>
    </row>
    <row r="20" spans="1:4" ht="225">
      <c r="A20" t="s">
        <v>187</v>
      </c>
      <c r="B20" s="16" t="s">
        <v>155</v>
      </c>
      <c r="C20" s="37" t="s">
        <v>233</v>
      </c>
      <c r="D20">
        <v>12</v>
      </c>
    </row>
    <row r="21" spans="1:4" ht="150">
      <c r="A21" t="s">
        <v>156</v>
      </c>
      <c r="B21" s="16" t="s">
        <v>157</v>
      </c>
      <c r="C21" s="37" t="s">
        <v>234</v>
      </c>
      <c r="D21">
        <v>1</v>
      </c>
    </row>
    <row r="22" spans="1:4" ht="315">
      <c r="A22" t="s">
        <v>159</v>
      </c>
      <c r="B22" s="16" t="s">
        <v>181</v>
      </c>
      <c r="C22" s="37" t="s">
        <v>235</v>
      </c>
      <c r="D22">
        <v>1</v>
      </c>
    </row>
    <row r="23" spans="1:4">
      <c r="A23" s="23" t="s">
        <v>145</v>
      </c>
      <c r="B23" s="23"/>
      <c r="C23" s="23"/>
      <c r="D23" s="23"/>
    </row>
    <row r="25" spans="1:4" ht="15.75">
      <c r="A25" s="18" t="s">
        <v>162</v>
      </c>
    </row>
    <row r="26" spans="1:4" ht="30">
      <c r="A26" t="s">
        <v>163</v>
      </c>
      <c r="B26" s="16" t="s">
        <v>164</v>
      </c>
      <c r="C26" s="16" t="s">
        <v>165</v>
      </c>
      <c r="D26">
        <v>2</v>
      </c>
    </row>
    <row r="27" spans="1:4" ht="45">
      <c r="A27" s="16" t="s">
        <v>166</v>
      </c>
      <c r="B27" s="16" t="s">
        <v>167</v>
      </c>
      <c r="C27" s="37" t="s">
        <v>236</v>
      </c>
      <c r="D27">
        <v>1</v>
      </c>
    </row>
    <row r="28" spans="1:4">
      <c r="A28" s="23" t="s">
        <v>145</v>
      </c>
      <c r="B28" s="23"/>
      <c r="C28" s="23"/>
      <c r="D28" s="23"/>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workbookViewId="0">
      <selection activeCell="C41" sqref="C41"/>
    </sheetView>
  </sheetViews>
  <sheetFormatPr defaultColWidth="9.140625" defaultRowHeight="15"/>
  <cols>
    <col min="1" max="1" width="18.42578125" customWidth="1"/>
    <col min="2" max="2" width="16.7109375" customWidth="1"/>
    <col min="3" max="3" width="44.28515625" customWidth="1"/>
    <col min="4" max="4" width="12.42578125" customWidth="1"/>
    <col min="5" max="5" width="15.28515625" customWidth="1"/>
    <col min="6" max="6" width="15.42578125" customWidth="1"/>
  </cols>
  <sheetData>
    <row r="1" spans="1:6" ht="18.75">
      <c r="A1" s="14" t="s">
        <v>107</v>
      </c>
    </row>
    <row r="2" spans="1:6" ht="15.75">
      <c r="A2" s="15" t="s">
        <v>108</v>
      </c>
      <c r="B2" s="15" t="s">
        <v>110</v>
      </c>
      <c r="C2" s="15" t="s">
        <v>111</v>
      </c>
      <c r="D2" s="15" t="s">
        <v>112</v>
      </c>
      <c r="E2" s="15" t="s">
        <v>113</v>
      </c>
      <c r="F2" s="15" t="s">
        <v>5</v>
      </c>
    </row>
    <row r="3" spans="1:6" ht="30">
      <c r="A3" t="s">
        <v>114</v>
      </c>
      <c r="B3" t="s">
        <v>115</v>
      </c>
      <c r="C3" s="16" t="s">
        <v>116</v>
      </c>
      <c r="D3">
        <v>3</v>
      </c>
      <c r="E3">
        <v>2300</v>
      </c>
      <c r="F3">
        <f t="shared" ref="F3:F12" si="0">E3*D3</f>
        <v>6900</v>
      </c>
    </row>
    <row r="4" spans="1:6" ht="189.6" customHeight="1">
      <c r="A4" t="s">
        <v>117</v>
      </c>
      <c r="B4" t="s">
        <v>118</v>
      </c>
      <c r="C4" s="37" t="s">
        <v>226</v>
      </c>
      <c r="D4">
        <v>3</v>
      </c>
      <c r="E4">
        <v>2200</v>
      </c>
      <c r="F4">
        <f t="shared" si="0"/>
        <v>6600</v>
      </c>
    </row>
    <row r="5" spans="1:6" ht="105">
      <c r="A5" t="s">
        <v>119</v>
      </c>
      <c r="B5" s="16" t="s">
        <v>179</v>
      </c>
      <c r="C5" s="37" t="s">
        <v>237</v>
      </c>
      <c r="D5">
        <v>1</v>
      </c>
      <c r="E5">
        <v>3000</v>
      </c>
      <c r="F5">
        <f t="shared" si="0"/>
        <v>3000</v>
      </c>
    </row>
    <row r="6" spans="1:6" ht="120">
      <c r="A6" t="s">
        <v>129</v>
      </c>
      <c r="B6" t="s">
        <v>130</v>
      </c>
      <c r="C6" s="16" t="s">
        <v>131</v>
      </c>
      <c r="D6">
        <v>8</v>
      </c>
      <c r="E6">
        <v>1650</v>
      </c>
      <c r="F6">
        <f t="shared" si="0"/>
        <v>13200</v>
      </c>
    </row>
    <row r="7" spans="1:6" ht="120">
      <c r="A7" t="s">
        <v>132</v>
      </c>
      <c r="B7" t="s">
        <v>133</v>
      </c>
      <c r="C7" s="16" t="s">
        <v>134</v>
      </c>
      <c r="D7">
        <v>6</v>
      </c>
      <c r="E7">
        <v>3500</v>
      </c>
      <c r="F7">
        <f t="shared" si="0"/>
        <v>21000</v>
      </c>
    </row>
    <row r="8" spans="1:6" ht="74.45" customHeight="1">
      <c r="A8" t="s">
        <v>123</v>
      </c>
      <c r="B8" s="16" t="s">
        <v>124</v>
      </c>
      <c r="C8" s="37" t="s">
        <v>238</v>
      </c>
      <c r="D8">
        <v>1</v>
      </c>
      <c r="E8">
        <v>10000</v>
      </c>
      <c r="F8">
        <f t="shared" si="0"/>
        <v>10000</v>
      </c>
    </row>
    <row r="9" spans="1:6" ht="120">
      <c r="A9" t="s">
        <v>125</v>
      </c>
      <c r="B9" s="16" t="s">
        <v>127</v>
      </c>
      <c r="C9" s="37" t="s">
        <v>128</v>
      </c>
      <c r="D9">
        <v>3</v>
      </c>
      <c r="E9">
        <v>6600</v>
      </c>
      <c r="F9">
        <f t="shared" si="0"/>
        <v>19800</v>
      </c>
    </row>
    <row r="10" spans="1:6" ht="64.150000000000006" customHeight="1">
      <c r="A10" t="s">
        <v>135</v>
      </c>
      <c r="B10" s="16" t="s">
        <v>136</v>
      </c>
      <c r="C10" s="16" t="s">
        <v>170</v>
      </c>
      <c r="D10">
        <v>3</v>
      </c>
      <c r="E10">
        <v>2000</v>
      </c>
      <c r="F10">
        <f t="shared" si="0"/>
        <v>6000</v>
      </c>
    </row>
    <row r="11" spans="1:6" ht="30.6" customHeight="1">
      <c r="A11" t="s">
        <v>140</v>
      </c>
      <c r="B11" s="16" t="s">
        <v>141</v>
      </c>
      <c r="C11" s="16" t="s">
        <v>142</v>
      </c>
      <c r="D11">
        <v>1</v>
      </c>
      <c r="E11">
        <v>6000</v>
      </c>
      <c r="F11">
        <f t="shared" si="0"/>
        <v>6000</v>
      </c>
    </row>
    <row r="12" spans="1:6" ht="165">
      <c r="A12" t="s">
        <v>143</v>
      </c>
      <c r="B12" s="16" t="s">
        <v>144</v>
      </c>
      <c r="C12" s="37" t="s">
        <v>244</v>
      </c>
      <c r="D12">
        <v>1</v>
      </c>
      <c r="E12">
        <v>35000</v>
      </c>
      <c r="F12">
        <f t="shared" si="0"/>
        <v>35000</v>
      </c>
    </row>
    <row r="13" spans="1:6">
      <c r="A13" s="23" t="s">
        <v>145</v>
      </c>
      <c r="B13" s="23"/>
      <c r="C13" s="23"/>
      <c r="D13" s="23"/>
      <c r="E13" s="23"/>
      <c r="F13" s="23">
        <f>SUM(F3:F12)</f>
        <v>127500</v>
      </c>
    </row>
    <row r="15" spans="1:6" ht="15.75">
      <c r="A15" s="18" t="s">
        <v>146</v>
      </c>
    </row>
    <row r="16" spans="1:6" ht="60">
      <c r="A16" t="s">
        <v>186</v>
      </c>
      <c r="B16" s="16" t="s">
        <v>182</v>
      </c>
      <c r="C16" s="37" t="s">
        <v>222</v>
      </c>
      <c r="D16">
        <v>12</v>
      </c>
      <c r="E16">
        <v>2500</v>
      </c>
      <c r="F16">
        <f t="shared" ref="F16:F18" si="1">E16*D16</f>
        <v>30000</v>
      </c>
    </row>
    <row r="17" spans="1:6" ht="30">
      <c r="A17" t="s">
        <v>149</v>
      </c>
      <c r="B17" s="16" t="s">
        <v>183</v>
      </c>
      <c r="C17" t="s">
        <v>151</v>
      </c>
      <c r="D17">
        <v>4</v>
      </c>
      <c r="E17">
        <v>700</v>
      </c>
      <c r="F17">
        <f t="shared" si="1"/>
        <v>2800</v>
      </c>
    </row>
    <row r="18" spans="1:6" ht="174" customHeight="1">
      <c r="A18" t="s">
        <v>152</v>
      </c>
      <c r="B18" s="16" t="s">
        <v>153</v>
      </c>
      <c r="C18" s="37" t="s">
        <v>239</v>
      </c>
      <c r="D18">
        <v>1</v>
      </c>
      <c r="E18">
        <v>10000</v>
      </c>
      <c r="F18">
        <f t="shared" si="1"/>
        <v>10000</v>
      </c>
    </row>
    <row r="19" spans="1:6">
      <c r="A19" s="23" t="s">
        <v>145</v>
      </c>
      <c r="B19" s="23"/>
      <c r="C19" s="23"/>
      <c r="D19" s="23"/>
      <c r="E19" s="23"/>
      <c r="F19" s="23">
        <f>SUM(F16:F18)</f>
        <v>42800</v>
      </c>
    </row>
    <row r="21" spans="1:6" ht="15.75">
      <c r="A21" s="18" t="s">
        <v>154</v>
      </c>
    </row>
    <row r="22" spans="1:6" ht="240">
      <c r="A22" t="s">
        <v>187</v>
      </c>
      <c r="B22" s="16" t="s">
        <v>155</v>
      </c>
      <c r="C22" s="16" t="s">
        <v>188</v>
      </c>
      <c r="D22">
        <v>12</v>
      </c>
      <c r="E22">
        <v>2000</v>
      </c>
      <c r="F22">
        <f t="shared" ref="F22:F24" si="2">E22*D22</f>
        <v>24000</v>
      </c>
    </row>
    <row r="23" spans="1:6" ht="120">
      <c r="A23" t="s">
        <v>156</v>
      </c>
      <c r="B23" s="16" t="s">
        <v>157</v>
      </c>
      <c r="C23" s="16" t="s">
        <v>189</v>
      </c>
      <c r="D23">
        <v>1</v>
      </c>
      <c r="E23">
        <v>4000</v>
      </c>
      <c r="F23">
        <f t="shared" si="2"/>
        <v>4000</v>
      </c>
    </row>
    <row r="24" spans="1:6" ht="227.45" customHeight="1">
      <c r="A24" t="s">
        <v>159</v>
      </c>
      <c r="B24" s="16" t="s">
        <v>181</v>
      </c>
      <c r="C24" s="16" t="s">
        <v>161</v>
      </c>
      <c r="D24">
        <v>1</v>
      </c>
      <c r="E24">
        <v>35000</v>
      </c>
      <c r="F24">
        <f t="shared" si="2"/>
        <v>35000</v>
      </c>
    </row>
    <row r="25" spans="1:6">
      <c r="A25" s="23" t="s">
        <v>145</v>
      </c>
      <c r="B25" s="23"/>
      <c r="C25" s="23"/>
      <c r="D25" s="23"/>
      <c r="E25" s="23"/>
      <c r="F25" s="23">
        <f>SUM(F22:F24)</f>
        <v>63000</v>
      </c>
    </row>
    <row r="28" spans="1:6" ht="15.75">
      <c r="A28" s="18" t="s">
        <v>162</v>
      </c>
    </row>
    <row r="29" spans="1:6" ht="25.9" customHeight="1">
      <c r="A29" t="s">
        <v>163</v>
      </c>
      <c r="B29" s="16" t="s">
        <v>164</v>
      </c>
      <c r="C29" s="16" t="s">
        <v>165</v>
      </c>
      <c r="D29">
        <v>4</v>
      </c>
      <c r="E29">
        <v>2000</v>
      </c>
      <c r="F29">
        <f t="shared" ref="F29:F30" si="3">E29*D29</f>
        <v>8000</v>
      </c>
    </row>
    <row r="30" spans="1:6" ht="75">
      <c r="A30" s="16" t="s">
        <v>166</v>
      </c>
      <c r="B30" s="16" t="s">
        <v>167</v>
      </c>
      <c r="C30" s="16" t="s">
        <v>168</v>
      </c>
      <c r="D30">
        <v>1</v>
      </c>
      <c r="E30">
        <v>15000</v>
      </c>
      <c r="F30">
        <f t="shared" si="3"/>
        <v>15000</v>
      </c>
    </row>
    <row r="31" spans="1:6">
      <c r="A31" s="23" t="s">
        <v>145</v>
      </c>
      <c r="B31" s="23"/>
      <c r="C31" s="23"/>
      <c r="D31" s="23"/>
      <c r="E31" s="23"/>
      <c r="F31" s="23">
        <f>SUM(F29:F30)</f>
        <v>23000</v>
      </c>
    </row>
    <row r="34" spans="1:3" ht="26.25">
      <c r="B34" s="22" t="s">
        <v>145</v>
      </c>
      <c r="C34" s="22">
        <f>F31+F25+F19+F13</f>
        <v>256300</v>
      </c>
    </row>
    <row r="40" spans="1:3" ht="28.5">
      <c r="A40" s="25" t="s">
        <v>184</v>
      </c>
      <c r="B40" s="26"/>
      <c r="C40" s="26" t="e">
        <f>scaune!G22+'gr.1 copii 2-3ani'!C34+'gr.2 copii 0-1 ani'!D36+'gr.3 2-3 ani'!#REF!+'gr.4 1-2 ani'!C34+#REF!</f>
        <v>#REF!</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mobil maternal</vt:lpstr>
      <vt:lpstr>scaune</vt:lpstr>
      <vt:lpstr>canapea</vt:lpstr>
      <vt:lpstr>gr.1 copii 2-3ani</vt:lpstr>
      <vt:lpstr>gr.2 copii 0-1 ani</vt:lpstr>
      <vt:lpstr>gr.3 2-3 ani</vt:lpstr>
      <vt:lpstr>gr.4 1-2 ani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DETS</cp:lastModifiedBy>
  <dcterms:created xsi:type="dcterms:W3CDTF">2023-03-22T17:13:04Z</dcterms:created>
  <dcterms:modified xsi:type="dcterms:W3CDTF">2023-04-12T09:57:11Z</dcterms:modified>
</cp:coreProperties>
</file>