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Pentru BBRAUN OMNI si alte DM\"/>
    </mc:Choice>
  </mc:AlternateContent>
  <xr:revisionPtr revIDLastSave="0" documentId="13_ncr:1_{4C6A05D1-851A-4460-9929-5C60A9673302}" xr6:coauthVersionLast="47" xr6:coauthVersionMax="47" xr10:uidLastSave="{00000000-0000-0000-0000-000000000000}"/>
  <bookViews>
    <workbookView xWindow="-28920" yWindow="-351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5" l="1"/>
  <c r="J42" i="5"/>
  <c r="K42" i="5"/>
  <c r="J43" i="5"/>
  <c r="K43" i="5"/>
  <c r="J44" i="5"/>
  <c r="K44" i="5"/>
  <c r="J45" i="5"/>
  <c r="K45" i="5"/>
  <c r="J46" i="5"/>
  <c r="K46" i="5"/>
  <c r="J47" i="5"/>
  <c r="K47" i="5"/>
  <c r="J48" i="5"/>
  <c r="K48" i="5"/>
  <c r="J49" i="5"/>
  <c r="K49" i="5"/>
  <c r="J50" i="5"/>
  <c r="K50"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9" i="5"/>
  <c r="K9" i="5"/>
  <c r="J10" i="5"/>
  <c r="K10" i="5"/>
  <c r="J11" i="5"/>
  <c r="J51" i="5" s="1"/>
  <c r="K11" i="5"/>
  <c r="J12" i="5"/>
  <c r="K12" i="5"/>
  <c r="J13" i="5"/>
  <c r="K13" i="5"/>
  <c r="J14" i="5"/>
  <c r="K14" i="5"/>
  <c r="J15" i="5"/>
  <c r="K15" i="5"/>
  <c r="J16" i="5"/>
  <c r="K16" i="5"/>
  <c r="J17" i="5"/>
  <c r="K17" i="5"/>
  <c r="J18" i="5"/>
  <c r="K18" i="5"/>
  <c r="J19" i="5"/>
  <c r="K19" i="5"/>
  <c r="J20" i="5"/>
  <c r="K20" i="5"/>
  <c r="J21" i="5"/>
  <c r="K21" i="5"/>
  <c r="J8" i="5"/>
  <c r="K8" i="5"/>
  <c r="K51" i="5" l="1"/>
  <c r="K12" i="7"/>
  <c r="J12" i="7"/>
</calcChain>
</file>

<file path=xl/sharedStrings.xml><?xml version="1.0" encoding="utf-8"?>
<sst xmlns="http://schemas.openxmlformats.org/spreadsheetml/2006/main" count="432" uniqueCount="117">
  <si>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</si>
  <si>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</si>
  <si>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</si>
  <si>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</si>
  <si>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</si>
  <si>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</si>
  <si>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</si>
  <si>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</si>
  <si>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</si>
  <si>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</si>
  <si>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</si>
  <si>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</si>
  <si>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</si>
  <si>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</si>
  <si>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</si>
  <si>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</si>
  <si>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</si>
  <si>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</si>
  <si>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</si>
  <si>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</si>
  <si>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</si>
  <si>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</si>
  <si>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</si>
  <si>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</si>
  <si>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</si>
  <si>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</si>
  <si>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</si>
  <si>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</si>
  <si>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</si>
  <si>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</si>
  <si>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</si>
  <si>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</si>
  <si>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</si>
  <si>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</si>
  <si>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33100000-1</t>
  </si>
  <si>
    <t>Bucată</t>
  </si>
  <si>
    <t>Absorbent CO2 pentru aparat de anaestezie</t>
  </si>
  <si>
    <t>Filtru pentru circuite de respirație, tip HME</t>
  </si>
  <si>
    <t>Filtru pentru circuite de respirație, mecanic, adult</t>
  </si>
  <si>
    <t>Gel ECG, 250 ml</t>
  </si>
  <si>
    <t>Hârtie  pentru USG 110mm*20m</t>
  </si>
  <si>
    <t>Manșeta NIBP adulți (pentru masurarea neinvaziva a tensiunii arteriale) 35-55 cm</t>
  </si>
  <si>
    <t>Prezervative pentru USG</t>
  </si>
  <si>
    <t>REGISTRU</t>
  </si>
  <si>
    <t xml:space="preserve">Test-indicator sterilizare 121/20 min </t>
  </si>
  <si>
    <t xml:space="preserve">Test-indicator sterilizare 132° </t>
  </si>
  <si>
    <t>Test-indicator sterilizare 132° / 20 min extern</t>
  </si>
  <si>
    <t>Test-indicator sterilizare 132°/ 20 min  intern</t>
  </si>
  <si>
    <t>Mască Nebulizer</t>
  </si>
  <si>
    <t>Piesa Y-conector rotativ cu capac de aspirație</t>
  </si>
  <si>
    <t>Spirometru pentru stimulare pulmonară</t>
  </si>
  <si>
    <t>Conector respirator gofrat</t>
  </si>
  <si>
    <t>Fixatoare adezive multiple pentru tuburile endotraheale</t>
  </si>
  <si>
    <t>Absorbent de CO2, în canistre 5kg, cu conținut redus de NaOH, granule rotunde de culoare albă, dimensiunea 3-4 mm, cu conținut redus de praf, schimbare de culoare de la alb spre violet. Bucată= o canistră</t>
  </si>
  <si>
    <t>Filtru de tip HME
Rata de filtrare ≥ 99,99%
Rezistența la flux 30l/min  ≤ 1,63 cm H2O
Pierderea de umiditate (mg/l la VT
= 500 ml) ≤ 11 mg/l
Retur de umiditate (mg/l la VT =
500 ml) ≥ 29 mg/l
Port luer lock obligatoriu
Ambalaj individual</t>
  </si>
  <si>
    <t>Tip pacient: Adult
Tip filtru: mecanic / HEPA
Rata de filtrare  ≥ 99,999%
Rezistența la flux 30l/min  ≤ 2,55 cm H2O
Volum compresiabil ≤  90 ml
Port luer lock obligatoriu
Conexiuni 22F-15M, 22M-15F
Steril sau asamblat in conditii curate conform  EN14644-1
Ambalaj individual</t>
  </si>
  <si>
    <t xml:space="preserve">1.Volum flacon 250 ml (± 10 ml); 2.PH 5.5 - 7; 3. gel transparent, incolor, inodor (fără miros); 4.să nu conțină: formaldehidă, stabilizatori, substanțe uleioase, săruri; 5. fără deteriorare și coroziune la electrodul ECG; 6.hidrosolubil. </t>
  </si>
  <si>
    <t>Hârtie  pentru USG 110mm*20m (compatibilă cu aparatele: UPP-11S, Toshiba, UPP-110S)</t>
  </si>
  <si>
    <t>Prezervative, p/u USG lungimea prezervativului 200 mm (+-10mm), latex, non-alergic, ambalaj individual cu indicarea termenului de valabilitate.</t>
  </si>
  <si>
    <t xml:space="preserve">Registru aprobat de M.S al RM, Ord nr 828 din 31.10.2011 F257/e.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</si>
  <si>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</si>
  <si>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</si>
  <si>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</si>
  <si>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</si>
  <si>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Fixatoare adezive multiple pentru tuburile endotraheale la adulți, adolescenți și copii.</t>
  </si>
  <si>
    <t>Set</t>
  </si>
  <si>
    <t xml:space="preserve">Test </t>
  </si>
  <si>
    <t>Achiziționarea Consumabilelor pentru OMNI BBRAUN și alte Dispozitive Medicale conform necesităților IMSP – Beneficiare pentru anul 2025</t>
  </si>
  <si>
    <t>Electrod ECG</t>
  </si>
  <si>
    <t>Film cu baza albastra 35 x 43 cm. nr. 100</t>
  </si>
  <si>
    <t>Film cu baza albastra Direct Vista 810-DVB 20/25 N 100   Codonics</t>
  </si>
  <si>
    <t>Film radiologic cu baza albastra 27x35cm</t>
  </si>
  <si>
    <t>Filme radiologice digitala 8*10inc (20*25) compatibil cu Colenta</t>
  </si>
  <si>
    <t>Filtru pentru circuite de respirație, tip HME, mecanic</t>
  </si>
  <si>
    <t>Filtru antibacterial antiviral cu return hidrotermic (HME) p/VAP</t>
  </si>
  <si>
    <t xml:space="preserve">Filtru antibacteriene de unica folosinta pu spirometru BTL-08 SPIRO  </t>
  </si>
  <si>
    <t>Filtru antibacteriene pentru aparatele de ventilare artificiala adulti</t>
  </si>
  <si>
    <t>Filtru cu filtrare eficienta si cu returnarea optimala a umiditatii si caldurii</t>
  </si>
  <si>
    <t>Filtru traheostomic de respirație,  tip HME</t>
  </si>
  <si>
    <t>Filtru pentru pacienti la respiratia spontana prin traheostomie,pentru reducerea pierderii a umiditatii si caldurei (HME)</t>
  </si>
  <si>
    <t>Hartie milimetrică p/u ECG , termosensibilă 80x20 tip: rolă</t>
  </si>
  <si>
    <t>Hîrtie milimetrică p/u ECG , termosensibilă 210mm x 140mm х 150P tip: pliată</t>
  </si>
  <si>
    <t>Test-indicator sterilizare 180° intern</t>
  </si>
  <si>
    <t>Test-indicator sterilizare 180°/60 min extern</t>
  </si>
  <si>
    <t>Filme radiologice 14*17 inc (35 cm*43 cm) compatibil cu AGFA Drystar 5300</t>
  </si>
  <si>
    <t>Hârtie pentru spirografie</t>
  </si>
  <si>
    <t>Stripuri/Teste de control pentru măsurarea nivelului de glicemie în sânge + Lancete/ ace glicemice + Glucometru</t>
  </si>
  <si>
    <t>Stripuri/Teste de control pentru măsurarea nivelului de glicemie în sânge + Lancete/ ace glicemice</t>
  </si>
  <si>
    <t>Glucometru compatibil cu stripurile/ testele din lot.</t>
  </si>
  <si>
    <t>Consumabile p/u hemodiafiltrare B.Braun Omni</t>
  </si>
  <si>
    <t>Kit terapii CRRT (Omniset Kit)</t>
  </si>
  <si>
    <t>Collecting Bag 3-7L</t>
  </si>
  <si>
    <t>Soluție bicarbonat Sterilă 2MMOL/L Potassium</t>
  </si>
  <si>
    <t xml:space="preserve">CATETER DUBLU LUMEN, B.BRAUN </t>
  </si>
  <si>
    <t>Set seringi pentru
substanța de contrast,
200ml + 100ml</t>
  </si>
  <si>
    <t>Electrod ECG,
Adeziv,
 Ag/AgCl,
 Tip snap button,
De unica folosinta</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</si>
  <si>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</si>
  <si>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Pelicula radiologică 20 cm x 25 cm (8-10 cm) pentru printer N1 (Una pelicula)
Pentru  instalația Radiologică SHIMADZU modelul  ,,Sonialvision G4,,</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</si>
  <si>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</si>
  <si>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Pelicula sensibila digitala 8*10inc (~ 20*25 cm) Ambalare pînă la 150 bucăți în cutie. Echivalent cu "Mediphot DL", compatibil cu Colenta HighCap XP</t>
  </si>
  <si>
    <t>Filtru de tip HME
Tip filtru: mecanic / HEPA
Rata de filtrare ≥ 99,9999%
Rezistența la flux 30l/min  ≤ 1,63 cm H2O
Pierderea de umiditate (mg/l la VT
= 500 ml) ≤ 11 mg/l
Retur de umiditate (mg/l la VT =
500 ml) ≥ 29 mg/l
Port CO2 luer lock obligatoriu
Ambalaj individual</t>
  </si>
  <si>
    <t>Filtru antibacteriene de unica folosinta pu BTL-08 SPIRO  Dimensiunile 33 mm</t>
  </si>
  <si>
    <t>Filtru traheostomic  tip HME
Rezistența la flux 30l/min  ≤  0,3 cm H2O
Pierderea de umiditate (mg/l la VT
= 500 ml) ≤ 15 mg/l
Retur de umiditate (mg/l la VT =
500 ml) ≥ 26 mg/l
Volum compresibil ≤ 19 ml
Conexiuni 15F
Port pentru oxigen
Port central cu mecanism de protectie (capac, valva)  pentru sanarea tubului traheostomic fără scoaterea de la pacient
Ambalaj indivdual</t>
  </si>
  <si>
    <t>Hîrtie milimetrică p/u ECG , termosensibilă 80x20 tip: rolă caroiaj rosu/albastru, compatibil cu Biocare  IE-300, Edan SE301</t>
  </si>
  <si>
    <t xml:space="preserve">Hîrtie milimetrică p/u ECG , termosensibilă 210mm x 140mm х 150P tip: pliată caroiaj rosu/albastru  </t>
  </si>
  <si>
    <t>1. Cu un canal, un tub cu conector la furtun NIBP compatibil cu monitorele din cadrul instituției 
2. Marimea 35- 55 cm
3. Reutilizabile
4. Materil nylon sau poliuretan sau material echivalent</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</si>
  <si>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</si>
  <si>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</si>
  <si>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Pelicula sensibila digitala 14*17 inc (~35*43 cm) Ambalare pînă la 100 bucăți în cutie. compatibil AGFA Drystar 5300</t>
  </si>
  <si>
    <t>Hârtie pentru spirografie pentru spirometrul SPIROLAB MIR 911080, Dimensiuni 112 mm/30m, albă</t>
  </si>
  <si>
    <t>La cantitatea solicitată de teste, vor fi oferite cu titlu gratuit 40 glucometre portabile.
Testele trebuie să fie compatibile cu glucometrele oferite gratuit.
Geantă de transport pentru glucometru.
Ghid de utilizare în limba de stat.
Termen de valabilitate pentru teste minim 12 luni de la momentul livrării.
Termen de garanție pentru glucometre minim 36 luni
Bucată=Teste+Lancetă</t>
  </si>
  <si>
    <t>Timp de măsurare: Până la 10 secunde.
Volumul unei picături de sânge. Până la 1,0 µl.
Interval de măsurare: de la 0,6 la 33,3 mmol/l.</t>
  </si>
  <si>
    <t>Kit integrat de unică folosință p/u procedura de hemodiafiltrare veno-venoasă continua. Circuit integral, inclusiv hemofiltru, cu suprafața între 1,2m2 și 1,6m2. Toata conexiunile circuitului, inclusiv cu pungile de dializat, lichide de substitute, primer, efluent, dispun de cleme și conectoare de tip Luer-Lock. Circuitul arterial și cel venos dispune de porturi de injectare atât pe linie arterială, cât și pe linie venoasă. Circuitul dispune de 5 filtre cu pori 2 μm p/u protejarea senzorului de presiune al dispozitivului. Circuitul dispune de 1 pungă de încălzitor și 1 pungă de colectare p/u priming, cu volum de 2000ml cu conector Luer-Lock și cleme</t>
  </si>
  <si>
    <t xml:space="preserve">pungă cu soluție de dializant - Pungă bicamerală, sterilă (1 cameră p/u soluția de bicarbonat, cealaltă cameră p/u soluția de potasiu, concentrație de 2mmol/l). Volumul pungii bicamerale: cel putin 3000ml. Fiecare cameră a pungii este dotată cu porturi de intrare separate (conectare tip clemă și Luer-Lock), </t>
  </si>
  <si>
    <t>pungă cu soluție de dializant – Pungă bicamerală, sterilă (1 cameră p/u soluția de bicarbonat, cealaltă cameră p/u soluția de potasiu, concentrație de 2mmol/l). Volumul pungii bicamerale: cel putin 3000ml. Fiecare cameră a pungii să fie dotată cu porturi de intrare separate (conectare tip clemă și Luer-Lock)</t>
  </si>
  <si>
    <t>12 FR, 20cm, 2 Lumens Radiopaque, Polyurerthane Catheter (1), 0,33” 60cm Nitinol Guide Wire J (1), 10 FR Dilator (1), 12 FR Dilator (1), 18 G 7 cm Needle (1), “Y” Connector (1), Suture (1), 21G 4cm Needle (1), 5 ml Syringe (1), ID Card (1), Heparin Caps (2), Catheter Stabilizator Band (1)</t>
  </si>
  <si>
    <t>Componența minima a setului:
Seringă 200ml
Seringă 100ml
Tub Spiralat
Spike
Echivalent cu model TM0539AC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</si>
</sst>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4">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cellStyleXfs>
  <cellXfs count="98">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4" fontId="30" fillId="0" borderId="0" xfId="1" applyNumberFormat="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0" fontId="30" fillId="0" borderId="0" xfId="1" applyFont="1" applyProtection="1">
      <protection locked="0"/>
    </xf>
    <xf numFmtId="2" fontId="6" fillId="0" borderId="1" xfId="1" applyNumberFormat="1" applyFont="1" applyBorder="1" applyAlignment="1" applyProtection="1">
      <alignment horizontal="center" vertical="center"/>
      <protection locked="0"/>
    </xf>
    <xf numFmtId="2" fontId="30" fillId="0" borderId="0" xfId="1" applyNumberFormat="1" applyFont="1" applyAlignment="1" applyProtection="1">
      <alignment horizontal="center" vertical="center"/>
      <protection locked="0"/>
    </xf>
    <xf numFmtId="43" fontId="30" fillId="0" borderId="0" xfId="1" applyNumberFormat="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6" fillId="0" borderId="1" xfId="26" applyFont="1" applyBorder="1" applyAlignment="1" applyProtection="1">
      <alignment horizontal="left" vertical="center" wrapText="1"/>
      <protection hidden="1"/>
    </xf>
    <xf numFmtId="0" fontId="33" fillId="0" borderId="1" xfId="0" applyFont="1" applyBorder="1" applyAlignment="1">
      <alignment horizontal="center" vertical="center" wrapText="1"/>
    </xf>
    <xf numFmtId="0" fontId="6" fillId="0" borderId="2" xfId="26" applyFont="1" applyBorder="1" applyAlignment="1" applyProtection="1">
      <alignment horizontal="left" vertical="center" wrapText="1"/>
      <protection hidden="1"/>
    </xf>
    <xf numFmtId="0" fontId="6" fillId="0" borderId="1" xfId="0" applyFont="1" applyBorder="1" applyAlignment="1">
      <alignment horizontal="center" vertical="center" wrapText="1"/>
    </xf>
    <xf numFmtId="0" fontId="6" fillId="0" borderId="1" xfId="17"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1" xfId="26" applyFont="1" applyBorder="1" applyAlignment="1" applyProtection="1">
      <alignment horizontal="center" vertical="center" wrapText="1"/>
      <protection hidden="1"/>
    </xf>
    <xf numFmtId="0" fontId="6" fillId="0" borderId="2" xfId="26" applyFont="1" applyBorder="1" applyAlignment="1" applyProtection="1">
      <alignment horizontal="center" vertical="center" wrapText="1"/>
      <protection hidden="1"/>
    </xf>
    <xf numFmtId="0" fontId="6" fillId="0" borderId="1" xfId="26" applyFont="1" applyBorder="1" applyAlignment="1" applyProtection="1">
      <alignment vertical="center" wrapText="1"/>
      <protection hidden="1"/>
    </xf>
    <xf numFmtId="0" fontId="6" fillId="0" borderId="1" xfId="0" applyFont="1" applyBorder="1" applyAlignment="1">
      <alignment vertical="center" wrapText="1"/>
    </xf>
    <xf numFmtId="0" fontId="6" fillId="0" borderId="2" xfId="0" applyFont="1" applyBorder="1" applyAlignment="1">
      <alignment vertical="center" wrapText="1"/>
    </xf>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0"/>
  <sheetViews>
    <sheetView tabSelected="1" zoomScale="70" zoomScaleNormal="70" workbookViewId="0">
      <selection activeCell="B8" sqref="B8:D50"/>
    </sheetView>
  </sheetViews>
  <sheetFormatPr defaultRowHeight="15.75"/>
  <cols>
    <col min="1" max="1" width="5.7109375" style="13" customWidth="1"/>
    <col min="2" max="2" width="9.5703125" style="4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4.5703125" style="13" customWidth="1"/>
    <col min="9" max="9" width="30.42578125" style="13" customWidth="1"/>
    <col min="10" max="10" width="30" style="21" customWidth="1"/>
    <col min="11" max="11" width="1.7109375" style="13" customWidth="1"/>
    <col min="12" max="16384" width="9.140625" style="13"/>
  </cols>
  <sheetData>
    <row r="1" spans="1:11">
      <c r="C1" s="55" t="s">
        <v>27</v>
      </c>
      <c r="D1" s="56"/>
      <c r="E1" s="56"/>
      <c r="F1" s="56"/>
      <c r="G1" s="56"/>
      <c r="H1" s="56"/>
      <c r="I1" s="56"/>
      <c r="J1" s="56"/>
      <c r="K1" s="57"/>
    </row>
    <row r="2" spans="1:11">
      <c r="D2" s="61" t="s">
        <v>14</v>
      </c>
      <c r="E2" s="62"/>
      <c r="F2" s="62"/>
      <c r="G2" s="62"/>
      <c r="H2" s="63"/>
    </row>
    <row r="3" spans="1:11">
      <c r="A3" s="64" t="s">
        <v>9</v>
      </c>
      <c r="B3" s="65"/>
      <c r="C3" s="66"/>
      <c r="D3" s="67" t="s">
        <v>29</v>
      </c>
      <c r="E3" s="68"/>
      <c r="F3" s="68"/>
      <c r="G3" s="68"/>
      <c r="H3" s="69"/>
      <c r="I3" s="13" t="s">
        <v>10</v>
      </c>
      <c r="J3" s="21" t="s">
        <v>12</v>
      </c>
    </row>
    <row r="4" spans="1:11" s="19" customFormat="1">
      <c r="A4" s="70" t="s">
        <v>8</v>
      </c>
      <c r="B4" s="71"/>
      <c r="C4" s="72"/>
      <c r="D4" s="73" t="s">
        <v>67</v>
      </c>
      <c r="E4" s="74"/>
      <c r="F4" s="74"/>
      <c r="G4" s="74"/>
      <c r="H4" s="74"/>
      <c r="I4" s="75"/>
      <c r="J4" s="17" t="s">
        <v>13</v>
      </c>
      <c r="K4" s="18"/>
    </row>
    <row r="5" spans="1:11" s="20" customFormat="1">
      <c r="B5" s="44"/>
      <c r="C5" s="19"/>
      <c r="D5" s="58"/>
      <c r="E5" s="59"/>
      <c r="F5" s="59"/>
      <c r="G5" s="59"/>
      <c r="H5" s="60"/>
      <c r="I5" s="58"/>
      <c r="J5" s="60"/>
      <c r="K5" s="18"/>
    </row>
    <row r="6" spans="1:11" ht="47.25">
      <c r="A6" s="26" t="s">
        <v>2</v>
      </c>
      <c r="B6" s="45" t="s">
        <v>0</v>
      </c>
      <c r="C6" s="26" t="s">
        <v>1</v>
      </c>
      <c r="D6" s="26" t="s">
        <v>3</v>
      </c>
      <c r="E6" s="37" t="s">
        <v>4</v>
      </c>
      <c r="F6" s="37" t="s">
        <v>5</v>
      </c>
      <c r="G6" s="37" t="s">
        <v>6</v>
      </c>
      <c r="H6" s="27" t="s">
        <v>7</v>
      </c>
      <c r="I6" s="27" t="s">
        <v>28</v>
      </c>
      <c r="J6" s="27" t="s">
        <v>31</v>
      </c>
      <c r="K6" s="12"/>
    </row>
    <row r="7" spans="1:11">
      <c r="A7" s="27">
        <v>1</v>
      </c>
      <c r="B7" s="46">
        <v>2</v>
      </c>
      <c r="C7" s="38"/>
      <c r="D7" s="39"/>
      <c r="E7" s="27">
        <v>3</v>
      </c>
      <c r="F7" s="27">
        <v>4</v>
      </c>
      <c r="G7" s="27">
        <v>5</v>
      </c>
      <c r="H7" s="27">
        <v>6</v>
      </c>
      <c r="I7" s="23">
        <v>7</v>
      </c>
      <c r="J7" s="26">
        <v>8</v>
      </c>
      <c r="K7" s="12"/>
    </row>
    <row r="8" spans="1:11" ht="47.25">
      <c r="A8" s="28" t="s">
        <v>34</v>
      </c>
      <c r="B8" s="93">
        <v>1</v>
      </c>
      <c r="C8" s="85" t="s">
        <v>36</v>
      </c>
      <c r="D8" s="85" t="s">
        <v>36</v>
      </c>
      <c r="H8" s="95" t="s">
        <v>53</v>
      </c>
    </row>
    <row r="9" spans="1:11" ht="78.75">
      <c r="A9" s="28" t="s">
        <v>34</v>
      </c>
      <c r="B9" s="93">
        <v>2</v>
      </c>
      <c r="C9" s="85" t="s">
        <v>68</v>
      </c>
      <c r="D9" s="85" t="s">
        <v>68</v>
      </c>
      <c r="H9" s="95" t="s">
        <v>95</v>
      </c>
    </row>
    <row r="10" spans="1:11" ht="189">
      <c r="A10" s="28" t="s">
        <v>34</v>
      </c>
      <c r="B10" s="93">
        <v>3</v>
      </c>
      <c r="C10" s="85" t="s">
        <v>69</v>
      </c>
      <c r="D10" s="85" t="s">
        <v>69</v>
      </c>
      <c r="H10" s="95" t="s">
        <v>96</v>
      </c>
    </row>
    <row r="11" spans="1:11" ht="63">
      <c r="A11" s="28" t="s">
        <v>34</v>
      </c>
      <c r="B11" s="93">
        <v>4</v>
      </c>
      <c r="C11" s="85" t="s">
        <v>70</v>
      </c>
      <c r="D11" s="85" t="s">
        <v>70</v>
      </c>
      <c r="H11" s="95" t="s">
        <v>97</v>
      </c>
    </row>
    <row r="12" spans="1:11" ht="189">
      <c r="A12" s="28" t="s">
        <v>34</v>
      </c>
      <c r="B12" s="93">
        <v>5</v>
      </c>
      <c r="C12" s="85" t="s">
        <v>71</v>
      </c>
      <c r="D12" s="85" t="s">
        <v>71</v>
      </c>
      <c r="H12" s="95" t="s">
        <v>98</v>
      </c>
    </row>
    <row r="13" spans="1:11" ht="63">
      <c r="A13" s="28" t="s">
        <v>34</v>
      </c>
      <c r="B13" s="93">
        <v>6</v>
      </c>
      <c r="C13" s="85" t="s">
        <v>72</v>
      </c>
      <c r="D13" s="85" t="s">
        <v>72</v>
      </c>
      <c r="H13" s="95" t="s">
        <v>99</v>
      </c>
    </row>
    <row r="14" spans="1:11" ht="157.5">
      <c r="A14" s="28" t="s">
        <v>34</v>
      </c>
      <c r="B14" s="93">
        <v>7</v>
      </c>
      <c r="C14" s="86" t="s">
        <v>73</v>
      </c>
      <c r="D14" s="85" t="s">
        <v>74</v>
      </c>
      <c r="H14" s="95" t="s">
        <v>100</v>
      </c>
    </row>
    <row r="15" spans="1:11" ht="63">
      <c r="A15" s="28" t="s">
        <v>34</v>
      </c>
      <c r="B15" s="93">
        <v>8</v>
      </c>
      <c r="C15" s="85" t="s">
        <v>75</v>
      </c>
      <c r="D15" s="85" t="s">
        <v>75</v>
      </c>
      <c r="H15" s="95" t="s">
        <v>101</v>
      </c>
    </row>
    <row r="16" spans="1:11" ht="141.75">
      <c r="A16" s="28" t="s">
        <v>34</v>
      </c>
      <c r="B16" s="93">
        <v>9</v>
      </c>
      <c r="C16" s="85" t="s">
        <v>38</v>
      </c>
      <c r="D16" s="85" t="s">
        <v>76</v>
      </c>
      <c r="H16" s="95" t="s">
        <v>55</v>
      </c>
    </row>
    <row r="17" spans="1:8" ht="141.75">
      <c r="A17" s="28" t="s">
        <v>34</v>
      </c>
      <c r="B17" s="93">
        <v>10</v>
      </c>
      <c r="C17" s="85" t="s">
        <v>37</v>
      </c>
      <c r="D17" s="85" t="s">
        <v>77</v>
      </c>
      <c r="H17" s="95" t="s">
        <v>54</v>
      </c>
    </row>
    <row r="18" spans="1:8" ht="189">
      <c r="A18" s="28" t="s">
        <v>34</v>
      </c>
      <c r="B18" s="93">
        <v>11</v>
      </c>
      <c r="C18" s="85" t="s">
        <v>78</v>
      </c>
      <c r="D18" s="85" t="s">
        <v>79</v>
      </c>
      <c r="H18" s="95" t="s">
        <v>102</v>
      </c>
    </row>
    <row r="19" spans="1:8" ht="47.25">
      <c r="A19" s="28" t="s">
        <v>34</v>
      </c>
      <c r="B19" s="93">
        <v>12</v>
      </c>
      <c r="C19" s="85" t="s">
        <v>39</v>
      </c>
      <c r="D19" s="85" t="s">
        <v>39</v>
      </c>
      <c r="H19" s="95" t="s">
        <v>56</v>
      </c>
    </row>
    <row r="20" spans="1:8" ht="31.5">
      <c r="A20" s="28" t="s">
        <v>34</v>
      </c>
      <c r="B20" s="93">
        <v>13</v>
      </c>
      <c r="C20" s="85" t="s">
        <v>40</v>
      </c>
      <c r="D20" s="85" t="s">
        <v>40</v>
      </c>
      <c r="H20" s="95" t="s">
        <v>57</v>
      </c>
    </row>
    <row r="21" spans="1:8" ht="47.25">
      <c r="A21" s="28" t="s">
        <v>34</v>
      </c>
      <c r="B21" s="93">
        <v>14</v>
      </c>
      <c r="C21" s="85" t="s">
        <v>80</v>
      </c>
      <c r="D21" s="85" t="s">
        <v>80</v>
      </c>
      <c r="H21" s="95" t="s">
        <v>103</v>
      </c>
    </row>
    <row r="22" spans="1:8" ht="63">
      <c r="A22" s="28" t="s">
        <v>34</v>
      </c>
      <c r="B22" s="93">
        <v>15</v>
      </c>
      <c r="C22" s="85" t="s">
        <v>81</v>
      </c>
      <c r="D22" s="85" t="s">
        <v>81</v>
      </c>
      <c r="H22" s="95" t="s">
        <v>104</v>
      </c>
    </row>
    <row r="23" spans="1:8" ht="78.75">
      <c r="A23" s="28" t="s">
        <v>34</v>
      </c>
      <c r="B23" s="93">
        <v>16</v>
      </c>
      <c r="C23" s="85" t="s">
        <v>41</v>
      </c>
      <c r="D23" s="85" t="s">
        <v>41</v>
      </c>
      <c r="H23" s="95" t="s">
        <v>105</v>
      </c>
    </row>
    <row r="24" spans="1:8" ht="31.5">
      <c r="A24" s="28" t="s">
        <v>34</v>
      </c>
      <c r="B24" s="93">
        <v>17</v>
      </c>
      <c r="C24" s="85" t="s">
        <v>42</v>
      </c>
      <c r="D24" s="85" t="s">
        <v>42</v>
      </c>
      <c r="H24" s="95" t="s">
        <v>58</v>
      </c>
    </row>
    <row r="25" spans="1:8" ht="63">
      <c r="A25" s="28" t="s">
        <v>34</v>
      </c>
      <c r="B25" s="93">
        <v>18</v>
      </c>
      <c r="C25" s="85" t="s">
        <v>44</v>
      </c>
      <c r="D25" s="85" t="s">
        <v>44</v>
      </c>
      <c r="H25" s="95" t="s">
        <v>60</v>
      </c>
    </row>
    <row r="26" spans="1:8" ht="25.5">
      <c r="A26" s="28" t="s">
        <v>34</v>
      </c>
      <c r="B26" s="93">
        <v>18</v>
      </c>
      <c r="C26" s="85" t="s">
        <v>43</v>
      </c>
      <c r="D26" s="85" t="s">
        <v>43</v>
      </c>
      <c r="H26" s="95" t="s">
        <v>59</v>
      </c>
    </row>
    <row r="27" spans="1:8" ht="63">
      <c r="A27" s="28" t="s">
        <v>34</v>
      </c>
      <c r="B27" s="93">
        <v>19</v>
      </c>
      <c r="C27" s="85" t="s">
        <v>45</v>
      </c>
      <c r="D27" s="85" t="s">
        <v>45</v>
      </c>
      <c r="H27" s="95" t="s">
        <v>61</v>
      </c>
    </row>
    <row r="28" spans="1:8" ht="25.5">
      <c r="A28" s="28" t="s">
        <v>34</v>
      </c>
      <c r="B28" s="93">
        <v>19</v>
      </c>
      <c r="C28" s="85" t="s">
        <v>43</v>
      </c>
      <c r="D28" s="85" t="s">
        <v>43</v>
      </c>
      <c r="H28" s="95" t="s">
        <v>59</v>
      </c>
    </row>
    <row r="29" spans="1:8" ht="63">
      <c r="A29" s="28" t="s">
        <v>34</v>
      </c>
      <c r="B29" s="93">
        <v>20</v>
      </c>
      <c r="C29" s="85" t="s">
        <v>46</v>
      </c>
      <c r="D29" s="85" t="s">
        <v>46</v>
      </c>
      <c r="H29" s="95" t="s">
        <v>62</v>
      </c>
    </row>
    <row r="30" spans="1:8" ht="25.5">
      <c r="A30" s="28" t="s">
        <v>34</v>
      </c>
      <c r="B30" s="93">
        <v>20</v>
      </c>
      <c r="C30" s="85" t="s">
        <v>43</v>
      </c>
      <c r="D30" s="85" t="s">
        <v>43</v>
      </c>
      <c r="H30" s="95" t="s">
        <v>59</v>
      </c>
    </row>
    <row r="31" spans="1:8" ht="63">
      <c r="A31" s="28" t="s">
        <v>34</v>
      </c>
      <c r="B31" s="93">
        <v>21</v>
      </c>
      <c r="C31" s="85" t="s">
        <v>47</v>
      </c>
      <c r="D31" s="85" t="s">
        <v>47</v>
      </c>
      <c r="H31" s="95" t="s">
        <v>63</v>
      </c>
    </row>
    <row r="32" spans="1:8" ht="25.5">
      <c r="A32" s="28" t="s">
        <v>34</v>
      </c>
      <c r="B32" s="93">
        <v>21</v>
      </c>
      <c r="C32" s="85" t="s">
        <v>43</v>
      </c>
      <c r="D32" s="85" t="s">
        <v>43</v>
      </c>
      <c r="H32" s="95" t="s">
        <v>59</v>
      </c>
    </row>
    <row r="33" spans="1:8" ht="63">
      <c r="A33" s="28" t="s">
        <v>34</v>
      </c>
      <c r="B33" s="93">
        <v>22</v>
      </c>
      <c r="C33" s="85" t="s">
        <v>82</v>
      </c>
      <c r="D33" s="85" t="s">
        <v>82</v>
      </c>
      <c r="H33" s="95" t="s">
        <v>106</v>
      </c>
    </row>
    <row r="34" spans="1:8" ht="25.5">
      <c r="A34" s="28" t="s">
        <v>34</v>
      </c>
      <c r="B34" s="93">
        <v>22</v>
      </c>
      <c r="C34" s="85" t="s">
        <v>43</v>
      </c>
      <c r="D34" s="85" t="s">
        <v>43</v>
      </c>
      <c r="H34" s="95" t="s">
        <v>59</v>
      </c>
    </row>
    <row r="35" spans="1:8" ht="63">
      <c r="A35" s="28" t="s">
        <v>34</v>
      </c>
      <c r="B35" s="93">
        <v>23</v>
      </c>
      <c r="C35" s="85" t="s">
        <v>83</v>
      </c>
      <c r="D35" s="85" t="s">
        <v>83</v>
      </c>
      <c r="H35" s="95" t="s">
        <v>107</v>
      </c>
    </row>
    <row r="36" spans="1:8" ht="25.5">
      <c r="A36" s="28" t="s">
        <v>34</v>
      </c>
      <c r="B36" s="93">
        <v>23</v>
      </c>
      <c r="C36" s="85" t="s">
        <v>43</v>
      </c>
      <c r="D36" s="85" t="s">
        <v>43</v>
      </c>
      <c r="H36" s="95" t="s">
        <v>59</v>
      </c>
    </row>
    <row r="37" spans="1:8" ht="63">
      <c r="A37" s="28" t="s">
        <v>34</v>
      </c>
      <c r="B37" s="94">
        <v>24</v>
      </c>
      <c r="C37" s="85" t="s">
        <v>84</v>
      </c>
      <c r="D37" s="85" t="s">
        <v>84</v>
      </c>
      <c r="H37" s="95" t="s">
        <v>108</v>
      </c>
    </row>
    <row r="38" spans="1:8" ht="31.5">
      <c r="A38" s="28" t="s">
        <v>34</v>
      </c>
      <c r="B38" s="94">
        <v>25</v>
      </c>
      <c r="C38" s="85" t="s">
        <v>85</v>
      </c>
      <c r="D38" s="85" t="s">
        <v>85</v>
      </c>
      <c r="H38" s="95" t="s">
        <v>109</v>
      </c>
    </row>
    <row r="39" spans="1:8" ht="126">
      <c r="A39" s="28" t="s">
        <v>34</v>
      </c>
      <c r="B39" s="94">
        <v>26</v>
      </c>
      <c r="C39" s="87" t="s">
        <v>86</v>
      </c>
      <c r="D39" s="87" t="s">
        <v>87</v>
      </c>
      <c r="H39" s="95" t="s">
        <v>110</v>
      </c>
    </row>
    <row r="40" spans="1:8" ht="78.75">
      <c r="A40" s="28" t="s">
        <v>34</v>
      </c>
      <c r="B40" s="94">
        <v>26</v>
      </c>
      <c r="C40" s="87" t="s">
        <v>86</v>
      </c>
      <c r="D40" s="87" t="s">
        <v>88</v>
      </c>
      <c r="H40" s="95" t="s">
        <v>111</v>
      </c>
    </row>
    <row r="41" spans="1:8" ht="25.5">
      <c r="A41" s="28" t="s">
        <v>34</v>
      </c>
      <c r="B41" s="88">
        <v>27</v>
      </c>
      <c r="C41" s="88" t="s">
        <v>48</v>
      </c>
      <c r="D41" s="88" t="s">
        <v>48</v>
      </c>
      <c r="H41" s="96" t="s">
        <v>48</v>
      </c>
    </row>
    <row r="42" spans="1:8" ht="47.25">
      <c r="A42" s="28" t="s">
        <v>34</v>
      </c>
      <c r="B42" s="88">
        <v>28</v>
      </c>
      <c r="C42" s="88" t="s">
        <v>49</v>
      </c>
      <c r="D42" s="88" t="s">
        <v>49</v>
      </c>
      <c r="H42" s="96" t="s">
        <v>49</v>
      </c>
    </row>
    <row r="43" spans="1:8" ht="31.5">
      <c r="A43" s="28" t="s">
        <v>34</v>
      </c>
      <c r="B43" s="88">
        <v>29</v>
      </c>
      <c r="C43" s="88" t="s">
        <v>50</v>
      </c>
      <c r="D43" s="88" t="s">
        <v>50</v>
      </c>
      <c r="H43" s="96" t="s">
        <v>50</v>
      </c>
    </row>
    <row r="44" spans="1:8" ht="31.5">
      <c r="A44" s="28" t="s">
        <v>34</v>
      </c>
      <c r="B44" s="88">
        <v>30</v>
      </c>
      <c r="C44" s="88" t="s">
        <v>51</v>
      </c>
      <c r="D44" s="88" t="s">
        <v>51</v>
      </c>
      <c r="H44" s="96" t="s">
        <v>51</v>
      </c>
    </row>
    <row r="45" spans="1:8" ht="47.25">
      <c r="A45" s="28" t="s">
        <v>34</v>
      </c>
      <c r="B45" s="88">
        <v>31</v>
      </c>
      <c r="C45" s="88" t="s">
        <v>52</v>
      </c>
      <c r="D45" s="88" t="s">
        <v>52</v>
      </c>
      <c r="H45" s="96" t="s">
        <v>64</v>
      </c>
    </row>
    <row r="46" spans="1:8" ht="126">
      <c r="A46" s="28" t="s">
        <v>34</v>
      </c>
      <c r="B46" s="92">
        <v>32</v>
      </c>
      <c r="C46" s="89" t="s">
        <v>89</v>
      </c>
      <c r="D46" s="90" t="s">
        <v>90</v>
      </c>
      <c r="H46" s="97" t="s">
        <v>112</v>
      </c>
    </row>
    <row r="47" spans="1:8" ht="63">
      <c r="A47" s="28" t="s">
        <v>34</v>
      </c>
      <c r="B47" s="92">
        <v>32</v>
      </c>
      <c r="C47" s="89" t="s">
        <v>89</v>
      </c>
      <c r="D47" s="91" t="s">
        <v>91</v>
      </c>
      <c r="H47" s="97" t="s">
        <v>113</v>
      </c>
    </row>
    <row r="48" spans="1:8" ht="63">
      <c r="A48" s="28" t="s">
        <v>34</v>
      </c>
      <c r="B48" s="92">
        <v>32</v>
      </c>
      <c r="C48" s="89" t="s">
        <v>89</v>
      </c>
      <c r="D48" s="92" t="s">
        <v>92</v>
      </c>
      <c r="H48" s="97" t="s">
        <v>114</v>
      </c>
    </row>
    <row r="49" spans="1:8" ht="63">
      <c r="A49" s="28" t="s">
        <v>34</v>
      </c>
      <c r="B49" s="92">
        <v>32</v>
      </c>
      <c r="C49" s="89" t="s">
        <v>89</v>
      </c>
      <c r="D49" s="92" t="s">
        <v>93</v>
      </c>
      <c r="H49" s="97" t="s">
        <v>115</v>
      </c>
    </row>
    <row r="50" spans="1:8" ht="94.5">
      <c r="A50" s="28" t="s">
        <v>34</v>
      </c>
      <c r="B50" s="93">
        <v>33</v>
      </c>
      <c r="C50" s="85" t="s">
        <v>94</v>
      </c>
      <c r="D50" s="85" t="s">
        <v>94</v>
      </c>
      <c r="H50" s="95" t="s">
        <v>116</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1"/>
  <sheetViews>
    <sheetView topLeftCell="A46" zoomScale="85" zoomScaleNormal="85" workbookViewId="0">
      <selection activeCell="M8" sqref="M8:M50"/>
    </sheetView>
  </sheetViews>
  <sheetFormatPr defaultRowHeight="75" customHeight="1"/>
  <cols>
    <col min="1" max="1" width="3.42578125" style="1" customWidth="1"/>
    <col min="2" max="2" width="5.7109375" style="1" customWidth="1"/>
    <col min="3" max="3" width="9.42578125" style="47"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8" t="s">
        <v>26</v>
      </c>
      <c r="E1" s="78"/>
      <c r="F1" s="78"/>
      <c r="G1" s="78"/>
      <c r="H1" s="78"/>
      <c r="I1" s="78"/>
      <c r="J1" s="78"/>
      <c r="K1" s="78"/>
      <c r="L1" s="78"/>
      <c r="M1" s="29"/>
    </row>
    <row r="2" spans="1:13" ht="15.75">
      <c r="D2" s="79" t="s">
        <v>17</v>
      </c>
      <c r="E2" s="79"/>
      <c r="F2" s="79"/>
      <c r="G2" s="79"/>
      <c r="H2" s="79"/>
      <c r="I2" s="79"/>
      <c r="J2" s="79"/>
      <c r="K2" s="14"/>
    </row>
    <row r="3" spans="1:13" ht="15.75">
      <c r="B3" s="80" t="s">
        <v>9</v>
      </c>
      <c r="C3" s="80"/>
      <c r="D3" s="80"/>
      <c r="E3" s="81" t="s">
        <v>29</v>
      </c>
      <c r="F3" s="81"/>
      <c r="G3" s="81"/>
      <c r="H3" s="81"/>
      <c r="I3" s="81"/>
      <c r="K3" s="1" t="s">
        <v>10</v>
      </c>
      <c r="L3" s="1" t="s">
        <v>12</v>
      </c>
    </row>
    <row r="4" spans="1:13" s="3" customFormat="1" ht="31.5">
      <c r="A4" s="2"/>
      <c r="B4" s="82" t="s">
        <v>8</v>
      </c>
      <c r="C4" s="82"/>
      <c r="D4" s="82"/>
      <c r="E4" s="83" t="s">
        <v>67</v>
      </c>
      <c r="F4" s="83"/>
      <c r="G4" s="83"/>
      <c r="H4" s="83"/>
      <c r="I4" s="83"/>
      <c r="J4" s="83"/>
      <c r="K4" s="25" t="s">
        <v>11</v>
      </c>
      <c r="L4" s="25" t="s">
        <v>13</v>
      </c>
      <c r="M4" s="30"/>
    </row>
    <row r="5" spans="1:13" s="4" customFormat="1" ht="15.75">
      <c r="A5" s="2"/>
      <c r="C5" s="48"/>
      <c r="E5" s="76"/>
      <c r="F5" s="76"/>
      <c r="G5" s="76"/>
      <c r="H5" s="76"/>
      <c r="I5" s="76"/>
      <c r="J5" s="24"/>
      <c r="K5" s="24"/>
      <c r="L5" s="24"/>
      <c r="M5" s="31"/>
    </row>
    <row r="6" spans="1:13" ht="47.25">
      <c r="A6" s="5"/>
      <c r="B6" s="34" t="s">
        <v>2</v>
      </c>
      <c r="C6" s="49" t="s">
        <v>0</v>
      </c>
      <c r="D6" s="34" t="s">
        <v>1</v>
      </c>
      <c r="E6" s="34" t="s">
        <v>3</v>
      </c>
      <c r="F6" s="34" t="s">
        <v>18</v>
      </c>
      <c r="G6" s="15" t="s">
        <v>19</v>
      </c>
      <c r="H6" s="34" t="s">
        <v>20</v>
      </c>
      <c r="I6" s="34" t="s">
        <v>21</v>
      </c>
      <c r="J6" s="34" t="s">
        <v>22</v>
      </c>
      <c r="K6" s="34" t="s">
        <v>23</v>
      </c>
      <c r="L6" s="34" t="s">
        <v>24</v>
      </c>
      <c r="M6" s="32" t="s">
        <v>30</v>
      </c>
    </row>
    <row r="7" spans="1:13" ht="15.75">
      <c r="A7" s="5"/>
      <c r="B7" s="34">
        <v>1</v>
      </c>
      <c r="C7" s="77">
        <v>2</v>
      </c>
      <c r="D7" s="77"/>
      <c r="E7" s="77"/>
      <c r="F7" s="34">
        <v>3</v>
      </c>
      <c r="G7" s="15">
        <v>4</v>
      </c>
      <c r="H7" s="34">
        <v>5</v>
      </c>
      <c r="I7" s="34">
        <v>6</v>
      </c>
      <c r="J7" s="34">
        <v>7</v>
      </c>
      <c r="K7" s="34">
        <v>8</v>
      </c>
      <c r="L7" s="23">
        <v>9</v>
      </c>
      <c r="M7" s="33"/>
    </row>
    <row r="8" spans="1:13" ht="75" customHeight="1">
      <c r="B8" s="28" t="s">
        <v>34</v>
      </c>
      <c r="C8" s="93">
        <v>1</v>
      </c>
      <c r="D8" s="85" t="s">
        <v>36</v>
      </c>
      <c r="E8" s="85" t="s">
        <v>36</v>
      </c>
      <c r="F8" s="93" t="s">
        <v>35</v>
      </c>
      <c r="G8" s="50">
        <v>10</v>
      </c>
      <c r="H8" s="36"/>
      <c r="I8" s="36"/>
      <c r="J8" s="35">
        <f t="shared" ref="J8" si="0">H8*G8</f>
        <v>0</v>
      </c>
      <c r="K8" s="35">
        <f t="shared" ref="K8" si="1">I8*G8</f>
        <v>0</v>
      </c>
      <c r="L8" s="40" t="s">
        <v>32</v>
      </c>
      <c r="M8" s="41">
        <v>3290</v>
      </c>
    </row>
    <row r="9" spans="1:13" ht="75" customHeight="1">
      <c r="B9" s="28" t="s">
        <v>34</v>
      </c>
      <c r="C9" s="93">
        <v>2</v>
      </c>
      <c r="D9" s="85" t="s">
        <v>68</v>
      </c>
      <c r="E9" s="85" t="s">
        <v>68</v>
      </c>
      <c r="F9" s="93" t="s">
        <v>35</v>
      </c>
      <c r="G9" s="50">
        <v>3000</v>
      </c>
      <c r="H9" s="36"/>
      <c r="I9" s="36"/>
      <c r="J9" s="35">
        <f t="shared" ref="J9:J21" si="2">H9*G9</f>
        <v>0</v>
      </c>
      <c r="K9" s="35">
        <f t="shared" ref="K9:K21" si="3">I9*G9</f>
        <v>0</v>
      </c>
      <c r="L9" s="40" t="s">
        <v>32</v>
      </c>
      <c r="M9" s="41">
        <v>3300</v>
      </c>
    </row>
    <row r="10" spans="1:13" ht="75" customHeight="1">
      <c r="B10" s="28" t="s">
        <v>34</v>
      </c>
      <c r="C10" s="93">
        <v>3</v>
      </c>
      <c r="D10" s="85" t="s">
        <v>69</v>
      </c>
      <c r="E10" s="85" t="s">
        <v>69</v>
      </c>
      <c r="F10" s="93" t="s">
        <v>35</v>
      </c>
      <c r="G10" s="50">
        <v>2000</v>
      </c>
      <c r="H10" s="36"/>
      <c r="I10" s="36"/>
      <c r="J10" s="35">
        <f t="shared" si="2"/>
        <v>0</v>
      </c>
      <c r="K10" s="35">
        <f t="shared" si="3"/>
        <v>0</v>
      </c>
      <c r="L10" s="40" t="s">
        <v>32</v>
      </c>
      <c r="M10" s="41">
        <v>99666.67</v>
      </c>
    </row>
    <row r="11" spans="1:13" ht="75" customHeight="1">
      <c r="B11" s="28" t="s">
        <v>34</v>
      </c>
      <c r="C11" s="93">
        <v>4</v>
      </c>
      <c r="D11" s="85" t="s">
        <v>70</v>
      </c>
      <c r="E11" s="85" t="s">
        <v>70</v>
      </c>
      <c r="F11" s="93" t="s">
        <v>35</v>
      </c>
      <c r="G11" s="50">
        <v>2400</v>
      </c>
      <c r="H11" s="36"/>
      <c r="I11" s="36"/>
      <c r="J11" s="35">
        <f t="shared" si="2"/>
        <v>0</v>
      </c>
      <c r="K11" s="35">
        <f t="shared" si="3"/>
        <v>0</v>
      </c>
      <c r="L11" s="40" t="s">
        <v>32</v>
      </c>
      <c r="M11" s="41">
        <v>63480</v>
      </c>
    </row>
    <row r="12" spans="1:13" ht="75" customHeight="1">
      <c r="B12" s="28" t="s">
        <v>34</v>
      </c>
      <c r="C12" s="93">
        <v>5</v>
      </c>
      <c r="D12" s="85" t="s">
        <v>71</v>
      </c>
      <c r="E12" s="85" t="s">
        <v>71</v>
      </c>
      <c r="F12" s="93" t="s">
        <v>35</v>
      </c>
      <c r="G12" s="50">
        <v>2400</v>
      </c>
      <c r="H12" s="36"/>
      <c r="I12" s="36"/>
      <c r="J12" s="35">
        <f t="shared" si="2"/>
        <v>0</v>
      </c>
      <c r="K12" s="35">
        <f t="shared" si="3"/>
        <v>0</v>
      </c>
      <c r="L12" s="40" t="s">
        <v>32</v>
      </c>
      <c r="M12" s="41">
        <v>88660</v>
      </c>
    </row>
    <row r="13" spans="1:13" ht="75" customHeight="1">
      <c r="B13" s="28" t="s">
        <v>34</v>
      </c>
      <c r="C13" s="93">
        <v>6</v>
      </c>
      <c r="D13" s="85" t="s">
        <v>72</v>
      </c>
      <c r="E13" s="85" t="s">
        <v>72</v>
      </c>
      <c r="F13" s="93" t="s">
        <v>35</v>
      </c>
      <c r="G13" s="50">
        <v>1200</v>
      </c>
      <c r="H13" s="36"/>
      <c r="I13" s="36"/>
      <c r="J13" s="35">
        <f t="shared" si="2"/>
        <v>0</v>
      </c>
      <c r="K13" s="35">
        <f t="shared" si="3"/>
        <v>0</v>
      </c>
      <c r="L13" s="40" t="s">
        <v>32</v>
      </c>
      <c r="M13" s="41">
        <v>31750</v>
      </c>
    </row>
    <row r="14" spans="1:13" ht="75" customHeight="1">
      <c r="B14" s="28" t="s">
        <v>34</v>
      </c>
      <c r="C14" s="93">
        <v>7</v>
      </c>
      <c r="D14" s="86" t="s">
        <v>73</v>
      </c>
      <c r="E14" s="85" t="s">
        <v>74</v>
      </c>
      <c r="F14" s="93" t="s">
        <v>35</v>
      </c>
      <c r="G14" s="50">
        <v>200</v>
      </c>
      <c r="H14" s="36"/>
      <c r="I14" s="36"/>
      <c r="J14" s="35">
        <f t="shared" si="2"/>
        <v>0</v>
      </c>
      <c r="K14" s="35">
        <f t="shared" si="3"/>
        <v>0</v>
      </c>
      <c r="L14" s="40" t="s">
        <v>32</v>
      </c>
      <c r="M14" s="41">
        <v>6763.34</v>
      </c>
    </row>
    <row r="15" spans="1:13" ht="75" customHeight="1">
      <c r="B15" s="28" t="s">
        <v>34</v>
      </c>
      <c r="C15" s="93">
        <v>8</v>
      </c>
      <c r="D15" s="85" t="s">
        <v>75</v>
      </c>
      <c r="E15" s="85" t="s">
        <v>75</v>
      </c>
      <c r="F15" s="93" t="s">
        <v>35</v>
      </c>
      <c r="G15" s="50">
        <v>12000</v>
      </c>
      <c r="H15" s="36"/>
      <c r="I15" s="36"/>
      <c r="J15" s="35">
        <f t="shared" si="2"/>
        <v>0</v>
      </c>
      <c r="K15" s="35">
        <f t="shared" si="3"/>
        <v>0</v>
      </c>
      <c r="L15" s="40" t="s">
        <v>32</v>
      </c>
      <c r="M15" s="41">
        <v>242600</v>
      </c>
    </row>
    <row r="16" spans="1:13" ht="75" customHeight="1">
      <c r="B16" s="28" t="s">
        <v>34</v>
      </c>
      <c r="C16" s="93">
        <v>9</v>
      </c>
      <c r="D16" s="85" t="s">
        <v>38</v>
      </c>
      <c r="E16" s="85" t="s">
        <v>76</v>
      </c>
      <c r="F16" s="93" t="s">
        <v>35</v>
      </c>
      <c r="G16" s="50">
        <v>1000</v>
      </c>
      <c r="H16" s="36"/>
      <c r="I16" s="36"/>
      <c r="J16" s="35">
        <f t="shared" si="2"/>
        <v>0</v>
      </c>
      <c r="K16" s="35">
        <f t="shared" si="3"/>
        <v>0</v>
      </c>
      <c r="L16" s="40" t="s">
        <v>32</v>
      </c>
      <c r="M16" s="41">
        <v>7800</v>
      </c>
    </row>
    <row r="17" spans="2:13" ht="75" customHeight="1">
      <c r="B17" s="28" t="s">
        <v>34</v>
      </c>
      <c r="C17" s="93">
        <v>10</v>
      </c>
      <c r="D17" s="85" t="s">
        <v>37</v>
      </c>
      <c r="E17" s="85" t="s">
        <v>77</v>
      </c>
      <c r="F17" s="93" t="s">
        <v>35</v>
      </c>
      <c r="G17" s="50">
        <v>1000</v>
      </c>
      <c r="H17" s="36"/>
      <c r="I17" s="36"/>
      <c r="J17" s="35">
        <f t="shared" si="2"/>
        <v>0</v>
      </c>
      <c r="K17" s="35">
        <f t="shared" si="3"/>
        <v>0</v>
      </c>
      <c r="L17" s="40" t="s">
        <v>32</v>
      </c>
      <c r="M17" s="41">
        <v>10066.67</v>
      </c>
    </row>
    <row r="18" spans="2:13" ht="75" customHeight="1">
      <c r="B18" s="28" t="s">
        <v>34</v>
      </c>
      <c r="C18" s="93">
        <v>11</v>
      </c>
      <c r="D18" s="85" t="s">
        <v>78</v>
      </c>
      <c r="E18" s="85" t="s">
        <v>79</v>
      </c>
      <c r="F18" s="93" t="s">
        <v>35</v>
      </c>
      <c r="G18" s="50">
        <v>50</v>
      </c>
      <c r="H18" s="36"/>
      <c r="I18" s="36"/>
      <c r="J18" s="35">
        <f t="shared" si="2"/>
        <v>0</v>
      </c>
      <c r="K18" s="35">
        <f t="shared" si="3"/>
        <v>0</v>
      </c>
      <c r="L18" s="40" t="s">
        <v>32</v>
      </c>
      <c r="M18" s="41">
        <v>320</v>
      </c>
    </row>
    <row r="19" spans="2:13" ht="75" customHeight="1">
      <c r="B19" s="28" t="s">
        <v>34</v>
      </c>
      <c r="C19" s="93">
        <v>12</v>
      </c>
      <c r="D19" s="85" t="s">
        <v>39</v>
      </c>
      <c r="E19" s="85" t="s">
        <v>39</v>
      </c>
      <c r="F19" s="93" t="s">
        <v>35</v>
      </c>
      <c r="G19" s="50">
        <v>20</v>
      </c>
      <c r="H19" s="36"/>
      <c r="I19" s="36"/>
      <c r="J19" s="35">
        <f t="shared" si="2"/>
        <v>0</v>
      </c>
      <c r="K19" s="35">
        <f t="shared" si="3"/>
        <v>0</v>
      </c>
      <c r="L19" s="40" t="s">
        <v>32</v>
      </c>
      <c r="M19" s="41">
        <v>166.67</v>
      </c>
    </row>
    <row r="20" spans="2:13" ht="75" customHeight="1">
      <c r="B20" s="28" t="s">
        <v>34</v>
      </c>
      <c r="C20" s="93">
        <v>13</v>
      </c>
      <c r="D20" s="85" t="s">
        <v>40</v>
      </c>
      <c r="E20" s="85" t="s">
        <v>40</v>
      </c>
      <c r="F20" s="93" t="s">
        <v>35</v>
      </c>
      <c r="G20" s="50">
        <v>36</v>
      </c>
      <c r="H20" s="36"/>
      <c r="I20" s="36"/>
      <c r="J20" s="35">
        <f t="shared" si="2"/>
        <v>0</v>
      </c>
      <c r="K20" s="35">
        <f t="shared" si="3"/>
        <v>0</v>
      </c>
      <c r="L20" s="40" t="s">
        <v>32</v>
      </c>
      <c r="M20" s="41">
        <v>3649.5</v>
      </c>
    </row>
    <row r="21" spans="2:13" ht="75" customHeight="1">
      <c r="B21" s="28" t="s">
        <v>34</v>
      </c>
      <c r="C21" s="93">
        <v>14</v>
      </c>
      <c r="D21" s="85" t="s">
        <v>80</v>
      </c>
      <c r="E21" s="85" t="s">
        <v>80</v>
      </c>
      <c r="F21" s="93" t="s">
        <v>35</v>
      </c>
      <c r="G21" s="50">
        <v>200</v>
      </c>
      <c r="H21" s="36"/>
      <c r="I21" s="36"/>
      <c r="J21" s="35">
        <f t="shared" si="2"/>
        <v>0</v>
      </c>
      <c r="K21" s="35">
        <f t="shared" si="3"/>
        <v>0</v>
      </c>
      <c r="L21" s="40" t="s">
        <v>32</v>
      </c>
      <c r="M21" s="41">
        <v>1958.34</v>
      </c>
    </row>
    <row r="22" spans="2:13" ht="75" customHeight="1">
      <c r="B22" s="28" t="s">
        <v>34</v>
      </c>
      <c r="C22" s="93">
        <v>15</v>
      </c>
      <c r="D22" s="85" t="s">
        <v>81</v>
      </c>
      <c r="E22" s="85" t="s">
        <v>81</v>
      </c>
      <c r="F22" s="93" t="s">
        <v>35</v>
      </c>
      <c r="G22" s="52">
        <v>100</v>
      </c>
      <c r="H22" s="36"/>
      <c r="I22" s="36"/>
      <c r="J22" s="35">
        <f t="shared" ref="J22:J41" si="4">H22*G22</f>
        <v>0</v>
      </c>
      <c r="K22" s="35">
        <f t="shared" ref="K22:K41" si="5">I22*G22</f>
        <v>0</v>
      </c>
      <c r="L22" s="40" t="s">
        <v>32</v>
      </c>
      <c r="M22" s="41">
        <v>3441.67</v>
      </c>
    </row>
    <row r="23" spans="2:13" ht="75" customHeight="1">
      <c r="B23" s="28" t="s">
        <v>34</v>
      </c>
      <c r="C23" s="93">
        <v>16</v>
      </c>
      <c r="D23" s="85" t="s">
        <v>41</v>
      </c>
      <c r="E23" s="85" t="s">
        <v>41</v>
      </c>
      <c r="F23" s="93" t="s">
        <v>35</v>
      </c>
      <c r="G23" s="52">
        <v>20</v>
      </c>
      <c r="H23" s="36"/>
      <c r="I23" s="36"/>
      <c r="J23" s="35">
        <f t="shared" si="4"/>
        <v>0</v>
      </c>
      <c r="K23" s="35">
        <f t="shared" si="5"/>
        <v>0</v>
      </c>
      <c r="L23" s="40" t="s">
        <v>32</v>
      </c>
      <c r="M23" s="41">
        <v>1900</v>
      </c>
    </row>
    <row r="24" spans="2:13" ht="75" customHeight="1">
      <c r="B24" s="28" t="s">
        <v>34</v>
      </c>
      <c r="C24" s="93">
        <v>17</v>
      </c>
      <c r="D24" s="85" t="s">
        <v>42</v>
      </c>
      <c r="E24" s="85" t="s">
        <v>42</v>
      </c>
      <c r="F24" s="93" t="s">
        <v>35</v>
      </c>
      <c r="G24" s="52">
        <v>50</v>
      </c>
      <c r="H24" s="36"/>
      <c r="I24" s="36"/>
      <c r="J24" s="35">
        <f t="shared" si="4"/>
        <v>0</v>
      </c>
      <c r="K24" s="35">
        <f t="shared" si="5"/>
        <v>0</v>
      </c>
      <c r="L24" s="40" t="s">
        <v>32</v>
      </c>
      <c r="M24" s="41">
        <v>102.5</v>
      </c>
    </row>
    <row r="25" spans="2:13" ht="75" customHeight="1">
      <c r="B25" s="28" t="s">
        <v>34</v>
      </c>
      <c r="C25" s="93">
        <v>18</v>
      </c>
      <c r="D25" s="85" t="s">
        <v>44</v>
      </c>
      <c r="E25" s="85" t="s">
        <v>44</v>
      </c>
      <c r="F25" s="93" t="s">
        <v>66</v>
      </c>
      <c r="G25" s="52">
        <v>3000</v>
      </c>
      <c r="H25" s="36"/>
      <c r="I25" s="36"/>
      <c r="J25" s="35">
        <f t="shared" si="4"/>
        <v>0</v>
      </c>
      <c r="K25" s="35">
        <f t="shared" si="5"/>
        <v>0</v>
      </c>
      <c r="L25" s="40" t="s">
        <v>32</v>
      </c>
      <c r="M25" s="41">
        <v>275</v>
      </c>
    </row>
    <row r="26" spans="2:13" ht="75" customHeight="1">
      <c r="B26" s="28" t="s">
        <v>34</v>
      </c>
      <c r="C26" s="93">
        <v>18</v>
      </c>
      <c r="D26" s="85" t="s">
        <v>43</v>
      </c>
      <c r="E26" s="85" t="s">
        <v>43</v>
      </c>
      <c r="F26" s="93" t="s">
        <v>35</v>
      </c>
      <c r="G26" s="52">
        <v>3</v>
      </c>
      <c r="H26" s="36"/>
      <c r="I26" s="36"/>
      <c r="J26" s="35">
        <f t="shared" si="4"/>
        <v>0</v>
      </c>
      <c r="K26" s="35">
        <f t="shared" si="5"/>
        <v>0</v>
      </c>
      <c r="L26" s="40" t="s">
        <v>32</v>
      </c>
      <c r="M26" s="41">
        <v>0</v>
      </c>
    </row>
    <row r="27" spans="2:13" ht="75" customHeight="1">
      <c r="B27" s="28" t="s">
        <v>34</v>
      </c>
      <c r="C27" s="93">
        <v>19</v>
      </c>
      <c r="D27" s="85" t="s">
        <v>45</v>
      </c>
      <c r="E27" s="85" t="s">
        <v>45</v>
      </c>
      <c r="F27" s="93" t="s">
        <v>66</v>
      </c>
      <c r="G27" s="52">
        <v>10000</v>
      </c>
      <c r="H27" s="36"/>
      <c r="I27" s="36"/>
      <c r="J27" s="35">
        <f t="shared" si="4"/>
        <v>0</v>
      </c>
      <c r="K27" s="35">
        <f t="shared" si="5"/>
        <v>0</v>
      </c>
      <c r="L27" s="40" t="s">
        <v>32</v>
      </c>
      <c r="M27" s="41">
        <v>916.67</v>
      </c>
    </row>
    <row r="28" spans="2:13" ht="75" customHeight="1">
      <c r="B28" s="28" t="s">
        <v>34</v>
      </c>
      <c r="C28" s="93">
        <v>19</v>
      </c>
      <c r="D28" s="85" t="s">
        <v>43</v>
      </c>
      <c r="E28" s="85" t="s">
        <v>43</v>
      </c>
      <c r="F28" s="93" t="s">
        <v>35</v>
      </c>
      <c r="G28" s="52">
        <v>10</v>
      </c>
      <c r="H28" s="36"/>
      <c r="I28" s="36"/>
      <c r="J28" s="35">
        <f t="shared" si="4"/>
        <v>0</v>
      </c>
      <c r="K28" s="35">
        <f t="shared" si="5"/>
        <v>0</v>
      </c>
      <c r="L28" s="40" t="s">
        <v>32</v>
      </c>
      <c r="M28" s="41">
        <v>0</v>
      </c>
    </row>
    <row r="29" spans="2:13" ht="75" customHeight="1">
      <c r="B29" s="28" t="s">
        <v>34</v>
      </c>
      <c r="C29" s="93">
        <v>20</v>
      </c>
      <c r="D29" s="85" t="s">
        <v>46</v>
      </c>
      <c r="E29" s="85" t="s">
        <v>46</v>
      </c>
      <c r="F29" s="93" t="s">
        <v>66</v>
      </c>
      <c r="G29" s="52">
        <v>22000</v>
      </c>
      <c r="H29" s="36"/>
      <c r="I29" s="36"/>
      <c r="J29" s="35">
        <f t="shared" si="4"/>
        <v>0</v>
      </c>
      <c r="K29" s="35">
        <f t="shared" si="5"/>
        <v>0</v>
      </c>
      <c r="L29" s="40" t="s">
        <v>32</v>
      </c>
      <c r="M29" s="41">
        <v>2200</v>
      </c>
    </row>
    <row r="30" spans="2:13" ht="75" customHeight="1">
      <c r="B30" s="28" t="s">
        <v>34</v>
      </c>
      <c r="C30" s="93">
        <v>20</v>
      </c>
      <c r="D30" s="85" t="s">
        <v>43</v>
      </c>
      <c r="E30" s="85" t="s">
        <v>43</v>
      </c>
      <c r="F30" s="93" t="s">
        <v>35</v>
      </c>
      <c r="G30" s="52">
        <v>22</v>
      </c>
      <c r="H30" s="36"/>
      <c r="I30" s="36"/>
      <c r="J30" s="35">
        <f t="shared" si="4"/>
        <v>0</v>
      </c>
      <c r="K30" s="35">
        <f t="shared" si="5"/>
        <v>0</v>
      </c>
      <c r="L30" s="40" t="s">
        <v>32</v>
      </c>
      <c r="M30" s="41">
        <v>0</v>
      </c>
    </row>
    <row r="31" spans="2:13" ht="75" customHeight="1">
      <c r="B31" s="28" t="s">
        <v>34</v>
      </c>
      <c r="C31" s="93">
        <v>21</v>
      </c>
      <c r="D31" s="85" t="s">
        <v>47</v>
      </c>
      <c r="E31" s="85" t="s">
        <v>47</v>
      </c>
      <c r="F31" s="93" t="s">
        <v>66</v>
      </c>
      <c r="G31" s="52">
        <v>43000</v>
      </c>
      <c r="H31" s="36"/>
      <c r="I31" s="36"/>
      <c r="J31" s="35">
        <f t="shared" si="4"/>
        <v>0</v>
      </c>
      <c r="K31" s="35">
        <f t="shared" si="5"/>
        <v>0</v>
      </c>
      <c r="L31" s="40" t="s">
        <v>32</v>
      </c>
      <c r="M31" s="41">
        <v>4300</v>
      </c>
    </row>
    <row r="32" spans="2:13" ht="75" customHeight="1">
      <c r="B32" s="28" t="s">
        <v>34</v>
      </c>
      <c r="C32" s="93">
        <v>21</v>
      </c>
      <c r="D32" s="85" t="s">
        <v>43</v>
      </c>
      <c r="E32" s="85" t="s">
        <v>43</v>
      </c>
      <c r="F32" s="93" t="s">
        <v>35</v>
      </c>
      <c r="G32" s="52">
        <v>43</v>
      </c>
      <c r="H32" s="36"/>
      <c r="I32" s="36"/>
      <c r="J32" s="35">
        <f t="shared" si="4"/>
        <v>0</v>
      </c>
      <c r="K32" s="35">
        <f t="shared" si="5"/>
        <v>0</v>
      </c>
      <c r="L32" s="40" t="s">
        <v>32</v>
      </c>
      <c r="M32" s="41">
        <v>0</v>
      </c>
    </row>
    <row r="33" spans="2:13" ht="75" customHeight="1">
      <c r="B33" s="28" t="s">
        <v>34</v>
      </c>
      <c r="C33" s="93">
        <v>22</v>
      </c>
      <c r="D33" s="85" t="s">
        <v>82</v>
      </c>
      <c r="E33" s="85" t="s">
        <v>82</v>
      </c>
      <c r="F33" s="93" t="s">
        <v>66</v>
      </c>
      <c r="G33" s="52">
        <v>3000</v>
      </c>
      <c r="H33" s="36"/>
      <c r="I33" s="36"/>
      <c r="J33" s="35">
        <f t="shared" si="4"/>
        <v>0</v>
      </c>
      <c r="K33" s="35">
        <f t="shared" si="5"/>
        <v>0</v>
      </c>
      <c r="L33" s="40" t="s">
        <v>32</v>
      </c>
      <c r="M33" s="41">
        <v>300</v>
      </c>
    </row>
    <row r="34" spans="2:13" ht="75" customHeight="1">
      <c r="B34" s="28" t="s">
        <v>34</v>
      </c>
      <c r="C34" s="93">
        <v>22</v>
      </c>
      <c r="D34" s="85" t="s">
        <v>43</v>
      </c>
      <c r="E34" s="85" t="s">
        <v>43</v>
      </c>
      <c r="F34" s="93" t="s">
        <v>35</v>
      </c>
      <c r="G34" s="52">
        <v>3</v>
      </c>
      <c r="H34" s="36"/>
      <c r="I34" s="36"/>
      <c r="J34" s="35">
        <f t="shared" si="4"/>
        <v>0</v>
      </c>
      <c r="K34" s="35">
        <f t="shared" si="5"/>
        <v>0</v>
      </c>
      <c r="L34" s="40" t="s">
        <v>32</v>
      </c>
      <c r="M34" s="41">
        <v>0</v>
      </c>
    </row>
    <row r="35" spans="2:13" ht="75" customHeight="1">
      <c r="B35" s="28" t="s">
        <v>34</v>
      </c>
      <c r="C35" s="93">
        <v>23</v>
      </c>
      <c r="D35" s="85" t="s">
        <v>83</v>
      </c>
      <c r="E35" s="85" t="s">
        <v>83</v>
      </c>
      <c r="F35" s="93" t="s">
        <v>66</v>
      </c>
      <c r="G35" s="52">
        <v>73000</v>
      </c>
      <c r="H35" s="36"/>
      <c r="I35" s="36"/>
      <c r="J35" s="35">
        <f t="shared" si="4"/>
        <v>0</v>
      </c>
      <c r="K35" s="35">
        <f t="shared" si="5"/>
        <v>0</v>
      </c>
      <c r="L35" s="40" t="s">
        <v>32</v>
      </c>
      <c r="M35" s="41">
        <v>7300</v>
      </c>
    </row>
    <row r="36" spans="2:13" ht="75" customHeight="1">
      <c r="B36" s="28" t="s">
        <v>34</v>
      </c>
      <c r="C36" s="93">
        <v>23</v>
      </c>
      <c r="D36" s="85" t="s">
        <v>43</v>
      </c>
      <c r="E36" s="85" t="s">
        <v>43</v>
      </c>
      <c r="F36" s="93" t="s">
        <v>35</v>
      </c>
      <c r="G36" s="52">
        <v>63</v>
      </c>
      <c r="H36" s="36"/>
      <c r="I36" s="36"/>
      <c r="J36" s="35">
        <f t="shared" si="4"/>
        <v>0</v>
      </c>
      <c r="K36" s="35">
        <f t="shared" si="5"/>
        <v>0</v>
      </c>
      <c r="L36" s="40" t="s">
        <v>32</v>
      </c>
      <c r="M36" s="41">
        <v>0</v>
      </c>
    </row>
    <row r="37" spans="2:13" ht="75" customHeight="1">
      <c r="B37" s="28" t="s">
        <v>34</v>
      </c>
      <c r="C37" s="94">
        <v>24</v>
      </c>
      <c r="D37" s="85" t="s">
        <v>84</v>
      </c>
      <c r="E37" s="85" t="s">
        <v>84</v>
      </c>
      <c r="F37" s="93" t="s">
        <v>35</v>
      </c>
      <c r="G37" s="52">
        <v>2000</v>
      </c>
      <c r="H37" s="36"/>
      <c r="I37" s="36"/>
      <c r="J37" s="35">
        <f t="shared" si="4"/>
        <v>0</v>
      </c>
      <c r="K37" s="35">
        <f t="shared" si="5"/>
        <v>0</v>
      </c>
      <c r="L37" s="40" t="s">
        <v>32</v>
      </c>
      <c r="M37" s="41">
        <v>90583.34</v>
      </c>
    </row>
    <row r="38" spans="2:13" ht="75" customHeight="1">
      <c r="B38" s="28" t="s">
        <v>34</v>
      </c>
      <c r="C38" s="94">
        <v>25</v>
      </c>
      <c r="D38" s="85" t="s">
        <v>85</v>
      </c>
      <c r="E38" s="85" t="s">
        <v>85</v>
      </c>
      <c r="F38" s="93" t="s">
        <v>35</v>
      </c>
      <c r="G38" s="52">
        <v>10</v>
      </c>
      <c r="H38" s="36"/>
      <c r="I38" s="36"/>
      <c r="J38" s="35">
        <f t="shared" si="4"/>
        <v>0</v>
      </c>
      <c r="K38" s="35">
        <f t="shared" si="5"/>
        <v>0</v>
      </c>
      <c r="L38" s="40" t="s">
        <v>32</v>
      </c>
      <c r="M38" s="41">
        <v>208.34</v>
      </c>
    </row>
    <row r="39" spans="2:13" ht="75" customHeight="1">
      <c r="B39" s="28" t="s">
        <v>34</v>
      </c>
      <c r="C39" s="94">
        <v>26</v>
      </c>
      <c r="D39" s="87" t="s">
        <v>86</v>
      </c>
      <c r="E39" s="87" t="s">
        <v>87</v>
      </c>
      <c r="F39" s="93" t="s">
        <v>35</v>
      </c>
      <c r="G39" s="52">
        <v>45000</v>
      </c>
      <c r="H39" s="36"/>
      <c r="I39" s="36"/>
      <c r="J39" s="35">
        <f t="shared" si="4"/>
        <v>0</v>
      </c>
      <c r="K39" s="35">
        <f t="shared" si="5"/>
        <v>0</v>
      </c>
      <c r="L39" s="40" t="s">
        <v>32</v>
      </c>
      <c r="M39" s="41">
        <v>105000</v>
      </c>
    </row>
    <row r="40" spans="2:13" ht="75" customHeight="1">
      <c r="B40" s="28" t="s">
        <v>34</v>
      </c>
      <c r="C40" s="94">
        <v>26</v>
      </c>
      <c r="D40" s="87" t="s">
        <v>86</v>
      </c>
      <c r="E40" s="87" t="s">
        <v>88</v>
      </c>
      <c r="F40" s="93" t="s">
        <v>35</v>
      </c>
      <c r="G40" s="52">
        <v>40</v>
      </c>
      <c r="H40" s="36"/>
      <c r="I40" s="36"/>
      <c r="J40" s="35">
        <f t="shared" si="4"/>
        <v>0</v>
      </c>
      <c r="K40" s="35">
        <f t="shared" si="5"/>
        <v>0</v>
      </c>
      <c r="L40" s="40" t="s">
        <v>32</v>
      </c>
      <c r="M40" s="41">
        <v>0</v>
      </c>
    </row>
    <row r="41" spans="2:13" ht="75" customHeight="1">
      <c r="B41" s="28" t="s">
        <v>34</v>
      </c>
      <c r="C41" s="88">
        <v>27</v>
      </c>
      <c r="D41" s="88" t="s">
        <v>48</v>
      </c>
      <c r="E41" s="88" t="s">
        <v>48</v>
      </c>
      <c r="F41" s="93" t="s">
        <v>35</v>
      </c>
      <c r="G41" s="52">
        <v>50</v>
      </c>
      <c r="H41" s="36"/>
      <c r="I41" s="36"/>
      <c r="J41" s="35">
        <f t="shared" si="4"/>
        <v>0</v>
      </c>
      <c r="K41" s="35">
        <f t="shared" si="5"/>
        <v>0</v>
      </c>
      <c r="L41" s="40" t="s">
        <v>32</v>
      </c>
      <c r="M41" s="41">
        <v>360.42</v>
      </c>
    </row>
    <row r="42" spans="2:13" ht="75" customHeight="1">
      <c r="B42" s="28" t="s">
        <v>34</v>
      </c>
      <c r="C42" s="88">
        <v>28</v>
      </c>
      <c r="D42" s="88" t="s">
        <v>49</v>
      </c>
      <c r="E42" s="88" t="s">
        <v>49</v>
      </c>
      <c r="F42" s="93" t="s">
        <v>35</v>
      </c>
      <c r="G42" s="52">
        <v>50</v>
      </c>
      <c r="H42" s="36"/>
      <c r="I42" s="36"/>
      <c r="J42" s="35">
        <f t="shared" ref="J42:J50" si="6">H42*G42</f>
        <v>0</v>
      </c>
      <c r="K42" s="35">
        <f t="shared" ref="K42:K50" si="7">I42*G42</f>
        <v>0</v>
      </c>
      <c r="L42" s="40" t="s">
        <v>32</v>
      </c>
      <c r="M42" s="41">
        <v>675</v>
      </c>
    </row>
    <row r="43" spans="2:13" ht="75" customHeight="1">
      <c r="B43" s="28" t="s">
        <v>34</v>
      </c>
      <c r="C43" s="88">
        <v>29</v>
      </c>
      <c r="D43" s="88" t="s">
        <v>50</v>
      </c>
      <c r="E43" s="88" t="s">
        <v>50</v>
      </c>
      <c r="F43" s="93" t="s">
        <v>35</v>
      </c>
      <c r="G43" s="52">
        <v>100</v>
      </c>
      <c r="H43" s="36"/>
      <c r="I43" s="36"/>
      <c r="J43" s="35">
        <f t="shared" si="6"/>
        <v>0</v>
      </c>
      <c r="K43" s="35">
        <f t="shared" si="7"/>
        <v>0</v>
      </c>
      <c r="L43" s="40" t="s">
        <v>32</v>
      </c>
      <c r="M43" s="41">
        <v>4335</v>
      </c>
    </row>
    <row r="44" spans="2:13" ht="75" customHeight="1">
      <c r="B44" s="28" t="s">
        <v>34</v>
      </c>
      <c r="C44" s="88">
        <v>30</v>
      </c>
      <c r="D44" s="88" t="s">
        <v>51</v>
      </c>
      <c r="E44" s="88" t="s">
        <v>51</v>
      </c>
      <c r="F44" s="93" t="s">
        <v>35</v>
      </c>
      <c r="G44" s="52">
        <v>4000</v>
      </c>
      <c r="H44" s="36"/>
      <c r="I44" s="36"/>
      <c r="J44" s="35">
        <f t="shared" si="6"/>
        <v>0</v>
      </c>
      <c r="K44" s="35">
        <f t="shared" si="7"/>
        <v>0</v>
      </c>
      <c r="L44" s="40" t="s">
        <v>32</v>
      </c>
      <c r="M44" s="41">
        <v>32800</v>
      </c>
    </row>
    <row r="45" spans="2:13" ht="75" customHeight="1">
      <c r="B45" s="28" t="s">
        <v>34</v>
      </c>
      <c r="C45" s="88">
        <v>31</v>
      </c>
      <c r="D45" s="88" t="s">
        <v>52</v>
      </c>
      <c r="E45" s="88" t="s">
        <v>52</v>
      </c>
      <c r="F45" s="93" t="s">
        <v>35</v>
      </c>
      <c r="G45" s="52">
        <v>1000</v>
      </c>
      <c r="H45" s="36"/>
      <c r="I45" s="36"/>
      <c r="J45" s="35">
        <f t="shared" si="6"/>
        <v>0</v>
      </c>
      <c r="K45" s="35">
        <f t="shared" si="7"/>
        <v>0</v>
      </c>
      <c r="L45" s="40" t="s">
        <v>32</v>
      </c>
      <c r="M45" s="41">
        <v>16700</v>
      </c>
    </row>
    <row r="46" spans="2:13" ht="75" customHeight="1">
      <c r="B46" s="28" t="s">
        <v>34</v>
      </c>
      <c r="C46" s="92">
        <v>32</v>
      </c>
      <c r="D46" s="89" t="s">
        <v>89</v>
      </c>
      <c r="E46" s="90" t="s">
        <v>90</v>
      </c>
      <c r="F46" s="93" t="s">
        <v>35</v>
      </c>
      <c r="G46" s="52">
        <v>5</v>
      </c>
      <c r="H46" s="36"/>
      <c r="I46" s="36"/>
      <c r="J46" s="35">
        <f t="shared" si="6"/>
        <v>0</v>
      </c>
      <c r="K46" s="35">
        <f t="shared" si="7"/>
        <v>0</v>
      </c>
      <c r="L46" s="40" t="s">
        <v>32</v>
      </c>
      <c r="M46" s="41">
        <v>35600</v>
      </c>
    </row>
    <row r="47" spans="2:13" ht="75" customHeight="1">
      <c r="B47" s="28" t="s">
        <v>34</v>
      </c>
      <c r="C47" s="92">
        <v>32</v>
      </c>
      <c r="D47" s="89" t="s">
        <v>89</v>
      </c>
      <c r="E47" s="91" t="s">
        <v>91</v>
      </c>
      <c r="F47" s="93" t="s">
        <v>35</v>
      </c>
      <c r="G47" s="52">
        <v>15</v>
      </c>
      <c r="H47" s="36"/>
      <c r="I47" s="36"/>
      <c r="J47" s="35">
        <f t="shared" si="6"/>
        <v>0</v>
      </c>
      <c r="K47" s="35">
        <f t="shared" si="7"/>
        <v>0</v>
      </c>
      <c r="L47" s="40" t="s">
        <v>32</v>
      </c>
      <c r="M47" s="41">
        <v>3600</v>
      </c>
    </row>
    <row r="48" spans="2:13" ht="75" customHeight="1">
      <c r="B48" s="28" t="s">
        <v>34</v>
      </c>
      <c r="C48" s="92">
        <v>32</v>
      </c>
      <c r="D48" s="89" t="s">
        <v>89</v>
      </c>
      <c r="E48" s="92" t="s">
        <v>92</v>
      </c>
      <c r="F48" s="93" t="s">
        <v>35</v>
      </c>
      <c r="G48" s="52">
        <v>150</v>
      </c>
      <c r="H48" s="36"/>
      <c r="I48" s="36"/>
      <c r="J48" s="35">
        <f t="shared" si="6"/>
        <v>0</v>
      </c>
      <c r="K48" s="35">
        <f t="shared" si="7"/>
        <v>0</v>
      </c>
      <c r="L48" s="40" t="s">
        <v>32</v>
      </c>
      <c r="M48" s="41">
        <v>129000</v>
      </c>
    </row>
    <row r="49" spans="2:13" ht="75" customHeight="1">
      <c r="B49" s="28" t="s">
        <v>34</v>
      </c>
      <c r="C49" s="92">
        <v>32</v>
      </c>
      <c r="D49" s="89" t="s">
        <v>89</v>
      </c>
      <c r="E49" s="92" t="s">
        <v>93</v>
      </c>
      <c r="F49" s="93" t="s">
        <v>35</v>
      </c>
      <c r="G49" s="52">
        <v>5</v>
      </c>
      <c r="H49" s="36"/>
      <c r="I49" s="36"/>
      <c r="J49" s="35">
        <f t="shared" si="6"/>
        <v>0</v>
      </c>
      <c r="K49" s="35">
        <f t="shared" si="7"/>
        <v>0</v>
      </c>
      <c r="L49" s="40" t="s">
        <v>32</v>
      </c>
      <c r="M49" s="41">
        <v>10000</v>
      </c>
    </row>
    <row r="50" spans="2:13" ht="75" customHeight="1">
      <c r="B50" s="28" t="s">
        <v>34</v>
      </c>
      <c r="C50" s="93">
        <v>33</v>
      </c>
      <c r="D50" s="85" t="s">
        <v>94</v>
      </c>
      <c r="E50" s="85" t="s">
        <v>94</v>
      </c>
      <c r="F50" s="93" t="s">
        <v>65</v>
      </c>
      <c r="G50" s="52">
        <v>240</v>
      </c>
      <c r="H50" s="36"/>
      <c r="I50" s="36"/>
      <c r="J50" s="35">
        <f t="shared" si="6"/>
        <v>0</v>
      </c>
      <c r="K50" s="35">
        <f t="shared" si="7"/>
        <v>0</v>
      </c>
      <c r="L50" s="40" t="s">
        <v>32</v>
      </c>
      <c r="M50" s="41">
        <v>60000</v>
      </c>
    </row>
    <row r="51" spans="2:13" ht="45.75" customHeight="1">
      <c r="G51" s="53"/>
      <c r="H51" s="51" t="s">
        <v>33</v>
      </c>
      <c r="I51" s="51"/>
      <c r="J51" s="42">
        <f>SUM(J8:J50)</f>
        <v>0</v>
      </c>
      <c r="K51" s="42">
        <f>SUM(K8:K50)</f>
        <v>0</v>
      </c>
      <c r="L51" s="51"/>
      <c r="M51" s="54">
        <f>SUM(M8:M50)</f>
        <v>1073069.1300000001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4" t="s">
        <v>25</v>
      </c>
      <c r="I12" s="84"/>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2025-03-20T13:02:53Z</dcterms:modified>
</cp:coreProperties>
</file>