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GRAME SPECIALE\OFTALMOLOGIE 2025\Demarare\"/>
    </mc:Choice>
  </mc:AlternateContent>
  <xr:revisionPtr revIDLastSave="0" documentId="8_{0D542632-5104-4E96-884F-D9BEC4E812DA}" xr6:coauthVersionLast="47" xr6:coauthVersionMax="47" xr10:uidLastSave="{00000000-0000-0000-0000-000000000000}"/>
  <bookViews>
    <workbookView xWindow="-120" yWindow="-120" windowWidth="29040" windowHeight="15720" xr2:uid="{647F9C02-0161-4CCA-B15A-845F49E300AE}"/>
  </bookViews>
  <sheets>
    <sheet name="Лист1" sheetId="1" r:id="rId1"/>
  </sheets>
  <definedNames>
    <definedName name="_xlnm._FilterDatabase" localSheetId="0" hidden="1">Лист1!$A$1:$V$109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8" i="1" l="1"/>
  <c r="U108" i="1" s="1"/>
  <c r="T107" i="1"/>
  <c r="U107" i="1" s="1"/>
  <c r="T106" i="1"/>
  <c r="U106" i="1" s="1"/>
  <c r="T105" i="1"/>
  <c r="U105" i="1" s="1"/>
  <c r="T104" i="1"/>
  <c r="U104" i="1" s="1"/>
  <c r="T103" i="1"/>
  <c r="U103" i="1" s="1"/>
  <c r="T102" i="1"/>
  <c r="U102" i="1" s="1"/>
  <c r="T101" i="1"/>
  <c r="U101" i="1" s="1"/>
  <c r="T100" i="1"/>
  <c r="U100" i="1" s="1"/>
  <c r="T99" i="1"/>
  <c r="U99" i="1" s="1"/>
  <c r="T98" i="1"/>
  <c r="U98" i="1" s="1"/>
  <c r="T97" i="1"/>
  <c r="U97" i="1" s="1"/>
  <c r="T96" i="1"/>
  <c r="U96" i="1" s="1"/>
  <c r="T95" i="1"/>
  <c r="U95" i="1" s="1"/>
  <c r="T94" i="1"/>
  <c r="U94" i="1" s="1"/>
  <c r="T93" i="1"/>
  <c r="U93" i="1" s="1"/>
  <c r="T92" i="1"/>
  <c r="U92" i="1" s="1"/>
  <c r="T91" i="1"/>
  <c r="U91" i="1" s="1"/>
  <c r="T90" i="1"/>
  <c r="U90" i="1" s="1"/>
  <c r="T89" i="1"/>
  <c r="U89" i="1" s="1"/>
  <c r="T88" i="1"/>
  <c r="U88" i="1" s="1"/>
  <c r="T87" i="1"/>
  <c r="U87" i="1" s="1"/>
  <c r="T86" i="1"/>
  <c r="U86" i="1" s="1"/>
  <c r="T85" i="1"/>
  <c r="U85" i="1" s="1"/>
  <c r="T84" i="1"/>
  <c r="U84" i="1" s="1"/>
  <c r="T83" i="1"/>
  <c r="U83" i="1" s="1"/>
  <c r="T82" i="1"/>
  <c r="U82" i="1" s="1"/>
  <c r="T81" i="1"/>
  <c r="U81" i="1" s="1"/>
  <c r="T80" i="1"/>
  <c r="U80" i="1" s="1"/>
  <c r="T79" i="1"/>
  <c r="U79" i="1" s="1"/>
  <c r="T78" i="1"/>
  <c r="U78" i="1" s="1"/>
  <c r="T77" i="1"/>
  <c r="U77" i="1" s="1"/>
  <c r="T76" i="1"/>
  <c r="U76" i="1" s="1"/>
  <c r="T75" i="1"/>
  <c r="U75" i="1" s="1"/>
  <c r="T74" i="1"/>
  <c r="U74" i="1" s="1"/>
  <c r="T73" i="1"/>
  <c r="U73" i="1" s="1"/>
  <c r="T72" i="1"/>
  <c r="U72" i="1" s="1"/>
  <c r="T71" i="1"/>
  <c r="U71" i="1" s="1"/>
  <c r="T70" i="1"/>
  <c r="U70" i="1" s="1"/>
  <c r="T69" i="1"/>
  <c r="U69" i="1" s="1"/>
  <c r="T68" i="1"/>
  <c r="U68" i="1" s="1"/>
  <c r="T67" i="1"/>
  <c r="U67" i="1" s="1"/>
  <c r="T66" i="1"/>
  <c r="U66" i="1" s="1"/>
  <c r="T65" i="1"/>
  <c r="U65" i="1" s="1"/>
  <c r="T64" i="1"/>
  <c r="U64" i="1" s="1"/>
  <c r="T63" i="1"/>
  <c r="U63" i="1" s="1"/>
  <c r="T62" i="1"/>
  <c r="U62" i="1" s="1"/>
  <c r="T61" i="1"/>
  <c r="U61" i="1" s="1"/>
  <c r="T60" i="1"/>
  <c r="U60" i="1" s="1"/>
  <c r="T59" i="1"/>
  <c r="U59" i="1" s="1"/>
  <c r="T58" i="1"/>
  <c r="U58" i="1" s="1"/>
  <c r="T57" i="1"/>
  <c r="U57" i="1" s="1"/>
  <c r="T56" i="1"/>
  <c r="U56" i="1" s="1"/>
  <c r="T55" i="1"/>
  <c r="U55" i="1" s="1"/>
  <c r="T54" i="1"/>
  <c r="U54" i="1" s="1"/>
  <c r="T53" i="1"/>
  <c r="U53" i="1" s="1"/>
  <c r="T52" i="1"/>
  <c r="U52" i="1" s="1"/>
  <c r="T51" i="1"/>
  <c r="U51" i="1" s="1"/>
  <c r="T50" i="1"/>
  <c r="U50" i="1" s="1"/>
  <c r="T49" i="1"/>
  <c r="U49" i="1" s="1"/>
  <c r="T48" i="1"/>
  <c r="U48" i="1" s="1"/>
  <c r="T47" i="1"/>
  <c r="U47" i="1" s="1"/>
  <c r="T46" i="1"/>
  <c r="U46" i="1" s="1"/>
  <c r="T45" i="1"/>
  <c r="U45" i="1" s="1"/>
  <c r="T44" i="1"/>
  <c r="U44" i="1" s="1"/>
  <c r="T43" i="1"/>
  <c r="U43" i="1" s="1"/>
  <c r="T42" i="1"/>
  <c r="U42" i="1" s="1"/>
  <c r="T41" i="1"/>
  <c r="U41" i="1" s="1"/>
  <c r="T40" i="1"/>
  <c r="U40" i="1" s="1"/>
  <c r="T39" i="1"/>
  <c r="U39" i="1" s="1"/>
  <c r="T38" i="1"/>
  <c r="U38" i="1" s="1"/>
  <c r="T37" i="1"/>
  <c r="U37" i="1" s="1"/>
  <c r="T36" i="1"/>
  <c r="U36" i="1" s="1"/>
  <c r="T35" i="1"/>
  <c r="U35" i="1" s="1"/>
  <c r="T34" i="1"/>
  <c r="U34" i="1" s="1"/>
  <c r="T33" i="1"/>
  <c r="U33" i="1" s="1"/>
  <c r="T32" i="1"/>
  <c r="U32" i="1" s="1"/>
  <c r="T31" i="1"/>
  <c r="U31" i="1" s="1"/>
  <c r="T30" i="1"/>
  <c r="U30" i="1" s="1"/>
  <c r="T29" i="1"/>
  <c r="U29" i="1" s="1"/>
  <c r="T28" i="1"/>
  <c r="U28" i="1" s="1"/>
  <c r="T27" i="1"/>
  <c r="U27" i="1" s="1"/>
  <c r="T26" i="1"/>
  <c r="U26" i="1" s="1"/>
  <c r="T25" i="1"/>
  <c r="U25" i="1" s="1"/>
  <c r="T24" i="1"/>
  <c r="U24" i="1" s="1"/>
  <c r="T23" i="1"/>
  <c r="U23" i="1" s="1"/>
  <c r="T22" i="1"/>
  <c r="U22" i="1" s="1"/>
  <c r="T21" i="1"/>
  <c r="U21" i="1" s="1"/>
  <c r="T20" i="1"/>
  <c r="U20" i="1" s="1"/>
  <c r="T19" i="1"/>
  <c r="U19" i="1" s="1"/>
  <c r="T18" i="1"/>
  <c r="U18" i="1" s="1"/>
  <c r="T17" i="1"/>
  <c r="U17" i="1" s="1"/>
  <c r="T16" i="1"/>
  <c r="U16" i="1" s="1"/>
  <c r="T15" i="1"/>
  <c r="U15" i="1" s="1"/>
  <c r="T14" i="1"/>
  <c r="U14" i="1" s="1"/>
  <c r="T13" i="1"/>
  <c r="U13" i="1" s="1"/>
  <c r="T12" i="1"/>
  <c r="U12" i="1" s="1"/>
  <c r="T11" i="1"/>
  <c r="U11" i="1" s="1"/>
  <c r="T10" i="1"/>
  <c r="U10" i="1" s="1"/>
  <c r="T9" i="1"/>
  <c r="U9" i="1" s="1"/>
  <c r="T8" i="1"/>
  <c r="U8" i="1" s="1"/>
  <c r="T7" i="1"/>
  <c r="U7" i="1" s="1"/>
  <c r="T6" i="1"/>
  <c r="U6" i="1" s="1"/>
  <c r="T5" i="1"/>
  <c r="U5" i="1" s="1"/>
  <c r="T4" i="1"/>
  <c r="U4" i="1" s="1"/>
  <c r="T3" i="1"/>
  <c r="U3" i="1" s="1"/>
  <c r="T2" i="1"/>
  <c r="U2" i="1" s="1"/>
  <c r="U109" i="1" l="1"/>
</calcChain>
</file>

<file path=xl/sharedStrings.xml><?xml version="1.0" encoding="utf-8"?>
<sst xmlns="http://schemas.openxmlformats.org/spreadsheetml/2006/main" count="468" uniqueCount="259">
  <si>
    <t>Nr. Lot</t>
  </si>
  <si>
    <t>Denumire Lot</t>
  </si>
  <si>
    <t>Denumire Poziției</t>
  </si>
  <si>
    <t>Specificația Tehnică 2025</t>
  </si>
  <si>
    <t>Unitatea de măsură</t>
  </si>
  <si>
    <t>Preț estimat fără TVA</t>
  </si>
  <si>
    <t>IMSP Institutul de Medicină Urgentă</t>
  </si>
  <si>
    <t>IMSP Institutul Mamei și Copilului</t>
  </si>
  <si>
    <t>IMSP Spitalul CLinic BALTI</t>
  </si>
  <si>
    <t>IMSP SPitalul CLinic Militar Central al Ministerului Apărării</t>
  </si>
  <si>
    <t>IMSp SPitalul Clinic Municipal SFANTA TREIME</t>
  </si>
  <si>
    <t>IMSp SPitalul CLinic REPUBLICAN Timofei MOȘNEAGA</t>
  </si>
  <si>
    <t>IMSP Spitalul Raional CALARASI</t>
  </si>
  <si>
    <t>IMSP SPitalul Raional CAUSENI</t>
  </si>
  <si>
    <t>IMSP Spitalul Raional Drochia</t>
  </si>
  <si>
    <t>IMSp SPitalul Raional Florești</t>
  </si>
  <si>
    <t>IMSP Spitalul Raional UNGHENI</t>
  </si>
  <si>
    <t>IMSP Spitalul Raional VULCANESTI</t>
  </si>
  <si>
    <t>Cantitatea Totală</t>
  </si>
  <si>
    <t>Suma Alocată</t>
  </si>
  <si>
    <t>Comentarii IMU</t>
  </si>
  <si>
    <t>Aspiratoare (extrudă) pentru vitrectomie</t>
  </si>
  <si>
    <t xml:space="preserve">Aspiratoare (extrudă) pentru vitrectomie 25G cu vârf silicon
De unică folosință, steril
Pentru manipularea țesuturilor, hemoragiei și sângerării (echivalent cu  GRIESHABER® Backflush)
</t>
  </si>
  <si>
    <t>Bucată</t>
  </si>
  <si>
    <t>Banda Shirmer nr.100</t>
  </si>
  <si>
    <t>Benzi oftalmice Schirmer pentru măsurarea producției lacrimale, folii gradate în ambalaj steril individual (ambalate în cutie până la 100 bucăți)</t>
  </si>
  <si>
    <t>Bastonase igienice auriculare N100</t>
  </si>
  <si>
    <t>Bastonase igienice auriculare pe băț de plastic. Ambalare până la 200 bucăți</t>
  </si>
  <si>
    <t>Bastonase igienice auriculare pe lemn N100</t>
  </si>
  <si>
    <t>Bastonase igienice auriculare pe băț de Lemn. Ambalare până la 200 bucăți</t>
  </si>
  <si>
    <t>Burete absorbant oftalmic</t>
  </si>
  <si>
    <t xml:space="preserve">Bureti absorbanti fara scame (Bastonase tupfer oftalmologice), din celuloza comprimata cu proprietati inalt absorbante, sponge, steril, cu miner de plastic si buretele fixat in forma de triunghi,  </t>
  </si>
  <si>
    <t>Benzi de silicon</t>
  </si>
  <si>
    <t>Benzi de silicon pentru chirurgia dezlipirii de retina,  circlaj 2 mm latimea, steril (echivalent G-34620 Geuder)</t>
  </si>
  <si>
    <t>Tub de silicon pentru fixarea benzii de silicon</t>
  </si>
  <si>
    <t>1) Tub de silicon pentru fixarea benzii de silicon (sleeve); 2)  Diametru 2,0 - 2,1  x  0,75 - 1,0 mm; 3)steril; 4) Din silicon; (echivalent G-34642 Geuder)</t>
  </si>
  <si>
    <t>Tub de silicon</t>
  </si>
  <si>
    <t>1) Tub de silicon pentru intubare nazolacrimala; 2)  Ø 0.94 mm silicon tube/ 53mm &amp; 0.8 mmØ metallic probe - 53 mm; / + inca un  Ø 1,18mm silicon tube / 40 mm long &amp; 0.7mm Ø  metallic probe</t>
  </si>
  <si>
    <t xml:space="preserve">Brilliant blue </t>
  </si>
  <si>
    <t xml:space="preserve"> solutie Brilliant blue G 0,025%, in ambalaj steril, (0,5 ml- 1,0 ml ),  colorant pentru uz intraocular  seringa preumpluta cu canula</t>
  </si>
  <si>
    <t>Butelie de gas C3F8 pentru uz intraocular</t>
  </si>
  <si>
    <t>Butelie de gas expansiv C3F8 pentru uz intraocular pentru tamponada retinei, volum 30-40 ml</t>
  </si>
  <si>
    <t>Butelie de gas SF6 pentru uz intraocular</t>
  </si>
  <si>
    <t>Butelie de gas expansiv SF6 pentru uz intraocular pentru tamponada retinei, volum 30-40 ml</t>
  </si>
  <si>
    <t>Câmpuri operatorii pentru chirurgia globului ocular 6x4 cm, SMS</t>
  </si>
  <si>
    <t xml:space="preserve">Câmpuri operatorii pentruchirurgia globului ocular </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</si>
  <si>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</si>
  <si>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pentruchirurgia globului ocular, 10x12 cm, SMS</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</si>
  <si>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</si>
  <si>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Canula cu vârf moale la polisare 25G</t>
  </si>
  <si>
    <t>Canula cu vârf moale la polisare 25 G, angulata la 7-8 mm de la varf, 50 mm, steril, Pentru lustruirea și curățarea cortexului rezidual din punga capsulară în pregătirea pentru introducerea lentilei intraoculare.</t>
  </si>
  <si>
    <t>Canula cu vârf moale la polisare 27G</t>
  </si>
  <si>
    <t>Canula cu vârf moale la polisare 27 G, angulata la 7-10 mm de la varf, 40 mm, steril, Pentru lustruirea și curățarea cortexului rezidual din punga capsulară în pregătirea pentru introducerea lentilei intraoculare.</t>
  </si>
  <si>
    <t>Canula getabila 23G, angulată</t>
  </si>
  <si>
    <t>Canula getabila 23G</t>
  </si>
  <si>
    <t xml:space="preserve">Canula viscoelastic 23 G (60mm) (23x 7/8 in), 0,64x22mm, angulata 45 la 8- 10 mm de la varf. Varf rotunjit si extrapolisat, steril.
</t>
  </si>
  <si>
    <t>Canula getabila 25G, angulată</t>
  </si>
  <si>
    <t>Canula getabila 25G</t>
  </si>
  <si>
    <t xml:space="preserve">Canula viscoelastic 25 G (50 mm) (25x 7/8 in) angulata la 8-10 mm de varf. Varf rotunjit si extrapolisat, steril. 
</t>
  </si>
  <si>
    <t>Canula getabila 27G, angulată</t>
  </si>
  <si>
    <t>Canula getabila 27G</t>
  </si>
  <si>
    <t xml:space="preserve">Canula viscoelastic 27 G (40 mm) (27x 7/8 in) angulata la 8-9 mm de varf. Varf rotunjit si extrapolisat, steril. 
</t>
  </si>
  <si>
    <t>Canula getabila 27G, dreapta</t>
  </si>
  <si>
    <t xml:space="preserve">Canula viscoelastic 27 G , dreapta, soft tip (virf de silicon) . Vârfuri flexibile din silicon cu flux mare, care oferă acces blând la retină. 
</t>
  </si>
  <si>
    <t>Bucata</t>
  </si>
  <si>
    <t>Canula oftalmic getabil pentru hidrodisecția</t>
  </si>
  <si>
    <t xml:space="preserve">Canula oftalmic getabil pentru hidrodisecția 27 G,40mm, angulata  la 6-8 mm, BOND, steril  </t>
  </si>
  <si>
    <t>Canula oftalmic getabil pentru polisarea capsulei cristalinului</t>
  </si>
  <si>
    <t xml:space="preserve">Canula oftalmic getabil pentru polisarea capsulei cristalinului - Kratz- 23 G, angulata la 8-9 mm de la varf, 60 mm, cu orificiu din partea superioara, steril, bent. </t>
  </si>
  <si>
    <t xml:space="preserve">Capsuloretractor </t>
  </si>
  <si>
    <t>Capsuloretractor, set din 5</t>
  </si>
  <si>
    <t xml:space="preserve">Flexibil, din polypropilen sau nylon,  cu stopper ajustabil din silicon, steril , set din 4-5 dispozitive pentru stabilizarea capsulei, capete rotunjite pentru marirea ariei de suport. </t>
  </si>
  <si>
    <t>Cartridj  p/u operatii oftalmologice compatibil cu aparatul ALCON INFINITI</t>
  </si>
  <si>
    <t>cartridj III D p/u aparatul  ALCON INFINITI</t>
  </si>
  <si>
    <t>Casete  facoemulsificatie pentru aparatul Centurion Alcon</t>
  </si>
  <si>
    <t>Casete facoemulsificatie pentru aparatul Centurion Alcon</t>
  </si>
  <si>
    <t xml:space="preserve">Casete combinate pentru cataracta şi vitrectomie Constellation </t>
  </si>
  <si>
    <t>Casete combinate pentru cataracta şi vitrectomie</t>
  </si>
  <si>
    <t xml:space="preserve">1) Pentru Constellation Vision System: 25 g; 2) Sterile; </t>
  </si>
  <si>
    <t>Casete pentru facoemulsificare Constellation</t>
  </si>
  <si>
    <t>Casete pentru facoemulsificare C</t>
  </si>
  <si>
    <t xml:space="preserve">1) Casete pentru  facoemulsificare la  Constellation Vision System Alcon; 2)Sterile;  </t>
  </si>
  <si>
    <t xml:space="preserve">Chandelier compatibil cu Alcon Constellation 25G </t>
  </si>
  <si>
    <t xml:space="preserve">Chandelier compatibil cu Alcon Constellation, 25 G, Include trocar/canula, Permite ajustarea nivelului de iluminare, Steril </t>
  </si>
  <si>
    <t>Cirlige iriene (Iris retractors)</t>
  </si>
  <si>
    <t xml:space="preserve">Flexibile, din polypropilen albastru sau nylon, sterile, cu stopper ajustabil din silicon. </t>
  </si>
  <si>
    <t>Cristalin artificial camera posterioara foldabil, monobloc</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</si>
  <si>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</si>
  <si>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Cristalin artificial camera posterioara foldabil, monobloc, cu filtru galben (LV with blue light filter). Cartuș inclus</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</si>
  <si>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</si>
  <si>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cu injector și cartuș inclus</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</si>
  <si>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</si>
  <si>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preincarcat in injector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</si>
  <si>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</si>
  <si>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camera posterioara, fixare, foramen in haptica</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</si>
  <si>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</si>
  <si>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Cristalin artificial camera posterioara, foldabil, cu trei piese. Cartuș inclus</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</si>
  <si>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</si>
  <si>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injector unica folosință</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</si>
  <si>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</si>
  <si>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preincarcat in injector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</si>
  <si>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</si>
  <si>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4 puncte de fixare. Cartuș inclus.</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</si>
  <si>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</si>
  <si>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</si>
  <si>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multifocal</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</si>
  <si>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</si>
  <si>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posterioara, foldabil, monobloc, toric asferic</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</si>
  <si>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</si>
  <si>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forma S, foldabil, preincarcat</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</si>
  <si>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</si>
  <si>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t>
  </si>
  <si>
    <t>Cutit microchirurgical (pentru incizie corneana, sclerala). Lama de 1.2-1.3 mm (20 G) cu tăiş bilateral, drept, steril. Material - otel inoxidabil. (Scleral Knife)</t>
  </si>
  <si>
    <t>Cutit oftalmic chirurgical 45 grade</t>
  </si>
  <si>
    <t>Cutit de unica folosinta, pentru interventii microchirurgicale, miner complet, lama din otel inoxidabil dur, lama dreapta, cu tais lateral sub unghi  45 grade, satinat, steril (echivalent cu cuțitul MST45) Disecție sclerală lamelară (Stab/Side port)</t>
  </si>
  <si>
    <t>Cutit oftalmic chirurgical model crescent 60 grade</t>
  </si>
  <si>
    <t>Cutit oftalmic chirurgical model crescent</t>
  </si>
  <si>
    <t>Cutit de unica folosinta, pentru interventii microchirurgicale, miner complet, lama din otel inoxidabil dur, lama pentru incizie crescenta, 2.2- 2.3 mm, angulat , teșita în sus,  satinat, steril</t>
  </si>
  <si>
    <t>Cutit oftalmic pentru incizia de bază chirurugia cataractei lama de 1.2 mm</t>
  </si>
  <si>
    <t>Cutit microchirurgical (pentru incizia de baza in chirurgia cataractei). Lama de 1.2-1.4 mm cu tăiş lateral, steril.  Material - otel inoxidabil (aliaj- austenit) forma conică, lungime cap 6,5mm +  0,2 , unghi 45grade, lama bilaterală, lungime lama 2,0 +  0,2mm, lațimea tăietoare - 0,2-0,3mm (Slit Knife)</t>
  </si>
  <si>
    <t>Cutit oftalmic pentru incizia de bază chirurugia cataractei lama de 2.6 mm</t>
  </si>
  <si>
    <t>Cutit oftalmic pentru chirurgia globului ocular (incizie de baza in chirurgia cataractei), 2.6 mm. Cutit cu miner complet, latimea lamei 2.6 mm, satinat, angulat sub unghi de 45 grade, cu tais lateral, cu marker de 2 mm. Material - otel inoxidabil (aleaj - austenit</t>
  </si>
  <si>
    <t>Cutit oftalmic pentru incizia de bază chirurugia cataractei lama de 2.75 mm</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</si>
  <si>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(echivalent CLEAR CORNEAL KNIVES)
</t>
  </si>
  <si>
    <t>Cutit oftalmic pentru incizie corneară de baza 2.2 mm</t>
  </si>
  <si>
    <t>Cutit microchirurgical oftalmic pentru chirurgia globului ocular, ( pentru incizie corneeană de baza) 2,2 mm. Cutit cu miner complet, cu lățimea lamei de 2.2 mm, satinat, angulat sub unghi 45 grade, cu tăiş lateral.   Dual bevel. Steril. Material - otel inoxidabil (aliaj- austenit). (Slit knife 2.2 mm angled double bevel)</t>
  </si>
  <si>
    <t>Cuțit oftalmic pentru largirea inciziei de baza 5.5 mm</t>
  </si>
  <si>
    <t xml:space="preserve">Cuțit oftalmic, pentru chirurgia globului ocular (pentru largirea inciziei de baza in chirurgia cataractei). Cutit satinat, angulat, cu lățimea lamei  de 5,5 mm, cu tăiș lateral, dublu teșit, cu unghi 45 grade, steril. Miner complet. (Implant Knife)
</t>
  </si>
  <si>
    <t>Dispozitive intubatie lacrimala</t>
  </si>
  <si>
    <t xml:space="preserve">Dispozitive intubatie lacrimala cu  2 probe, 23 G x 11 cm, varfuri in oliva, tub silicon 300-350 mm, in set,  
Proiectat pentru tratamentul chirurgical, repararea și irigarea sistemului nazolacrimal
</t>
  </si>
  <si>
    <t>Foarfece endooculare cu tăiere vertical</t>
  </si>
  <si>
    <t xml:space="preserve">Foarfece endooculare 25 G cu tăiere verticala, mobila partea proximala, steril
</t>
  </si>
  <si>
    <t>Foarfece endooculare Curved</t>
  </si>
  <si>
    <t xml:space="preserve">Foarfece endooculare 25 G Curved, steril
</t>
  </si>
  <si>
    <t>Hialuronat de sodiu 1%</t>
  </si>
  <si>
    <t xml:space="preserve">Hialuronat de sodiu 1% - 1.0 ml (menținerea spațiului, manipulare ușoară).  în seringa sterilă de 1.0 ml, cu canulă 27 G de unică folosință, sterila, apirogena. Viscozitate circa 30.000 mPas           osmolitate 270-400mOsm/kg
</t>
  </si>
  <si>
    <t xml:space="preserve">Hialuronat de sodiu 1,4% </t>
  </si>
  <si>
    <t xml:space="preserve">Hialuronat de sodiu 1,4% - 1.0 ml (menținerea spațiului camerei anterioare globului ocular intraoperator, posedă viscozitatea  40.000 - 60.000mPas, manipulare ușoară).  în seringa sterilă de 1.0 ml, cu canulă 27 G de unică folosință, sterila. </t>
  </si>
  <si>
    <t>Implant pentru chirurgia filtranta a glaucomului</t>
  </si>
  <si>
    <t>Implant oftalmic biocompatibil, sistemul de drenaj, lungimea 2,64mm.
Diametrul lumenului 50 μm, diametrul extern 0,4mm; 27G, preloaded.</t>
  </si>
  <si>
    <t>Inel capsular de tensiune, 12 mm, tip Cionni</t>
  </si>
  <si>
    <t>Inel capsular de tensiune, 12 mm, tip CionniInel capsular de tensiune</t>
  </si>
  <si>
    <t>Inel capsular de tensiune, 12 mm, tip Cionni, cu 2 inele de fixare, dreapta si stinga, material PMMA, steril</t>
  </si>
  <si>
    <t>Inel intracapsular steril 10/11</t>
  </si>
  <si>
    <t>Inel intracapsular steril</t>
  </si>
  <si>
    <t xml:space="preserve">Inel intracapsular steril: oval, policarbonatmetacrilat dimensiuni: 10/11 mm
</t>
  </si>
  <si>
    <t>Inel intracapsular steril 12/13</t>
  </si>
  <si>
    <t xml:space="preserve">Inel intracapsular steril: oval, policarbonatmetacrilat dimensiuni: 12/13 mm
</t>
  </si>
  <si>
    <t>Manson de silicon pentru facoemulsificare p-u aparatul Constellation Vision System</t>
  </si>
  <si>
    <t xml:space="preserve">1) Pentru aparatul Constellation Vision System; 2) Manson de silicon, steril, de unica folosinta, 0,9 mm, Ultra, pentru incizia 2.2-2.5 mm. </t>
  </si>
  <si>
    <t>Marcher chirurgical</t>
  </si>
  <si>
    <t>Marcher chirurgical (carioca pentru marcare în chirurgia oftalmică, fiecare ambalată sterilă) cu vârf Tip Ultra fin (0,5 mm)</t>
  </si>
  <si>
    <t>Pense endooculare ILA</t>
  </si>
  <si>
    <t xml:space="preserve">Pense endooculare pentru intervenții Grieshaber DSP Tips: ILA 25 G pentru pilingul membrane limitante, steril
</t>
  </si>
  <si>
    <t>Pense endooculare Tips: MAX Grip</t>
  </si>
  <si>
    <t xml:space="preserve">Pense endooculare pentru intervenții Grieshaber DSP Tips: MAX Grip 25 G pentru membrane gliale, steril
</t>
  </si>
  <si>
    <t xml:space="preserve">Perfluoro-decalin </t>
  </si>
  <si>
    <t xml:space="preserve">sol. perfluorocarbon sterila, preincarcata in seringa de 7 ml. </t>
  </si>
  <si>
    <t>Mililitru</t>
  </si>
  <si>
    <t>Piesa pentru vitrectomie anterioara compatibil cu Constellation Vision System</t>
  </si>
  <si>
    <t xml:space="preserve">Piesa pentru vitrectomie anterioara compatibil cu Constellation Vision System 1)Sterila; 2) Unica folosinta; 3) 20GA; </t>
  </si>
  <si>
    <t>PIESE p/u irigatie-aspiratie compatibil cu aparatul ALCON INFINITI</t>
  </si>
  <si>
    <t>PIESE p/u irigatie-aspiratie tehnica bimanuală compatibil cu aparatul ALCON INFINITI</t>
  </si>
  <si>
    <t>PIESE p/u irigatie-aspiratie compatibil cu aparatul ALCON INFINITI, STERIL,unica folosinta</t>
  </si>
  <si>
    <t>Proba endodiatermo 25 GA compatibil pentru aparatul Constellation Alcon</t>
  </si>
  <si>
    <t>Vârf endodiatermo compatibil pentru aparatul Constellation Alcon,  DSP 25G, steril,unica folosinta</t>
  </si>
  <si>
    <t>Proba endoiluminator compatibil cu Alcon Constellation</t>
  </si>
  <si>
    <t>"Proba endoiluminator compatibil cu Alcon Constellation, Forma dreapta (liniara), Tip: widefield (camp larg), Steril</t>
  </si>
  <si>
    <t>Proba vitrectomie anterioara pentru aparatul Centurion Alcon</t>
  </si>
  <si>
    <t>Proba vitrectomie anterioara pentru aparatul Centurion Alcon, 23 GA  steril,unica folosinta</t>
  </si>
  <si>
    <t>Set pentru injectarea uleiului de silicon</t>
  </si>
  <si>
    <t>Set pentru injectarea uleiului de silicon, Compatibil cu Alcon Constellation Vision System, Steril. Seringa pentru injectarea / extractia uleiului de silicon compatibila la Alcon Constellation Vision System. Canule 23G / 25G / 27G</t>
  </si>
  <si>
    <t>Set</t>
  </si>
  <si>
    <t>Solutie irigare-aspirare pentru aparatul Centurion Alcon</t>
  </si>
  <si>
    <t>Solutie irigare-aspirare, in pungi de 500 ml, sterila, pentru facoemulsificatorul Centurion Alcon</t>
  </si>
  <si>
    <t>Sonda endolaser</t>
  </si>
  <si>
    <t xml:space="preserve">1) Pentru aparatul Constellation Vision System; 2) 25G; 3) Steril. </t>
  </si>
  <si>
    <t>Sonda endolaser 25 g,  curbata</t>
  </si>
  <si>
    <t xml:space="preserve">1) Pentru aparatul Constellation Vision System; 2) 25G; curbata; 3) Steril. </t>
  </si>
  <si>
    <t xml:space="preserve">Trepane pentru transplant de cornee jetabile </t>
  </si>
  <si>
    <t>Trepane pentru transplant de cornee jetabile donor</t>
  </si>
  <si>
    <t xml:space="preserve">Trepane pentru transplant de cornee jetabile (de unica folosință) cu set de vacuum de diferite dimensiuni de la 7,0-9,0 – cu pasul 0,25 – pentru donor (dimensiuni suplimentare se accepa).
</t>
  </si>
  <si>
    <t xml:space="preserve">Trepane pentru transplant de cornee jetabile  </t>
  </si>
  <si>
    <t>Trepane pentru transplant de cornee jetabile  recipient</t>
  </si>
  <si>
    <t xml:space="preserve">Trepane pentru transplant de cornee jetabile (de unica folosință) cu set de vacuum de diferite dimensiuni de la 6,0-8,0 – cu pasul 0,25– pentru recipient (dimensiuni suplimentare se accepta). </t>
  </si>
  <si>
    <t>Trocare pentru chirurgia vitreoretiniana 25G</t>
  </si>
  <si>
    <t xml:space="preserve">25G Trocare pentru chirurgia vitreoretiniana, Cu valva, Set de 3 trocare, Steril </t>
  </si>
  <si>
    <t>Ulei de Silicon 1300 cSt</t>
  </si>
  <si>
    <t xml:space="preserve">Ulei de silicon 1300 cSt (densitatea relativa 0,96-0,98 g/cm3), in seringa preincarcata sterila de 10 ml
</t>
  </si>
  <si>
    <t>flacon</t>
  </si>
  <si>
    <t>Ulei de Silicon 5700</t>
  </si>
  <si>
    <t xml:space="preserve">Ulei de silicon 5700 (indexul de refracție 1,40, densitatea relativa 0,96-0,98 g/cm3), preinjectat în seringă, steril 10 ml. Flacon- Bucată
</t>
  </si>
  <si>
    <t>Vârf endodiatermo compatibil  cu  aparatul ALCON INFINITI</t>
  </si>
  <si>
    <t>Vârf endodiatermo compatibil  cu  aparatul ALCON INFINITI,  DSP 25G steril,unica folosinta</t>
  </si>
  <si>
    <t>Vîrf pentru facoemulsificare p-u aparatul Constellation Vision System</t>
  </si>
  <si>
    <t>1) Pentru aparatul Constellation Vision System; 2) Steril; diametru de 0, 9 mm, curbat, 45 ˚, jentabil  de unică folosință, steril .  Analog cu modelul: Kelman turbosonica ABS Mini Tip</t>
  </si>
  <si>
    <t xml:space="preserve">Viscoelastic Chondroitin sulfat in seringa 0.3 - 0.5 ml </t>
  </si>
  <si>
    <t xml:space="preserve">Viscoelastic in seringa 0.3 - 0.5 ml </t>
  </si>
  <si>
    <t xml:space="preserve">Viscoelastic (sol.Sodium Chondroitin Sulfat sau compoziție din Sodium Hyaluronate 2% si Sodium Chondroitin Sulphate 2%), seringa 0.3 - 0.5 ml cu canula 27 G, steril, pentru uz intraocular </t>
  </si>
  <si>
    <t>Viscoelastic în seringă 1ml</t>
  </si>
  <si>
    <t xml:space="preserve">Sol. Sodium hyaluronate 20mg combinat cu  solutie chondroitin sulfat 20mg, in seringa de 1 ml si canula 27G, steril, apirogen, pentru uz intraocular.
</t>
  </si>
  <si>
    <t>Viscoelastic methylcelluloza 2% in seringa 2ml</t>
  </si>
  <si>
    <t xml:space="preserve">Hydroxypropyl methylcellulosa 2%, solutie oftalmica in seringa 2ml, sterila, apirogena, cu canula 23 G.   Viscozitatea minima  4500 cPs. 
</t>
  </si>
  <si>
    <t>Viscoelastic methylcelluloza 2%, 5 ml</t>
  </si>
  <si>
    <t>Viscoelastic methylcelluloza 2% in seringa 5 ml</t>
  </si>
  <si>
    <r>
      <t xml:space="preserve">Hydroxypropyl methylcellulose 2%  -  soluție viscoelastică  oftalmica, transparentă, isotona, apirogena, in seringa de </t>
    </r>
    <r>
      <rPr>
        <b/>
        <sz val="11"/>
        <color theme="1"/>
        <rFont val="Times New Roman"/>
        <family val="1"/>
        <charset val="204"/>
      </rPr>
      <t>5 ml</t>
    </r>
    <r>
      <rPr>
        <sz val="11"/>
        <color theme="1"/>
        <rFont val="Times New Roman"/>
        <family val="1"/>
        <charset val="204"/>
      </rPr>
      <t>.  Sterilă. Viscozitatea NLT 4500-5500 cPs</t>
    </r>
  </si>
  <si>
    <t>Vopsea pentru capsula anterioara</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</si>
  <si>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</si>
  <si>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Cristalin artificial, forma patrat (square form), foldabil, preincarcat cu filtru galben si UV</t>
  </si>
  <si>
    <t>Cristalin monofocal  foldabil, asferic, preincarcat, cu filtru galben si UV, copolimer acrilic hidrofil- hidrofob. Forma optica asferic., D opticii 6,0mm, diametrul total 10,75 -11,0 mm.   Constanta A  biometrie contact 118,6. Gama dioptrica – 10,0D - +30,0D. Pasul 0,5 D de la +10,0D la +30,0D;  pasul 1,0 D  pina la +10,0D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</si>
  <si>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foldabil (EDOF)  progresiv preincarcat.</t>
  </si>
  <si>
    <t>Cristalin  artificial progresiv  (EDOF) foldabil  preincarcat, copolimer acrilic hidrofil-hidrofob.  Asferic biconvex, pentru incizii de 2,2 mm. Diametrul opticii 6,0 mm, diametrul total 10,75- 11,0 mm, angulatia 5 gr. Indicele de refractie 1, 46. Constanta A 118,6 biometrica. Gama dioptrica: de la 
+ 0 D la +30D . pasul 0,5 D la dioptriile +10 D - +30D; pasul 1,0 la dioptriile 0D - +10D.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</si>
  <si>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progresiv toric (EDOF) preincarcat</t>
  </si>
  <si>
    <t>Cristalin  artificial progresiv  (EDOF) toric, foldabil  preincarcat, copolimer acrilic hidrofil-hidrofob.  Asferic biconvex, pentru incizii de 2,2 mm. Diametrul opecii 6,0 mm, diametrul total 10,75- 11,0 mm, angulatia 5 gr. Indicele de refractie 1, 46. Gama dioptrica: de la  +7 D la +32 . pasul 0,5D, cyl: 1- 4,5D cu pasul 0,5 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</si>
  <si>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toric, preincarcat</t>
  </si>
  <si>
    <t>Cristalin  artificial toric, foldabil,  preincarcat, copolimer acrilic hidrofil-hidrofob.  Asferic biconvex, pentru incizii de 2,2 mm. Constanta A 118,6 biometrica.,  Indicele de refractie 1, 46. Diametrul opecii 6,0 mm.  Gama dioptrica: + 0 D la +30D . pasul 0,5 D la dioptriile +10 D - +30D; pasul 1,0 la dioptriile 0D - +10D.  Cyl: 1,5 - 4,5D cu pasul 0,5D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</si>
  <si>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multifocal toric (S forma).</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</si>
  <si>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</si>
  <si>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2,2 incizia de baza</t>
  </si>
  <si>
    <t>Cutit microchirurgical oftalmic pentru chirurgia globului ocular, ( pentru incizie corneeană de baza) 2,2 mm. Cutit cu miner complet, cu lățimea lamei de 2.2 mm, satinat, angulat sub unghi 45 grade, cu tăiş lateral cu marcher de 2 mm.   Dual bevel. Steril. Material - otel inoxidabil (aliaj- austenit). (Slit knife 2.2 mm angled double bevel)</t>
  </si>
  <si>
    <t>Suplimentar SCR</t>
  </si>
  <si>
    <t>cutit 2,6 incizia de baza</t>
  </si>
  <si>
    <t>Cutit microchirurgical oftalmic pentru chirurgia globului ocular, ( pentru incizie corneeană de baza) 2,6 mm. Cutit cu miner complet, cu lățimea lamei de 2,6 mm, satinat, angulat sub unghi 45 grade, cu tăiş lateral, cu marcher de 2 mm.   Dual bevel. Steril. Material - otel inoxidabil (aliaj- austenit). (Slit knife 2.2 mm angled double bevel) (analog cu )</t>
  </si>
  <si>
    <t xml:space="preserve">cristalin artificial forma 4 picioruse preincarcat </t>
  </si>
  <si>
    <t>Cristalin artificial camera posterioară foldabil, monobloc, cu patru piciorușe, acrilic, hidrofilic,  asferic.D=6.0 - 6,2 mm, haptica 10,5 - 11.0. Constanta A  metoda biometrica 118.5 , metoda prin imersie 119.1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</si>
  <si>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Canula hidrodisectie getabila 25G</t>
  </si>
  <si>
    <t>Canula pentru hidrodisectie, angulata la 8 mm de virf, aplatisata perpendicular pe planul angulatiei,  sterila</t>
  </si>
  <si>
    <t>Suplimentar IMU</t>
  </si>
  <si>
    <t>Canula discizor 23G (cistotom)</t>
  </si>
  <si>
    <t>Canula discizor 23G</t>
  </si>
  <si>
    <t>Canula discizor, 23G, angulata, sterila</t>
  </si>
  <si>
    <t>Cutit oftalmic pentru incizia de bază chirurugia cataractei lama de 2.65 mm</t>
  </si>
  <si>
    <t>Cutit oftalmic, pentru chirurgia globului ocular (pentru incizia de baza in chirurgia cataractei). Cutit cu miner complet, cu lățimea lamei de 2.65 mm, satinat, angulat sub unghi 45 grade, cu tăiş lateral, dublu teșit, lungime cap 8 mm, lungime lamă 3,2 mm, lățimea tăietoare 0.35 + 0,2 mm, steril. Material - otel inoxidabil. (echivalent CLEAR CORNEAL KNIVES)</t>
  </si>
  <si>
    <t>Cablu bipolar silicon pentru diatermocoagulare compatibil cu aparatul Centurion Alcon</t>
  </si>
  <si>
    <t>Virf endodiatermo pentru diatermocoagulare compatibil cu cablul  diatermie compatibil cu aparatul Centurion Alcon N6 (cutie cu 6 buc)</t>
  </si>
  <si>
    <t>Virf endodiatermo pentru diatermocoagulare compatibil cu cablul  diatermie compatibil cu aparatul Centurion Alcon</t>
  </si>
  <si>
    <t xml:space="preserve">Set piese de Irigare si aspirare bimanuala </t>
  </si>
  <si>
    <t>Include doua piese - una pentru irigare, cu 2 orificii laterale, calibru 21G, alta pentru aspirare cu un orificiu cu port superior, calibru 21G</t>
  </si>
  <si>
    <t>Injector pentru implantarea lentilelor intraoculare cu o singura mina</t>
  </si>
  <si>
    <t>Sistem de implantare din titan, de multipla folosinta, autoclavabil, cu mecanism tip piston, cu arc interior pentru implantare usoara, precisa si eficienta</t>
  </si>
  <si>
    <t>Ocluzor rigid (pansament ocular rigid)</t>
  </si>
  <si>
    <t>Ocluzor rigid nesteril, transparent, opt orificii</t>
  </si>
  <si>
    <t>Cristalin multifocal, toric</t>
  </si>
  <si>
    <t xml:space="preserve">Cristalin multifocal, toric,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</si>
  <si>
    <t>Suplimentar Sf Treime</t>
  </si>
  <si>
    <t>Cristalin toric</t>
  </si>
  <si>
    <t>Cristalin toric, pliabil, material copolimer, acrilat metacrilat, hidrofob, cu filtru pentru UV si lumina albastra. Optic assymetric X-Wave biconvex wavefront-shaping, asfericitate -0,2 μm.</t>
  </si>
  <si>
    <t>Cristalin preincarcat</t>
  </si>
  <si>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</si>
  <si>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r>
      <t xml:space="preserve">Vopsea pentru marcarea capsulei anterioare și hialoidei posterioare, uz intraocular – </t>
    </r>
    <r>
      <rPr>
        <b/>
        <sz val="11"/>
        <rFont val="Times New Roman"/>
        <family val="1"/>
        <charset val="204"/>
      </rPr>
      <t>flacon  1,0 ml 0,06%</t>
    </r>
    <r>
      <rPr>
        <sz val="11"/>
        <rFont val="Times New Roman"/>
        <family val="1"/>
        <charset val="204"/>
      </rPr>
      <t xml:space="preserve">, steril. pH 7.3-7.6, cu osmolitatea 270-400 mOsm/kg. Fiecare flacon  este ambalată într-un blister de calitate medicală cu canula 27G (sterilizare ETO ). Flacon= Bucată
</t>
    </r>
  </si>
  <si>
    <t>Suplimentar SR Causeni</t>
  </si>
  <si>
    <r>
      <t xml:space="preserve">Câmpuri operatorii pentru chirurgia globului ocular (câmp operator de unica folosință, steril, dimensiune 102x122 cm (+/- 2 cm), Material SMS, cu punga de colectare a fluidelor, cu apertura </t>
    </r>
    <r>
      <rPr>
        <b/>
        <sz val="11"/>
        <color theme="1"/>
        <rFont val="Times New Roman"/>
        <family val="1"/>
        <charset val="204"/>
      </rPr>
      <t xml:space="preserve">ovală </t>
    </r>
    <r>
      <rPr>
        <sz val="11"/>
        <color theme="1"/>
        <rFont val="Times New Roman"/>
        <family val="1"/>
        <charset val="204"/>
      </rPr>
      <t>(suprafata de lucru) cu dimensiunea 6x4 cm, acoperita integral cu pelicula adezivă.</t>
    </r>
  </si>
  <si>
    <t>Poate adaugam apertura ovala? Lot.12</t>
  </si>
  <si>
    <t>Canula polisher, getabila 21-23G (capsule polisher)</t>
  </si>
  <si>
    <t>Canula pentru polisare capsula si aspirare cortex, getabila, 21-23G, angulat la 8-9 mm , cu port superior 0.4 mm, cu virf rotunjit, sterila</t>
  </si>
  <si>
    <t>Recomandam de modificat: Denumire - canula polisher, getabila 21-23G (capsule polisher). Specificatie tehnica deplina - canula pentru polisare capsula si aspirare cortex, getabila, 21-23G, angulat la 8-9 mm , cu port superior 0.4 mm, cu virf rotunjit, sterila. Lot 23</t>
  </si>
  <si>
    <r>
      <t xml:space="preserve">Cutit de unica folosinta, pentru interventii microchirurgicale, miner complet, lama din otel inoxidabil dur, lama pentru incizie crescenta, 2.2- 2.3 mm, angulat , </t>
    </r>
    <r>
      <rPr>
        <b/>
        <sz val="11"/>
        <color theme="1"/>
        <rFont val="Times New Roman"/>
        <family val="1"/>
        <charset val="204"/>
      </rPr>
      <t>dublu</t>
    </r>
    <r>
      <rPr>
        <sz val="11"/>
        <color theme="1"/>
        <rFont val="Times New Roman"/>
        <family val="1"/>
        <charset val="204"/>
      </rPr>
      <t xml:space="preserve"> teșita în sus,  satinat, steril</t>
    </r>
  </si>
  <si>
    <t>Angulatia 60 grade, dublu tesit. Lot 49</t>
  </si>
  <si>
    <t>Nr Lot Procedură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</si>
</sst>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indexed="8"/>
      <name val="Times New Roman"/>
      <family val="1"/>
      <charset val="204"/>
    </font>
    <font>
      <sz val="11"/>
      <color rgb="FF000000"/>
      <name val="Times New Roman"/>
      <family val="1"/>
      <charset val="204"/>
    </font>
    <font>
      <sz val="10"/>
      <name val="Arial"/>
      <family val="2"/>
      <charset val="204"/>
    </font>
    <font>
      <sz val="11"/>
      <name val="Times New Roman"/>
      <family val="1"/>
      <charset val="204"/>
    </font>
    <font>
      <b/>
      <sz val="1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theme="9"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22">
    <xf numFmtId="0" fontId="0" fillId="0" borderId="0" xfId="0"/>
    <xf numFmtId="0" fontId="1" fillId="0" borderId="1" xfId="0" applyFont="1" applyBorder="1" applyAlignment="1">
      <alignment wrapText="1"/>
    </xf>
    <xf numFmtId="0" fontId="2" fillId="0" borderId="1" xfId="0" applyFont="1" applyBorder="1" applyAlignment="1">
      <alignment wrapText="1"/>
    </xf>
    <xf numFmtId="4" fontId="1" fillId="0" borderId="1" xfId="0" applyNumberFormat="1" applyFont="1" applyBorder="1" applyAlignment="1">
      <alignment wrapText="1"/>
    </xf>
    <xf numFmtId="0" fontId="2" fillId="0" borderId="0" xfId="0" applyFont="1" applyAlignment="1">
      <alignment wrapText="1"/>
    </xf>
    <xf numFmtId="0" fontId="2" fillId="0" borderId="1" xfId="0" applyFont="1" applyBorder="1"/>
    <xf numFmtId="4" fontId="2" fillId="0" borderId="1" xfId="0" applyNumberFormat="1" applyFont="1" applyBorder="1"/>
    <xf numFmtId="0" fontId="2" fillId="0" borderId="0" xfId="0" applyFont="1"/>
    <xf numFmtId="0" fontId="2" fillId="2" borderId="1" xfId="0" applyFont="1" applyFill="1" applyBorder="1"/>
    <xf numFmtId="0" fontId="2" fillId="2" borderId="1" xfId="0" applyFont="1" applyFill="1" applyBorder="1" applyAlignment="1">
      <alignment wrapText="1"/>
    </xf>
    <xf numFmtId="0" fontId="2" fillId="3" borderId="1" xfId="0" applyFont="1" applyFill="1" applyBorder="1"/>
    <xf numFmtId="0" fontId="3" fillId="0" borderId="1" xfId="0" applyFont="1" applyBorder="1" applyAlignment="1">
      <alignment horizontal="left" vertical="top" wrapText="1"/>
    </xf>
    <xf numFmtId="0" fontId="4" fillId="0" borderId="1" xfId="0" applyFont="1" applyBorder="1" applyAlignment="1">
      <alignment horizontal="center" vertical="center" wrapText="1"/>
    </xf>
    <xf numFmtId="0" fontId="2" fillId="3" borderId="2" xfId="0" applyFont="1" applyFill="1" applyBorder="1"/>
    <xf numFmtId="0" fontId="3" fillId="0" borderId="2" xfId="0" applyFont="1" applyBorder="1" applyAlignment="1">
      <alignment horizontal="left" vertical="top" wrapText="1"/>
    </xf>
    <xf numFmtId="0" fontId="2" fillId="0" borderId="2" xfId="0" applyFont="1" applyBorder="1"/>
    <xf numFmtId="0" fontId="4" fillId="0" borderId="2" xfId="0" applyFont="1" applyBorder="1" applyAlignment="1">
      <alignment horizontal="center" vertical="center" wrapText="1"/>
    </xf>
    <xf numFmtId="0" fontId="6" fillId="0" borderId="1" xfId="1" applyFont="1" applyBorder="1" applyAlignment="1">
      <alignment horizontal="left" vertical="top" wrapText="1"/>
    </xf>
    <xf numFmtId="0" fontId="2" fillId="0" borderId="1" xfId="1" applyFont="1" applyBorder="1" applyAlignment="1">
      <alignment horizontal="center" vertical="top" wrapText="1"/>
    </xf>
    <xf numFmtId="0" fontId="2" fillId="4" borderId="1" xfId="0" applyFont="1" applyFill="1" applyBorder="1" applyAlignment="1">
      <alignment wrapText="1"/>
    </xf>
    <xf numFmtId="4" fontId="1" fillId="0" borderId="0" xfId="0" applyNumberFormat="1" applyFont="1"/>
    <xf numFmtId="4" fontId="2" fillId="0" borderId="0" xfId="0" applyNumberFormat="1" applyFont="1"/>
  </cellXfs>
  <cellStyles count="2">
    <cellStyle name="Normal" xfId="0" builtinId="0"/>
    <cellStyle name="Normal 2 2" xfId="1" xr:uid="{F10E5500-2533-4E61-BB7E-8362EB3440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D4E87-A963-4273-88DF-0713A81FA87A}">
  <dimension ref="A1:V109"/>
  <sheetViews>
    <sheetView tabSelected="1" workbookViewId="0">
      <pane ySplit="1" topLeftCell="A107" activePane="bottomLeft" state="frozen"/>
      <selection pane="bottomLeft" sqref="A1:A1048576"/>
    </sheetView>
  </sheetViews>
  <sheetFormatPr defaultRowHeight="58.5" customHeight="1" x14ac:dyDescent="0.25"/>
  <cols>
    <col min="1" max="1" width="0" style="7" hidden="1" customWidth="1"/>
    <col min="2" max="2" width="9.140625" style="7"/>
    <col min="3" max="3" width="19.5703125" style="4" customWidth="1"/>
    <col min="4" max="4" width="18.5703125" style="4" customWidth="1"/>
    <col min="5" max="5" width="35.5703125" style="4" hidden="1" customWidth="1"/>
    <col min="6" max="6" width="9.140625" style="7"/>
    <col min="7" max="7" width="9.140625" style="7" hidden="1" customWidth="1"/>
    <col min="8" max="19" width="9.140625" style="7" customWidth="1"/>
    <col min="20" max="20" width="9.140625" style="7"/>
    <col min="21" max="21" width="16.5703125" style="21" hidden="1" customWidth="1"/>
    <col min="22" max="22" width="36.7109375" style="7" hidden="1" customWidth="1"/>
    <col min="23" max="16384" width="9.140625" style="7"/>
  </cols>
  <sheetData>
    <row r="1" spans="1:22" s="4" customFormat="1" ht="58.5" customHeight="1" x14ac:dyDescent="0.25">
      <c r="A1" s="1" t="s">
        <v>0</v>
      </c>
      <c r="B1" s="1" t="s">
        <v>258</v>
      </c>
      <c r="C1" s="1" t="s">
        <v>1</v>
      </c>
      <c r="D1" s="1" t="s">
        <v>2</v>
      </c>
      <c r="E1" s="1" t="s">
        <v>3</v>
      </c>
      <c r="F1" s="1" t="s">
        <v>4</v>
      </c>
      <c r="G1" s="1" t="s">
        <v>5</v>
      </c>
      <c r="H1" s="2" t="s">
        <v>6</v>
      </c>
      <c r="I1" s="2" t="s">
        <v>7</v>
      </c>
      <c r="J1" s="2" t="s">
        <v>8</v>
      </c>
      <c r="K1" s="2" t="s">
        <v>9</v>
      </c>
      <c r="L1" s="2" t="s">
        <v>10</v>
      </c>
      <c r="M1" s="2" t="s">
        <v>11</v>
      </c>
      <c r="N1" s="2" t="s">
        <v>12</v>
      </c>
      <c r="O1" s="2" t="s">
        <v>13</v>
      </c>
      <c r="P1" s="2" t="s">
        <v>14</v>
      </c>
      <c r="Q1" s="2" t="s">
        <v>15</v>
      </c>
      <c r="R1" s="2" t="s">
        <v>16</v>
      </c>
      <c r="S1" s="2" t="s">
        <v>17</v>
      </c>
      <c r="T1" s="1" t="s">
        <v>18</v>
      </c>
      <c r="U1" s="3" t="s">
        <v>19</v>
      </c>
      <c r="V1" s="2" t="s">
        <v>20</v>
      </c>
    </row>
    <row r="2" spans="1:22" ht="58.5" customHeight="1" x14ac:dyDescent="0.25">
      <c r="A2" s="5">
        <v>1</v>
      </c>
      <c r="B2" s="5">
        <v>1</v>
      </c>
      <c r="C2" s="2" t="s">
        <v>21</v>
      </c>
      <c r="D2" s="2" t="s">
        <v>21</v>
      </c>
      <c r="E2" s="2" t="s">
        <v>22</v>
      </c>
      <c r="F2" s="5" t="s">
        <v>23</v>
      </c>
      <c r="G2" s="5">
        <v>1575</v>
      </c>
      <c r="H2" s="5"/>
      <c r="I2" s="5"/>
      <c r="J2" s="5"/>
      <c r="K2" s="5"/>
      <c r="L2" s="5">
        <v>6</v>
      </c>
      <c r="M2" s="5">
        <v>6</v>
      </c>
      <c r="N2" s="5"/>
      <c r="O2" s="5"/>
      <c r="P2" s="5"/>
      <c r="Q2" s="5"/>
      <c r="R2" s="5"/>
      <c r="S2" s="5"/>
      <c r="T2" s="5">
        <f>SUM(H2:S2)</f>
        <v>12</v>
      </c>
      <c r="U2" s="6">
        <f>T2*G2</f>
        <v>18900</v>
      </c>
      <c r="V2" s="5"/>
    </row>
    <row r="3" spans="1:22" ht="58.5" customHeight="1" x14ac:dyDescent="0.25">
      <c r="A3" s="5">
        <v>2</v>
      </c>
      <c r="B3" s="5">
        <v>2</v>
      </c>
      <c r="C3" s="2" t="s">
        <v>24</v>
      </c>
      <c r="D3" s="2" t="s">
        <v>24</v>
      </c>
      <c r="E3" s="2" t="s">
        <v>25</v>
      </c>
      <c r="F3" s="5" t="s">
        <v>23</v>
      </c>
      <c r="G3" s="5">
        <v>4.4000000000000004</v>
      </c>
      <c r="H3" s="5"/>
      <c r="I3" s="5"/>
      <c r="J3" s="5"/>
      <c r="K3" s="5"/>
      <c r="L3" s="8">
        <v>400</v>
      </c>
      <c r="M3" s="5"/>
      <c r="N3" s="5"/>
      <c r="O3" s="5"/>
      <c r="P3" s="5"/>
      <c r="Q3" s="5">
        <v>100</v>
      </c>
      <c r="R3" s="5"/>
      <c r="S3" s="5"/>
      <c r="T3" s="5">
        <f t="shared" ref="T3:T60" si="0">SUM(H3:S3)</f>
        <v>500</v>
      </c>
      <c r="U3" s="6">
        <f t="shared" ref="U3:U60" si="1">T3*G3</f>
        <v>2200</v>
      </c>
      <c r="V3" s="5"/>
    </row>
    <row r="4" spans="1:22" ht="58.5" customHeight="1" x14ac:dyDescent="0.25">
      <c r="A4" s="5">
        <v>3</v>
      </c>
      <c r="B4" s="5">
        <v>3</v>
      </c>
      <c r="C4" s="2" t="s">
        <v>26</v>
      </c>
      <c r="D4" s="2" t="s">
        <v>26</v>
      </c>
      <c r="E4" s="2" t="s">
        <v>27</v>
      </c>
      <c r="F4" s="5" t="s">
        <v>23</v>
      </c>
      <c r="G4" s="5">
        <v>6.9000000000000006E-2</v>
      </c>
      <c r="H4" s="5"/>
      <c r="I4" s="5"/>
      <c r="J4" s="5">
        <v>1000</v>
      </c>
      <c r="K4" s="5"/>
      <c r="L4" s="5">
        <v>250</v>
      </c>
      <c r="M4" s="5"/>
      <c r="N4" s="5"/>
      <c r="O4" s="5"/>
      <c r="P4" s="5"/>
      <c r="Q4" s="5"/>
      <c r="R4" s="5"/>
      <c r="S4" s="5"/>
      <c r="T4" s="5">
        <f t="shared" si="0"/>
        <v>1250</v>
      </c>
      <c r="U4" s="6">
        <f t="shared" si="1"/>
        <v>86.250000000000014</v>
      </c>
      <c r="V4" s="5"/>
    </row>
    <row r="5" spans="1:22" ht="58.5" customHeight="1" x14ac:dyDescent="0.25">
      <c r="A5" s="5">
        <v>4</v>
      </c>
      <c r="B5" s="5">
        <v>4</v>
      </c>
      <c r="C5" s="2" t="s">
        <v>28</v>
      </c>
      <c r="D5" s="2" t="s">
        <v>28</v>
      </c>
      <c r="E5" s="2" t="s">
        <v>29</v>
      </c>
      <c r="F5" s="5" t="s">
        <v>23</v>
      </c>
      <c r="G5" s="5">
        <v>8.3000000000000004E-2</v>
      </c>
      <c r="H5" s="5">
        <v>3</v>
      </c>
      <c r="I5" s="5"/>
      <c r="J5" s="5">
        <v>1000</v>
      </c>
      <c r="K5" s="5">
        <v>500</v>
      </c>
      <c r="L5" s="5">
        <v>250</v>
      </c>
      <c r="M5" s="5">
        <v>600</v>
      </c>
      <c r="N5" s="5"/>
      <c r="O5" s="5">
        <v>2000</v>
      </c>
      <c r="P5" s="5">
        <v>2000</v>
      </c>
      <c r="Q5" s="5"/>
      <c r="R5" s="5">
        <v>5000</v>
      </c>
      <c r="S5" s="5"/>
      <c r="T5" s="5">
        <f t="shared" si="0"/>
        <v>11353</v>
      </c>
      <c r="U5" s="6">
        <f t="shared" si="1"/>
        <v>942.29900000000009</v>
      </c>
      <c r="V5" s="5"/>
    </row>
    <row r="6" spans="1:22" ht="58.5" customHeight="1" x14ac:dyDescent="0.25">
      <c r="A6" s="5">
        <v>5</v>
      </c>
      <c r="B6" s="5">
        <v>5</v>
      </c>
      <c r="C6" s="2" t="s">
        <v>30</v>
      </c>
      <c r="D6" s="2" t="s">
        <v>30</v>
      </c>
      <c r="E6" s="2" t="s">
        <v>31</v>
      </c>
      <c r="F6" s="5" t="s">
        <v>23</v>
      </c>
      <c r="G6" s="5">
        <v>4.5250000000000004</v>
      </c>
      <c r="H6" s="5">
        <v>2000</v>
      </c>
      <c r="I6" s="5">
        <v>90</v>
      </c>
      <c r="J6" s="5"/>
      <c r="K6" s="5"/>
      <c r="L6" s="5">
        <v>3000</v>
      </c>
      <c r="M6" s="5">
        <v>2000</v>
      </c>
      <c r="N6" s="5"/>
      <c r="O6" s="5">
        <v>200</v>
      </c>
      <c r="P6" s="5">
        <v>1000</v>
      </c>
      <c r="Q6" s="5">
        <v>100</v>
      </c>
      <c r="R6" s="5">
        <v>50</v>
      </c>
      <c r="S6" s="5">
        <v>1000</v>
      </c>
      <c r="T6" s="5">
        <f t="shared" si="0"/>
        <v>9440</v>
      </c>
      <c r="U6" s="6">
        <f t="shared" si="1"/>
        <v>42716</v>
      </c>
      <c r="V6" s="5"/>
    </row>
    <row r="7" spans="1:22" ht="58.5" customHeight="1" x14ac:dyDescent="0.25">
      <c r="A7" s="5">
        <v>6</v>
      </c>
      <c r="B7" s="5">
        <v>6</v>
      </c>
      <c r="C7" s="2" t="s">
        <v>32</v>
      </c>
      <c r="D7" s="2" t="s">
        <v>32</v>
      </c>
      <c r="E7" s="2" t="s">
        <v>33</v>
      </c>
      <c r="F7" s="5" t="s">
        <v>23</v>
      </c>
      <c r="G7" s="5">
        <v>298.125</v>
      </c>
      <c r="H7" s="5"/>
      <c r="I7" s="5"/>
      <c r="J7" s="5"/>
      <c r="K7" s="5"/>
      <c r="L7" s="5"/>
      <c r="M7" s="5">
        <v>100</v>
      </c>
      <c r="N7" s="5"/>
      <c r="O7" s="5"/>
      <c r="P7" s="5"/>
      <c r="Q7" s="5"/>
      <c r="R7" s="5"/>
      <c r="S7" s="5"/>
      <c r="T7" s="5">
        <f t="shared" si="0"/>
        <v>100</v>
      </c>
      <c r="U7" s="6">
        <f t="shared" si="1"/>
        <v>29812.5</v>
      </c>
      <c r="V7" s="5"/>
    </row>
    <row r="8" spans="1:22" ht="58.5" customHeight="1" x14ac:dyDescent="0.25">
      <c r="A8" s="5">
        <v>7</v>
      </c>
      <c r="B8" s="5">
        <v>7</v>
      </c>
      <c r="C8" s="2" t="s">
        <v>34</v>
      </c>
      <c r="D8" s="2" t="s">
        <v>34</v>
      </c>
      <c r="E8" s="2" t="s">
        <v>35</v>
      </c>
      <c r="F8" s="5" t="s">
        <v>23</v>
      </c>
      <c r="G8" s="5">
        <v>194.608</v>
      </c>
      <c r="H8" s="5"/>
      <c r="I8" s="5"/>
      <c r="J8" s="5"/>
      <c r="K8" s="5"/>
      <c r="L8" s="5"/>
      <c r="M8" s="5">
        <v>25</v>
      </c>
      <c r="N8" s="5"/>
      <c r="O8" s="5"/>
      <c r="P8" s="5"/>
      <c r="Q8" s="5"/>
      <c r="R8" s="5"/>
      <c r="S8" s="5"/>
      <c r="T8" s="5">
        <f t="shared" si="0"/>
        <v>25</v>
      </c>
      <c r="U8" s="6">
        <f t="shared" si="1"/>
        <v>4865.2</v>
      </c>
      <c r="V8" s="5"/>
    </row>
    <row r="9" spans="1:22" ht="58.5" customHeight="1" x14ac:dyDescent="0.25">
      <c r="A9" s="5">
        <v>8</v>
      </c>
      <c r="B9" s="5">
        <v>8</v>
      </c>
      <c r="C9" s="2" t="s">
        <v>36</v>
      </c>
      <c r="D9" s="2" t="s">
        <v>36</v>
      </c>
      <c r="E9" s="2" t="s">
        <v>37</v>
      </c>
      <c r="F9" s="5" t="s">
        <v>23</v>
      </c>
      <c r="G9" s="5">
        <v>239.125</v>
      </c>
      <c r="H9" s="5"/>
      <c r="I9" s="5"/>
      <c r="J9" s="5"/>
      <c r="K9" s="5"/>
      <c r="L9" s="5"/>
      <c r="M9" s="5">
        <v>20</v>
      </c>
      <c r="N9" s="5"/>
      <c r="O9" s="5"/>
      <c r="P9" s="5"/>
      <c r="Q9" s="5"/>
      <c r="R9" s="5"/>
      <c r="S9" s="5"/>
      <c r="T9" s="5">
        <f t="shared" si="0"/>
        <v>20</v>
      </c>
      <c r="U9" s="6">
        <f t="shared" si="1"/>
        <v>4782.5</v>
      </c>
      <c r="V9" s="5"/>
    </row>
    <row r="10" spans="1:22" ht="58.5" customHeight="1" x14ac:dyDescent="0.25">
      <c r="A10" s="5">
        <v>9</v>
      </c>
      <c r="B10" s="5">
        <v>9</v>
      </c>
      <c r="C10" s="2" t="s">
        <v>38</v>
      </c>
      <c r="D10" s="2" t="s">
        <v>38</v>
      </c>
      <c r="E10" s="2" t="s">
        <v>39</v>
      </c>
      <c r="F10" s="5" t="s">
        <v>23</v>
      </c>
      <c r="G10" s="5">
        <v>750</v>
      </c>
      <c r="H10" s="5"/>
      <c r="I10" s="5"/>
      <c r="J10" s="5"/>
      <c r="K10" s="5">
        <v>60</v>
      </c>
      <c r="L10" s="5">
        <v>100</v>
      </c>
      <c r="M10" s="5">
        <v>80</v>
      </c>
      <c r="N10" s="5"/>
      <c r="O10" s="5">
        <v>45</v>
      </c>
      <c r="P10" s="5"/>
      <c r="Q10" s="5"/>
      <c r="R10" s="5"/>
      <c r="S10" s="5"/>
      <c r="T10" s="5">
        <f t="shared" si="0"/>
        <v>285</v>
      </c>
      <c r="U10" s="6">
        <f t="shared" si="1"/>
        <v>213750</v>
      </c>
      <c r="V10" s="5"/>
    </row>
    <row r="11" spans="1:22" ht="58.5" customHeight="1" x14ac:dyDescent="0.25">
      <c r="A11" s="5">
        <v>10</v>
      </c>
      <c r="B11" s="5">
        <v>10</v>
      </c>
      <c r="C11" s="2" t="s">
        <v>40</v>
      </c>
      <c r="D11" s="2" t="s">
        <v>40</v>
      </c>
      <c r="E11" s="2" t="s">
        <v>41</v>
      </c>
      <c r="F11" s="5" t="s">
        <v>23</v>
      </c>
      <c r="G11" s="5">
        <v>570.24166666666667</v>
      </c>
      <c r="H11" s="5"/>
      <c r="I11" s="5"/>
      <c r="J11" s="5"/>
      <c r="K11" s="5"/>
      <c r="L11" s="5">
        <v>100</v>
      </c>
      <c r="M11" s="5">
        <v>10</v>
      </c>
      <c r="N11" s="5"/>
      <c r="O11" s="5"/>
      <c r="P11" s="5"/>
      <c r="Q11" s="5"/>
      <c r="R11" s="5"/>
      <c r="S11" s="5"/>
      <c r="T11" s="5">
        <f t="shared" si="0"/>
        <v>110</v>
      </c>
      <c r="U11" s="6">
        <f t="shared" si="1"/>
        <v>62726.583333333336</v>
      </c>
      <c r="V11" s="5"/>
    </row>
    <row r="12" spans="1:22" ht="58.5" customHeight="1" x14ac:dyDescent="0.25">
      <c r="A12" s="5">
        <v>11</v>
      </c>
      <c r="B12" s="5">
        <v>11</v>
      </c>
      <c r="C12" s="2" t="s">
        <v>42</v>
      </c>
      <c r="D12" s="2" t="s">
        <v>42</v>
      </c>
      <c r="E12" s="2" t="s">
        <v>43</v>
      </c>
      <c r="F12" s="5" t="s">
        <v>23</v>
      </c>
      <c r="G12" s="5">
        <v>570.24166666666656</v>
      </c>
      <c r="H12" s="5"/>
      <c r="I12" s="5"/>
      <c r="J12" s="5"/>
      <c r="K12" s="5"/>
      <c r="L12" s="5">
        <v>60</v>
      </c>
      <c r="M12" s="5"/>
      <c r="N12" s="5"/>
      <c r="O12" s="5"/>
      <c r="P12" s="5"/>
      <c r="Q12" s="5"/>
      <c r="R12" s="5"/>
      <c r="S12" s="5"/>
      <c r="T12" s="5">
        <f t="shared" si="0"/>
        <v>60</v>
      </c>
      <c r="U12" s="6">
        <f t="shared" si="1"/>
        <v>34214.499999999993</v>
      </c>
      <c r="V12" s="5"/>
    </row>
    <row r="13" spans="1:22" ht="58.5" customHeight="1" x14ac:dyDescent="0.25">
      <c r="A13" s="5">
        <v>12</v>
      </c>
      <c r="B13" s="5">
        <v>12</v>
      </c>
      <c r="C13" s="2" t="s">
        <v>44</v>
      </c>
      <c r="D13" s="2" t="s">
        <v>45</v>
      </c>
      <c r="E13" s="2" t="s">
        <v>46</v>
      </c>
      <c r="F13" s="5" t="s">
        <v>23</v>
      </c>
      <c r="G13" s="5">
        <v>21.5</v>
      </c>
      <c r="H13" s="5"/>
      <c r="I13" s="5">
        <v>30</v>
      </c>
      <c r="J13" s="5"/>
      <c r="K13" s="5"/>
      <c r="L13" s="5">
        <v>200</v>
      </c>
      <c r="M13" s="5">
        <v>1000</v>
      </c>
      <c r="N13" s="5"/>
      <c r="O13" s="5">
        <v>200</v>
      </c>
      <c r="P13" s="5"/>
      <c r="Q13" s="5"/>
      <c r="R13" s="5">
        <v>300</v>
      </c>
      <c r="S13" s="5"/>
      <c r="T13" s="5">
        <f t="shared" si="0"/>
        <v>1730</v>
      </c>
      <c r="U13" s="6">
        <f t="shared" si="1"/>
        <v>37195</v>
      </c>
      <c r="V13" s="2"/>
    </row>
    <row r="14" spans="1:22" ht="58.5" customHeight="1" x14ac:dyDescent="0.25">
      <c r="A14" s="5">
        <v>13</v>
      </c>
      <c r="B14" s="5">
        <v>13</v>
      </c>
      <c r="C14" s="2" t="s">
        <v>47</v>
      </c>
      <c r="D14" s="2" t="s">
        <v>45</v>
      </c>
      <c r="E14" s="2" t="s">
        <v>48</v>
      </c>
      <c r="F14" s="5" t="s">
        <v>23</v>
      </c>
      <c r="G14" s="5">
        <v>25.35</v>
      </c>
      <c r="H14" s="5">
        <v>1200</v>
      </c>
      <c r="I14" s="5"/>
      <c r="J14" s="5">
        <v>700</v>
      </c>
      <c r="K14" s="5">
        <v>400</v>
      </c>
      <c r="L14" s="5">
        <v>5500</v>
      </c>
      <c r="M14" s="5">
        <v>3500</v>
      </c>
      <c r="N14" s="5">
        <v>550</v>
      </c>
      <c r="O14" s="5"/>
      <c r="P14" s="5">
        <v>250</v>
      </c>
      <c r="Q14" s="5">
        <v>500</v>
      </c>
      <c r="R14" s="5">
        <v>300</v>
      </c>
      <c r="S14" s="5">
        <v>230</v>
      </c>
      <c r="T14" s="5">
        <f t="shared" si="0"/>
        <v>13130</v>
      </c>
      <c r="U14" s="6">
        <f t="shared" si="1"/>
        <v>332845.5</v>
      </c>
      <c r="V14" s="5"/>
    </row>
    <row r="15" spans="1:22" ht="58.5" customHeight="1" x14ac:dyDescent="0.25">
      <c r="A15" s="5">
        <v>14</v>
      </c>
      <c r="B15" s="5">
        <v>14</v>
      </c>
      <c r="C15" s="2" t="s">
        <v>49</v>
      </c>
      <c r="D15" s="2" t="s">
        <v>49</v>
      </c>
      <c r="E15" s="2" t="s">
        <v>50</v>
      </c>
      <c r="F15" s="5" t="s">
        <v>23</v>
      </c>
      <c r="G15" s="5">
        <v>9.75</v>
      </c>
      <c r="H15" s="5"/>
      <c r="I15" s="5"/>
      <c r="J15" s="5">
        <v>400</v>
      </c>
      <c r="K15" s="5"/>
      <c r="L15" s="5">
        <v>3500</v>
      </c>
      <c r="M15" s="5"/>
      <c r="N15" s="5"/>
      <c r="O15" s="5">
        <v>5</v>
      </c>
      <c r="P15" s="5"/>
      <c r="Q15" s="5"/>
      <c r="R15" s="5">
        <v>300</v>
      </c>
      <c r="S15" s="5"/>
      <c r="T15" s="5">
        <f t="shared" si="0"/>
        <v>4205</v>
      </c>
      <c r="U15" s="6">
        <f t="shared" si="1"/>
        <v>40998.75</v>
      </c>
      <c r="V15" s="5"/>
    </row>
    <row r="16" spans="1:22" ht="58.5" customHeight="1" x14ac:dyDescent="0.25">
      <c r="A16" s="5">
        <v>15</v>
      </c>
      <c r="B16" s="5">
        <v>15</v>
      </c>
      <c r="C16" s="2" t="s">
        <v>51</v>
      </c>
      <c r="D16" s="2" t="s">
        <v>51</v>
      </c>
      <c r="E16" s="2" t="s">
        <v>52</v>
      </c>
      <c r="F16" s="5" t="s">
        <v>23</v>
      </c>
      <c r="G16" s="5">
        <v>9.75</v>
      </c>
      <c r="H16" s="5"/>
      <c r="I16" s="5"/>
      <c r="J16" s="5">
        <v>400</v>
      </c>
      <c r="K16" s="5"/>
      <c r="L16" s="5">
        <v>500</v>
      </c>
      <c r="M16" s="5">
        <v>100</v>
      </c>
      <c r="N16" s="5"/>
      <c r="O16" s="5">
        <v>5</v>
      </c>
      <c r="P16" s="5">
        <v>30</v>
      </c>
      <c r="Q16" s="5"/>
      <c r="R16" s="5">
        <v>300</v>
      </c>
      <c r="S16" s="5">
        <v>50</v>
      </c>
      <c r="T16" s="5">
        <f t="shared" si="0"/>
        <v>1385</v>
      </c>
      <c r="U16" s="6">
        <f t="shared" si="1"/>
        <v>13503.75</v>
      </c>
      <c r="V16" s="5"/>
    </row>
    <row r="17" spans="1:22" ht="58.5" customHeight="1" x14ac:dyDescent="0.25">
      <c r="A17" s="5">
        <v>16</v>
      </c>
      <c r="B17" s="5">
        <v>16</v>
      </c>
      <c r="C17" s="2" t="s">
        <v>53</v>
      </c>
      <c r="D17" s="2" t="s">
        <v>54</v>
      </c>
      <c r="E17" s="2" t="s">
        <v>55</v>
      </c>
      <c r="F17" s="5" t="s">
        <v>23</v>
      </c>
      <c r="G17" s="5">
        <v>8.7357999999999993</v>
      </c>
      <c r="H17" s="5"/>
      <c r="I17" s="5"/>
      <c r="J17" s="5"/>
      <c r="K17" s="5">
        <v>100</v>
      </c>
      <c r="L17" s="5">
        <v>2500</v>
      </c>
      <c r="M17" s="5">
        <v>500</v>
      </c>
      <c r="N17" s="5"/>
      <c r="O17" s="5">
        <v>5</v>
      </c>
      <c r="P17" s="5">
        <v>30</v>
      </c>
      <c r="Q17" s="5"/>
      <c r="R17" s="5">
        <v>300</v>
      </c>
      <c r="S17" s="5"/>
      <c r="T17" s="5">
        <f t="shared" si="0"/>
        <v>3435</v>
      </c>
      <c r="U17" s="6">
        <f t="shared" si="1"/>
        <v>30007.472999999998</v>
      </c>
      <c r="V17" s="5"/>
    </row>
    <row r="18" spans="1:22" ht="58.5" customHeight="1" x14ac:dyDescent="0.25">
      <c r="A18" s="5">
        <v>18</v>
      </c>
      <c r="B18" s="5">
        <v>17</v>
      </c>
      <c r="C18" s="2" t="s">
        <v>56</v>
      </c>
      <c r="D18" s="2" t="s">
        <v>57</v>
      </c>
      <c r="E18" s="2" t="s">
        <v>58</v>
      </c>
      <c r="F18" s="5" t="s">
        <v>23</v>
      </c>
      <c r="G18" s="5">
        <v>12.858333333333334</v>
      </c>
      <c r="H18" s="5"/>
      <c r="I18" s="5"/>
      <c r="J18" s="5">
        <v>300</v>
      </c>
      <c r="K18" s="5">
        <v>500</v>
      </c>
      <c r="L18" s="5"/>
      <c r="M18" s="5"/>
      <c r="N18" s="5">
        <v>550</v>
      </c>
      <c r="O18" s="5">
        <v>5</v>
      </c>
      <c r="P18" s="5">
        <v>30</v>
      </c>
      <c r="Q18" s="5"/>
      <c r="R18" s="5">
        <v>100</v>
      </c>
      <c r="S18" s="5">
        <v>200</v>
      </c>
      <c r="T18" s="5">
        <f t="shared" si="0"/>
        <v>1685</v>
      </c>
      <c r="U18" s="6">
        <f t="shared" si="1"/>
        <v>21666.291666666668</v>
      </c>
      <c r="V18" s="5"/>
    </row>
    <row r="19" spans="1:22" ht="58.5" customHeight="1" x14ac:dyDescent="0.25">
      <c r="A19" s="5">
        <v>20</v>
      </c>
      <c r="B19" s="5">
        <v>18</v>
      </c>
      <c r="C19" s="2" t="s">
        <v>59</v>
      </c>
      <c r="D19" s="2" t="s">
        <v>60</v>
      </c>
      <c r="E19" s="2" t="s">
        <v>61</v>
      </c>
      <c r="F19" s="5" t="s">
        <v>23</v>
      </c>
      <c r="G19" s="5">
        <v>8.4689999999999994</v>
      </c>
      <c r="H19" s="5"/>
      <c r="I19" s="5"/>
      <c r="J19" s="5">
        <v>300</v>
      </c>
      <c r="K19" s="5">
        <v>500</v>
      </c>
      <c r="L19" s="5">
        <v>2500</v>
      </c>
      <c r="M19" s="5">
        <v>3000</v>
      </c>
      <c r="N19" s="5">
        <v>550</v>
      </c>
      <c r="O19" s="5">
        <v>5</v>
      </c>
      <c r="P19" s="5">
        <v>30</v>
      </c>
      <c r="Q19" s="5"/>
      <c r="R19" s="5">
        <v>200</v>
      </c>
      <c r="S19" s="5"/>
      <c r="T19" s="5">
        <f t="shared" si="0"/>
        <v>7085</v>
      </c>
      <c r="U19" s="6">
        <f t="shared" si="1"/>
        <v>60002.864999999998</v>
      </c>
      <c r="V19" s="5"/>
    </row>
    <row r="20" spans="1:22" ht="58.5" customHeight="1" x14ac:dyDescent="0.25">
      <c r="A20" s="5">
        <v>21</v>
      </c>
      <c r="B20" s="5">
        <v>19</v>
      </c>
      <c r="C20" s="2" t="s">
        <v>62</v>
      </c>
      <c r="D20" s="2" t="s">
        <v>62</v>
      </c>
      <c r="E20" s="2" t="s">
        <v>63</v>
      </c>
      <c r="F20" s="5" t="s">
        <v>64</v>
      </c>
      <c r="G20" s="5">
        <v>33.333300000000001</v>
      </c>
      <c r="H20" s="5"/>
      <c r="I20" s="5"/>
      <c r="J20" s="5"/>
      <c r="K20" s="5"/>
      <c r="L20" s="5"/>
      <c r="M20" s="5">
        <v>100</v>
      </c>
      <c r="N20" s="5"/>
      <c r="O20" s="5"/>
      <c r="P20" s="5"/>
      <c r="Q20" s="5"/>
      <c r="R20" s="5"/>
      <c r="S20" s="5"/>
      <c r="T20" s="5">
        <f t="shared" si="0"/>
        <v>100</v>
      </c>
      <c r="U20" s="6">
        <f t="shared" si="1"/>
        <v>3333.33</v>
      </c>
      <c r="V20" s="5"/>
    </row>
    <row r="21" spans="1:22" ht="58.5" customHeight="1" x14ac:dyDescent="0.25">
      <c r="A21" s="5">
        <v>22</v>
      </c>
      <c r="B21" s="5">
        <v>20</v>
      </c>
      <c r="C21" s="2" t="s">
        <v>65</v>
      </c>
      <c r="D21" s="2" t="s">
        <v>65</v>
      </c>
      <c r="E21" s="2" t="s">
        <v>66</v>
      </c>
      <c r="F21" s="5" t="s">
        <v>23</v>
      </c>
      <c r="G21" s="5">
        <v>13.8353</v>
      </c>
      <c r="H21" s="5"/>
      <c r="I21" s="5"/>
      <c r="J21" s="5"/>
      <c r="K21" s="5"/>
      <c r="L21" s="5">
        <v>1000</v>
      </c>
      <c r="M21" s="5">
        <v>1000</v>
      </c>
      <c r="N21" s="5"/>
      <c r="O21" s="5">
        <v>10</v>
      </c>
      <c r="P21" s="5"/>
      <c r="Q21" s="5"/>
      <c r="R21" s="5">
        <v>200</v>
      </c>
      <c r="S21" s="5">
        <v>150</v>
      </c>
      <c r="T21" s="5">
        <f t="shared" si="0"/>
        <v>2360</v>
      </c>
      <c r="U21" s="6">
        <f t="shared" si="1"/>
        <v>32651.308000000001</v>
      </c>
      <c r="V21" s="5"/>
    </row>
    <row r="22" spans="1:22" ht="58.5" customHeight="1" x14ac:dyDescent="0.25">
      <c r="A22" s="5">
        <v>23</v>
      </c>
      <c r="B22" s="5">
        <v>21</v>
      </c>
      <c r="C22" s="2" t="s">
        <v>67</v>
      </c>
      <c r="D22" s="2" t="s">
        <v>67</v>
      </c>
      <c r="E22" s="2" t="s">
        <v>68</v>
      </c>
      <c r="F22" s="5" t="s">
        <v>23</v>
      </c>
      <c r="G22" s="5">
        <v>26.100000000000005</v>
      </c>
      <c r="H22" s="5"/>
      <c r="I22" s="5"/>
      <c r="J22" s="5"/>
      <c r="K22" s="5"/>
      <c r="L22" s="5">
        <v>500</v>
      </c>
      <c r="M22" s="5">
        <v>400</v>
      </c>
      <c r="N22" s="5"/>
      <c r="O22" s="5">
        <v>5</v>
      </c>
      <c r="P22" s="5">
        <v>20</v>
      </c>
      <c r="Q22" s="5"/>
      <c r="R22" s="5">
        <v>20</v>
      </c>
      <c r="S22" s="5">
        <v>50</v>
      </c>
      <c r="T22" s="5">
        <f t="shared" si="0"/>
        <v>995</v>
      </c>
      <c r="U22" s="6">
        <f t="shared" si="1"/>
        <v>25969.500000000004</v>
      </c>
      <c r="V22" s="2"/>
    </row>
    <row r="23" spans="1:22" ht="58.5" customHeight="1" x14ac:dyDescent="0.25">
      <c r="A23" s="5">
        <v>25</v>
      </c>
      <c r="B23" s="5">
        <v>22</v>
      </c>
      <c r="C23" s="2" t="s">
        <v>69</v>
      </c>
      <c r="D23" s="2" t="s">
        <v>70</v>
      </c>
      <c r="E23" s="2" t="s">
        <v>71</v>
      </c>
      <c r="F23" s="5" t="s">
        <v>23</v>
      </c>
      <c r="G23" s="5">
        <v>520</v>
      </c>
      <c r="H23" s="5">
        <v>30</v>
      </c>
      <c r="I23" s="5">
        <v>1</v>
      </c>
      <c r="J23" s="5"/>
      <c r="K23" s="5">
        <v>50</v>
      </c>
      <c r="L23" s="5">
        <v>80</v>
      </c>
      <c r="M23" s="5">
        <v>5</v>
      </c>
      <c r="N23" s="5"/>
      <c r="O23" s="5"/>
      <c r="P23" s="5"/>
      <c r="Q23" s="5"/>
      <c r="R23" s="5">
        <v>10</v>
      </c>
      <c r="S23" s="5">
        <v>30</v>
      </c>
      <c r="T23" s="5">
        <f t="shared" si="0"/>
        <v>206</v>
      </c>
      <c r="U23" s="6">
        <f t="shared" si="1"/>
        <v>107120</v>
      </c>
      <c r="V23" s="5"/>
    </row>
    <row r="24" spans="1:22" ht="58.5" customHeight="1" x14ac:dyDescent="0.25">
      <c r="A24" s="5">
        <v>26</v>
      </c>
      <c r="B24" s="5">
        <v>23</v>
      </c>
      <c r="C24" s="2" t="s">
        <v>72</v>
      </c>
      <c r="D24" s="2" t="s">
        <v>72</v>
      </c>
      <c r="E24" s="2" t="s">
        <v>73</v>
      </c>
      <c r="F24" s="5" t="s">
        <v>23</v>
      </c>
      <c r="G24" s="5">
        <v>1447.8500000000004</v>
      </c>
      <c r="H24" s="5"/>
      <c r="I24" s="5"/>
      <c r="J24" s="5"/>
      <c r="K24" s="5"/>
      <c r="L24" s="5"/>
      <c r="M24" s="5"/>
      <c r="N24" s="5"/>
      <c r="O24" s="5"/>
      <c r="P24" s="5"/>
      <c r="Q24" s="5">
        <v>50</v>
      </c>
      <c r="R24" s="5"/>
      <c r="S24" s="5"/>
      <c r="T24" s="5">
        <f t="shared" si="0"/>
        <v>50</v>
      </c>
      <c r="U24" s="6">
        <f t="shared" si="1"/>
        <v>72392.500000000015</v>
      </c>
      <c r="V24" s="5"/>
    </row>
    <row r="25" spans="1:22" ht="58.5" customHeight="1" x14ac:dyDescent="0.25">
      <c r="A25" s="5">
        <v>28</v>
      </c>
      <c r="B25" s="5">
        <v>24</v>
      </c>
      <c r="C25" s="2" t="s">
        <v>74</v>
      </c>
      <c r="D25" s="2" t="s">
        <v>75</v>
      </c>
      <c r="E25" s="2" t="s">
        <v>75</v>
      </c>
      <c r="F25" s="5" t="s">
        <v>23</v>
      </c>
      <c r="G25" s="5">
        <v>1833.3333333333333</v>
      </c>
      <c r="H25" s="5">
        <v>200</v>
      </c>
      <c r="I25" s="5"/>
      <c r="J25" s="5">
        <v>50</v>
      </c>
      <c r="K25" s="5">
        <v>60</v>
      </c>
      <c r="L25" s="5">
        <v>300</v>
      </c>
      <c r="M25" s="5">
        <v>260</v>
      </c>
      <c r="N25" s="5">
        <v>60</v>
      </c>
      <c r="O25" s="5"/>
      <c r="P25" s="5"/>
      <c r="Q25" s="5"/>
      <c r="R25" s="5"/>
      <c r="S25" s="5"/>
      <c r="T25" s="5">
        <f t="shared" si="0"/>
        <v>930</v>
      </c>
      <c r="U25" s="6">
        <f t="shared" si="1"/>
        <v>1705000</v>
      </c>
      <c r="V25" s="5"/>
    </row>
    <row r="26" spans="1:22" ht="58.5" customHeight="1" x14ac:dyDescent="0.25">
      <c r="A26" s="5">
        <v>29</v>
      </c>
      <c r="B26" s="5">
        <v>25</v>
      </c>
      <c r="C26" s="2" t="s">
        <v>76</v>
      </c>
      <c r="D26" s="2" t="s">
        <v>77</v>
      </c>
      <c r="E26" s="2" t="s">
        <v>78</v>
      </c>
      <c r="F26" s="5" t="s">
        <v>23</v>
      </c>
      <c r="G26" s="5">
        <v>10026.650000000001</v>
      </c>
      <c r="H26" s="5"/>
      <c r="I26" s="5"/>
      <c r="J26" s="5"/>
      <c r="K26" s="5"/>
      <c r="L26" s="5">
        <v>80</v>
      </c>
      <c r="M26" s="5">
        <v>246</v>
      </c>
      <c r="N26" s="5"/>
      <c r="O26" s="5"/>
      <c r="P26" s="5"/>
      <c r="Q26" s="5"/>
      <c r="R26" s="5"/>
      <c r="S26" s="5"/>
      <c r="T26" s="5">
        <f t="shared" si="0"/>
        <v>326</v>
      </c>
      <c r="U26" s="6">
        <f t="shared" si="1"/>
        <v>3268687.9000000004</v>
      </c>
      <c r="V26" s="5"/>
    </row>
    <row r="27" spans="1:22" ht="58.5" customHeight="1" x14ac:dyDescent="0.25">
      <c r="A27" s="5">
        <v>30</v>
      </c>
      <c r="B27" s="5">
        <v>26</v>
      </c>
      <c r="C27" s="2" t="s">
        <v>79</v>
      </c>
      <c r="D27" s="2" t="s">
        <v>80</v>
      </c>
      <c r="E27" s="2" t="s">
        <v>81</v>
      </c>
      <c r="F27" s="5" t="s">
        <v>23</v>
      </c>
      <c r="G27" s="5">
        <v>2290</v>
      </c>
      <c r="H27" s="5"/>
      <c r="I27" s="5">
        <v>30</v>
      </c>
      <c r="J27" s="5"/>
      <c r="K27" s="5"/>
      <c r="L27" s="5"/>
      <c r="M27" s="5">
        <v>300</v>
      </c>
      <c r="N27" s="5"/>
      <c r="O27" s="5"/>
      <c r="P27" s="5"/>
      <c r="Q27" s="5"/>
      <c r="R27" s="5"/>
      <c r="S27" s="5"/>
      <c r="T27" s="5">
        <f t="shared" si="0"/>
        <v>330</v>
      </c>
      <c r="U27" s="6">
        <f t="shared" si="1"/>
        <v>755700</v>
      </c>
      <c r="V27" s="5"/>
    </row>
    <row r="28" spans="1:22" ht="58.5" customHeight="1" x14ac:dyDescent="0.25">
      <c r="A28" s="5">
        <v>31</v>
      </c>
      <c r="B28" s="5">
        <v>27</v>
      </c>
      <c r="C28" s="2" t="s">
        <v>82</v>
      </c>
      <c r="D28" s="2" t="s">
        <v>82</v>
      </c>
      <c r="E28" s="2" t="s">
        <v>83</v>
      </c>
      <c r="F28" s="5" t="s">
        <v>23</v>
      </c>
      <c r="G28" s="5">
        <v>2604.4749999999999</v>
      </c>
      <c r="H28" s="5"/>
      <c r="I28" s="5"/>
      <c r="J28" s="5"/>
      <c r="K28" s="5"/>
      <c r="L28" s="5">
        <v>30</v>
      </c>
      <c r="M28" s="5">
        <v>12</v>
      </c>
      <c r="N28" s="5"/>
      <c r="O28" s="5"/>
      <c r="P28" s="5"/>
      <c r="Q28" s="5"/>
      <c r="R28" s="5"/>
      <c r="S28" s="5"/>
      <c r="T28" s="5">
        <f t="shared" si="0"/>
        <v>42</v>
      </c>
      <c r="U28" s="6">
        <f t="shared" si="1"/>
        <v>109387.95</v>
      </c>
      <c r="V28" s="5"/>
    </row>
    <row r="29" spans="1:22" ht="58.5" customHeight="1" x14ac:dyDescent="0.25">
      <c r="A29" s="5">
        <v>32</v>
      </c>
      <c r="B29" s="5">
        <v>28</v>
      </c>
      <c r="C29" s="2" t="s">
        <v>84</v>
      </c>
      <c r="D29" s="2" t="s">
        <v>84</v>
      </c>
      <c r="E29" s="2" t="s">
        <v>85</v>
      </c>
      <c r="F29" s="5" t="s">
        <v>23</v>
      </c>
      <c r="G29" s="5">
        <v>248</v>
      </c>
      <c r="H29" s="5"/>
      <c r="I29" s="5"/>
      <c r="J29" s="5"/>
      <c r="K29" s="5">
        <v>50</v>
      </c>
      <c r="L29" s="5">
        <v>70</v>
      </c>
      <c r="M29" s="5">
        <v>5</v>
      </c>
      <c r="N29" s="5"/>
      <c r="O29" s="5"/>
      <c r="P29" s="5"/>
      <c r="Q29" s="5"/>
      <c r="R29" s="5">
        <v>5</v>
      </c>
      <c r="S29" s="5">
        <v>40</v>
      </c>
      <c r="T29" s="5">
        <f t="shared" si="0"/>
        <v>170</v>
      </c>
      <c r="U29" s="6">
        <f t="shared" si="1"/>
        <v>42160</v>
      </c>
      <c r="V29" s="5"/>
    </row>
    <row r="30" spans="1:22" ht="58.5" customHeight="1" x14ac:dyDescent="0.25">
      <c r="A30" s="5">
        <v>33</v>
      </c>
      <c r="B30" s="5">
        <v>29</v>
      </c>
      <c r="C30" s="2" t="s">
        <v>86</v>
      </c>
      <c r="D30" s="2" t="s">
        <v>86</v>
      </c>
      <c r="E30" s="2" t="s">
        <v>87</v>
      </c>
      <c r="F30" s="5" t="s">
        <v>23</v>
      </c>
      <c r="G30" s="5">
        <v>1660.8333333333335</v>
      </c>
      <c r="H30" s="5">
        <v>300</v>
      </c>
      <c r="I30" s="5"/>
      <c r="J30" s="5">
        <v>100</v>
      </c>
      <c r="K30" s="5"/>
      <c r="L30" s="5">
        <v>500</v>
      </c>
      <c r="M30" s="5"/>
      <c r="N30" s="5">
        <v>50</v>
      </c>
      <c r="O30" s="5"/>
      <c r="P30" s="5"/>
      <c r="Q30" s="5"/>
      <c r="R30" s="5">
        <v>10</v>
      </c>
      <c r="S30" s="5"/>
      <c r="T30" s="5">
        <f t="shared" si="0"/>
        <v>960</v>
      </c>
      <c r="U30" s="6">
        <f t="shared" si="1"/>
        <v>1594400.0000000002</v>
      </c>
      <c r="V30" s="5"/>
    </row>
    <row r="31" spans="1:22" ht="58.5" customHeight="1" x14ac:dyDescent="0.25">
      <c r="A31" s="5">
        <v>34</v>
      </c>
      <c r="B31" s="5">
        <v>30</v>
      </c>
      <c r="C31" s="2" t="s">
        <v>88</v>
      </c>
      <c r="D31" s="2" t="s">
        <v>88</v>
      </c>
      <c r="E31" s="2" t="s">
        <v>89</v>
      </c>
      <c r="F31" s="5" t="s">
        <v>23</v>
      </c>
      <c r="G31" s="5">
        <v>2936.6666666666665</v>
      </c>
      <c r="H31" s="5">
        <v>150</v>
      </c>
      <c r="I31" s="5">
        <v>6</v>
      </c>
      <c r="J31" s="5">
        <v>100</v>
      </c>
      <c r="K31" s="5">
        <v>40</v>
      </c>
      <c r="L31" s="5">
        <v>500</v>
      </c>
      <c r="M31" s="5">
        <v>1000</v>
      </c>
      <c r="N31" s="5">
        <v>50</v>
      </c>
      <c r="O31" s="5"/>
      <c r="P31" s="5"/>
      <c r="Q31" s="5"/>
      <c r="R31" s="5">
        <v>10</v>
      </c>
      <c r="S31" s="5"/>
      <c r="T31" s="5">
        <f t="shared" si="0"/>
        <v>1856</v>
      </c>
      <c r="U31" s="6">
        <f t="shared" si="1"/>
        <v>5450453.333333333</v>
      </c>
      <c r="V31" s="5"/>
    </row>
    <row r="32" spans="1:22" ht="58.5" customHeight="1" x14ac:dyDescent="0.25">
      <c r="A32" s="5">
        <v>35</v>
      </c>
      <c r="B32" s="5">
        <v>31</v>
      </c>
      <c r="C32" s="2" t="s">
        <v>90</v>
      </c>
      <c r="D32" s="2" t="s">
        <v>90</v>
      </c>
      <c r="E32" s="2" t="s">
        <v>91</v>
      </c>
      <c r="F32" s="5" t="s">
        <v>23</v>
      </c>
      <c r="G32" s="5">
        <v>1056.2916666666665</v>
      </c>
      <c r="H32" s="5">
        <v>50</v>
      </c>
      <c r="I32" s="5">
        <v>8</v>
      </c>
      <c r="J32" s="5">
        <v>300</v>
      </c>
      <c r="K32" s="5">
        <v>250</v>
      </c>
      <c r="L32" s="5"/>
      <c r="M32" s="5"/>
      <c r="N32" s="5"/>
      <c r="O32" s="5"/>
      <c r="P32" s="5"/>
      <c r="Q32" s="5">
        <v>450</v>
      </c>
      <c r="R32" s="5">
        <v>250</v>
      </c>
      <c r="S32" s="5"/>
      <c r="T32" s="5">
        <f t="shared" si="0"/>
        <v>1308</v>
      </c>
      <c r="U32" s="6">
        <f t="shared" si="1"/>
        <v>1381629.4999999998</v>
      </c>
      <c r="V32" s="5"/>
    </row>
    <row r="33" spans="1:22" ht="58.5" customHeight="1" x14ac:dyDescent="0.25">
      <c r="A33" s="5">
        <v>36</v>
      </c>
      <c r="B33" s="5">
        <v>32</v>
      </c>
      <c r="C33" s="2" t="s">
        <v>92</v>
      </c>
      <c r="D33" s="2" t="s">
        <v>92</v>
      </c>
      <c r="E33" s="2" t="s">
        <v>93</v>
      </c>
      <c r="F33" s="5" t="s">
        <v>23</v>
      </c>
      <c r="G33" s="5">
        <v>1074.4416666666666</v>
      </c>
      <c r="H33" s="5">
        <v>250</v>
      </c>
      <c r="I33" s="5"/>
      <c r="J33" s="5">
        <v>400</v>
      </c>
      <c r="K33" s="5">
        <v>100</v>
      </c>
      <c r="L33" s="5"/>
      <c r="M33" s="5"/>
      <c r="N33" s="5"/>
      <c r="O33" s="5"/>
      <c r="P33" s="5"/>
      <c r="Q33" s="5"/>
      <c r="R33" s="5">
        <v>50</v>
      </c>
      <c r="S33" s="5"/>
      <c r="T33" s="5">
        <f t="shared" si="0"/>
        <v>800</v>
      </c>
      <c r="U33" s="6">
        <f t="shared" si="1"/>
        <v>859553.33333333326</v>
      </c>
      <c r="V33" s="5"/>
    </row>
    <row r="34" spans="1:22" ht="58.5" customHeight="1" x14ac:dyDescent="0.25">
      <c r="A34" s="5">
        <v>37</v>
      </c>
      <c r="B34" s="5">
        <v>33</v>
      </c>
      <c r="C34" s="2" t="s">
        <v>94</v>
      </c>
      <c r="D34" s="2" t="s">
        <v>94</v>
      </c>
      <c r="E34" s="2" t="s">
        <v>95</v>
      </c>
      <c r="F34" s="5" t="s">
        <v>23</v>
      </c>
      <c r="G34" s="5">
        <v>533.33333333333326</v>
      </c>
      <c r="H34" s="5">
        <v>5</v>
      </c>
      <c r="I34" s="5">
        <v>2</v>
      </c>
      <c r="J34" s="5"/>
      <c r="K34" s="5"/>
      <c r="L34" s="5"/>
      <c r="M34" s="5"/>
      <c r="N34" s="5"/>
      <c r="O34" s="5"/>
      <c r="P34" s="5"/>
      <c r="Q34" s="5"/>
      <c r="R34" s="5"/>
      <c r="S34" s="5"/>
      <c r="T34" s="5">
        <f t="shared" si="0"/>
        <v>7</v>
      </c>
      <c r="U34" s="6">
        <f t="shared" si="1"/>
        <v>3733.333333333333</v>
      </c>
      <c r="V34" s="5"/>
    </row>
    <row r="35" spans="1:22" ht="58.5" customHeight="1" x14ac:dyDescent="0.25">
      <c r="A35" s="5">
        <v>38</v>
      </c>
      <c r="B35" s="5">
        <v>34</v>
      </c>
      <c r="C35" s="2" t="s">
        <v>96</v>
      </c>
      <c r="D35" s="2" t="s">
        <v>96</v>
      </c>
      <c r="E35" s="2" t="s">
        <v>97</v>
      </c>
      <c r="F35" s="5" t="s">
        <v>23</v>
      </c>
      <c r="G35" s="5">
        <v>1325</v>
      </c>
      <c r="H35" s="5">
        <v>250</v>
      </c>
      <c r="I35" s="5">
        <v>2</v>
      </c>
      <c r="J35" s="5">
        <v>100</v>
      </c>
      <c r="K35" s="5"/>
      <c r="L35" s="5"/>
      <c r="M35" s="5">
        <v>400</v>
      </c>
      <c r="N35" s="5">
        <v>30</v>
      </c>
      <c r="O35" s="5"/>
      <c r="P35" s="5"/>
      <c r="Q35" s="5">
        <v>30</v>
      </c>
      <c r="R35" s="5">
        <v>20</v>
      </c>
      <c r="S35" s="5"/>
      <c r="T35" s="5">
        <f t="shared" si="0"/>
        <v>832</v>
      </c>
      <c r="U35" s="6">
        <f t="shared" si="1"/>
        <v>1102400</v>
      </c>
      <c r="V35" s="5"/>
    </row>
    <row r="36" spans="1:22" ht="58.5" customHeight="1" x14ac:dyDescent="0.25">
      <c r="A36" s="5">
        <v>39</v>
      </c>
      <c r="B36" s="5">
        <v>35</v>
      </c>
      <c r="C36" s="2" t="s">
        <v>98</v>
      </c>
      <c r="D36" s="2" t="s">
        <v>98</v>
      </c>
      <c r="E36" s="2" t="s">
        <v>99</v>
      </c>
      <c r="F36" s="5" t="s">
        <v>23</v>
      </c>
      <c r="G36" s="5">
        <v>682.5</v>
      </c>
      <c r="H36" s="5"/>
      <c r="I36" s="5"/>
      <c r="J36" s="5">
        <v>100</v>
      </c>
      <c r="K36" s="5"/>
      <c r="L36" s="5"/>
      <c r="M36" s="5">
        <v>150</v>
      </c>
      <c r="N36" s="5"/>
      <c r="O36" s="5">
        <v>120</v>
      </c>
      <c r="P36" s="5"/>
      <c r="Q36" s="5"/>
      <c r="R36" s="5">
        <v>50</v>
      </c>
      <c r="S36" s="5"/>
      <c r="T36" s="5">
        <f t="shared" si="0"/>
        <v>420</v>
      </c>
      <c r="U36" s="6">
        <f t="shared" si="1"/>
        <v>286650</v>
      </c>
      <c r="V36" s="5"/>
    </row>
    <row r="37" spans="1:22" ht="58.5" customHeight="1" x14ac:dyDescent="0.25">
      <c r="A37" s="5">
        <v>40</v>
      </c>
      <c r="B37" s="5">
        <v>36</v>
      </c>
      <c r="C37" s="2" t="s">
        <v>100</v>
      </c>
      <c r="D37" s="2" t="s">
        <v>100</v>
      </c>
      <c r="E37" s="2" t="s">
        <v>101</v>
      </c>
      <c r="F37" s="5" t="s">
        <v>23</v>
      </c>
      <c r="G37" s="5">
        <v>991.66666666666663</v>
      </c>
      <c r="H37" s="5"/>
      <c r="I37" s="5"/>
      <c r="J37" s="5">
        <v>200</v>
      </c>
      <c r="K37" s="5"/>
      <c r="L37" s="5">
        <v>100</v>
      </c>
      <c r="M37" s="5"/>
      <c r="N37" s="5">
        <v>500</v>
      </c>
      <c r="O37" s="5"/>
      <c r="P37" s="5"/>
      <c r="Q37" s="5"/>
      <c r="R37" s="5"/>
      <c r="S37" s="5"/>
      <c r="T37" s="5">
        <f t="shared" si="0"/>
        <v>800</v>
      </c>
      <c r="U37" s="6">
        <f t="shared" si="1"/>
        <v>793333.33333333326</v>
      </c>
      <c r="V37" s="5"/>
    </row>
    <row r="38" spans="1:22" ht="58.5" customHeight="1" x14ac:dyDescent="0.25">
      <c r="A38" s="5">
        <v>41</v>
      </c>
      <c r="B38" s="5">
        <v>37</v>
      </c>
      <c r="C38" s="2" t="s">
        <v>102</v>
      </c>
      <c r="D38" s="2" t="s">
        <v>102</v>
      </c>
      <c r="E38" s="2" t="s">
        <v>103</v>
      </c>
      <c r="F38" s="5" t="s">
        <v>23</v>
      </c>
      <c r="G38" s="5">
        <v>682.5</v>
      </c>
      <c r="H38" s="5"/>
      <c r="I38" s="5"/>
      <c r="J38" s="5">
        <v>300</v>
      </c>
      <c r="K38" s="5"/>
      <c r="L38" s="5">
        <v>800</v>
      </c>
      <c r="M38" s="5"/>
      <c r="N38" s="5"/>
      <c r="O38" s="5"/>
      <c r="P38" s="5"/>
      <c r="Q38" s="5"/>
      <c r="R38" s="5">
        <v>40</v>
      </c>
      <c r="S38" s="5"/>
      <c r="T38" s="5">
        <f t="shared" si="0"/>
        <v>1140</v>
      </c>
      <c r="U38" s="6">
        <f t="shared" si="1"/>
        <v>778050</v>
      </c>
      <c r="V38" s="5"/>
    </row>
    <row r="39" spans="1:22" ht="58.5" customHeight="1" x14ac:dyDescent="0.25">
      <c r="A39" s="5">
        <v>42</v>
      </c>
      <c r="B39" s="5">
        <v>38</v>
      </c>
      <c r="C39" s="2" t="s">
        <v>102</v>
      </c>
      <c r="D39" s="2" t="s">
        <v>102</v>
      </c>
      <c r="E39" s="2" t="s">
        <v>104</v>
      </c>
      <c r="F39" s="5" t="s">
        <v>23</v>
      </c>
      <c r="G39" s="5">
        <v>691.66666666666674</v>
      </c>
      <c r="H39" s="5"/>
      <c r="I39" s="5"/>
      <c r="J39" s="5">
        <v>300</v>
      </c>
      <c r="K39" s="5"/>
      <c r="L39" s="5">
        <v>800</v>
      </c>
      <c r="M39" s="5"/>
      <c r="N39" s="5"/>
      <c r="O39" s="5">
        <v>60</v>
      </c>
      <c r="P39" s="5"/>
      <c r="Q39" s="5"/>
      <c r="R39" s="5">
        <v>40</v>
      </c>
      <c r="S39" s="5">
        <v>200</v>
      </c>
      <c r="T39" s="5">
        <f t="shared" si="0"/>
        <v>1400</v>
      </c>
      <c r="U39" s="6">
        <f t="shared" si="1"/>
        <v>968333.33333333349</v>
      </c>
      <c r="V39" s="5"/>
    </row>
    <row r="40" spans="1:22" ht="58.5" customHeight="1" x14ac:dyDescent="0.25">
      <c r="A40" s="5">
        <v>44</v>
      </c>
      <c r="B40" s="5">
        <v>39</v>
      </c>
      <c r="C40" s="2" t="s">
        <v>105</v>
      </c>
      <c r="D40" s="2" t="s">
        <v>105</v>
      </c>
      <c r="E40" s="2" t="s">
        <v>106</v>
      </c>
      <c r="F40" s="5" t="s">
        <v>23</v>
      </c>
      <c r="G40" s="5">
        <v>9889.2916666666661</v>
      </c>
      <c r="H40" s="5"/>
      <c r="I40" s="5"/>
      <c r="J40" s="5">
        <v>10</v>
      </c>
      <c r="K40" s="5">
        <v>5</v>
      </c>
      <c r="L40" s="5">
        <v>15</v>
      </c>
      <c r="M40" s="5">
        <v>10</v>
      </c>
      <c r="N40" s="5"/>
      <c r="O40" s="5"/>
      <c r="P40" s="5"/>
      <c r="Q40" s="5"/>
      <c r="R40" s="5"/>
      <c r="S40" s="5"/>
      <c r="T40" s="5">
        <f t="shared" si="0"/>
        <v>40</v>
      </c>
      <c r="U40" s="6">
        <f t="shared" si="1"/>
        <v>395571.66666666663</v>
      </c>
      <c r="V40" s="5"/>
    </row>
    <row r="41" spans="1:22" ht="58.5" customHeight="1" x14ac:dyDescent="0.25">
      <c r="A41" s="5">
        <v>45</v>
      </c>
      <c r="B41" s="5">
        <v>40</v>
      </c>
      <c r="C41" s="2" t="s">
        <v>107</v>
      </c>
      <c r="D41" s="2" t="s">
        <v>107</v>
      </c>
      <c r="E41" s="2" t="s">
        <v>108</v>
      </c>
      <c r="F41" s="5" t="s">
        <v>23</v>
      </c>
      <c r="G41" s="5">
        <v>6969.166666666667</v>
      </c>
      <c r="H41" s="5"/>
      <c r="I41" s="5"/>
      <c r="J41" s="5">
        <v>10</v>
      </c>
      <c r="K41" s="5">
        <v>5</v>
      </c>
      <c r="L41" s="5">
        <v>20</v>
      </c>
      <c r="M41" s="5">
        <v>10</v>
      </c>
      <c r="N41" s="5"/>
      <c r="O41" s="5"/>
      <c r="P41" s="5"/>
      <c r="Q41" s="5"/>
      <c r="R41" s="5">
        <v>4</v>
      </c>
      <c r="S41" s="5"/>
      <c r="T41" s="5">
        <f t="shared" si="0"/>
        <v>49</v>
      </c>
      <c r="U41" s="6">
        <f t="shared" si="1"/>
        <v>341489.16666666669</v>
      </c>
      <c r="V41" s="5"/>
    </row>
    <row r="42" spans="1:22" ht="58.5" customHeight="1" x14ac:dyDescent="0.25">
      <c r="A42" s="5">
        <v>46</v>
      </c>
      <c r="B42" s="5">
        <v>41</v>
      </c>
      <c r="C42" s="2" t="s">
        <v>109</v>
      </c>
      <c r="D42" s="2" t="s">
        <v>109</v>
      </c>
      <c r="E42" s="2" t="s">
        <v>110</v>
      </c>
      <c r="F42" s="5" t="s">
        <v>23</v>
      </c>
      <c r="G42" s="5">
        <v>1190</v>
      </c>
      <c r="H42" s="5">
        <v>5</v>
      </c>
      <c r="I42" s="5"/>
      <c r="J42" s="5"/>
      <c r="K42" s="5"/>
      <c r="L42" s="5">
        <v>20</v>
      </c>
      <c r="M42" s="5">
        <v>450</v>
      </c>
      <c r="N42" s="5"/>
      <c r="O42" s="5"/>
      <c r="P42" s="5"/>
      <c r="Q42" s="5"/>
      <c r="R42" s="5"/>
      <c r="S42" s="5"/>
      <c r="T42" s="5">
        <f t="shared" si="0"/>
        <v>475</v>
      </c>
      <c r="U42" s="6">
        <f t="shared" si="1"/>
        <v>565250</v>
      </c>
      <c r="V42" s="5"/>
    </row>
    <row r="43" spans="1:22" ht="58.5" customHeight="1" x14ac:dyDescent="0.25">
      <c r="A43" s="5">
        <v>47</v>
      </c>
      <c r="B43" s="5">
        <v>42</v>
      </c>
      <c r="C43" s="2" t="s">
        <v>111</v>
      </c>
      <c r="D43" s="2" t="s">
        <v>111</v>
      </c>
      <c r="E43" s="2" t="s">
        <v>112</v>
      </c>
      <c r="F43" s="5" t="s">
        <v>23</v>
      </c>
      <c r="G43" s="5">
        <v>60.676099999999998</v>
      </c>
      <c r="H43" s="5">
        <v>48</v>
      </c>
      <c r="I43" s="5">
        <v>30</v>
      </c>
      <c r="J43" s="5"/>
      <c r="K43" s="5"/>
      <c r="L43" s="5">
        <v>500</v>
      </c>
      <c r="M43" s="5">
        <v>1500</v>
      </c>
      <c r="N43" s="5"/>
      <c r="O43" s="5"/>
      <c r="P43" s="5"/>
      <c r="Q43" s="5"/>
      <c r="R43" s="5">
        <v>5</v>
      </c>
      <c r="S43" s="5"/>
      <c r="T43" s="5">
        <f t="shared" si="0"/>
        <v>2083</v>
      </c>
      <c r="U43" s="6">
        <f t="shared" si="1"/>
        <v>126388.31629999999</v>
      </c>
      <c r="V43" s="5"/>
    </row>
    <row r="44" spans="1:22" ht="58.5" customHeight="1" x14ac:dyDescent="0.25">
      <c r="A44" s="5">
        <v>48</v>
      </c>
      <c r="B44" s="5">
        <v>43</v>
      </c>
      <c r="C44" s="2" t="s">
        <v>113</v>
      </c>
      <c r="D44" s="2" t="s">
        <v>113</v>
      </c>
      <c r="E44" s="2" t="s">
        <v>114</v>
      </c>
      <c r="F44" s="5" t="s">
        <v>64</v>
      </c>
      <c r="G44" s="5">
        <v>66.172200000000004</v>
      </c>
      <c r="H44" s="5">
        <v>12</v>
      </c>
      <c r="I44" s="5">
        <v>54</v>
      </c>
      <c r="J44" s="5"/>
      <c r="K44" s="5"/>
      <c r="L44" s="5">
        <v>200</v>
      </c>
      <c r="M44" s="5">
        <v>350</v>
      </c>
      <c r="N44" s="5"/>
      <c r="O44" s="5"/>
      <c r="P44" s="5">
        <v>200</v>
      </c>
      <c r="Q44" s="5"/>
      <c r="R44" s="5">
        <v>5</v>
      </c>
      <c r="S44" s="5"/>
      <c r="T44" s="5">
        <f t="shared" si="0"/>
        <v>821</v>
      </c>
      <c r="U44" s="6">
        <f t="shared" si="1"/>
        <v>54327.376200000006</v>
      </c>
      <c r="V44" s="5"/>
    </row>
    <row r="45" spans="1:22" ht="58.5" customHeight="1" x14ac:dyDescent="0.25">
      <c r="A45" s="5">
        <v>49</v>
      </c>
      <c r="B45" s="5">
        <v>44</v>
      </c>
      <c r="C45" s="2" t="s">
        <v>115</v>
      </c>
      <c r="D45" s="2" t="s">
        <v>116</v>
      </c>
      <c r="E45" s="2" t="s">
        <v>117</v>
      </c>
      <c r="F45" s="5" t="s">
        <v>64</v>
      </c>
      <c r="G45" s="5">
        <v>115</v>
      </c>
      <c r="H45" s="5"/>
      <c r="I45" s="5">
        <v>12</v>
      </c>
      <c r="J45" s="5"/>
      <c r="K45" s="5"/>
      <c r="L45" s="5">
        <v>100</v>
      </c>
      <c r="M45" s="5">
        <v>120</v>
      </c>
      <c r="N45" s="5"/>
      <c r="O45" s="5"/>
      <c r="P45" s="5"/>
      <c r="Q45" s="5">
        <v>10</v>
      </c>
      <c r="R45" s="5">
        <v>5</v>
      </c>
      <c r="S45" s="5"/>
      <c r="T45" s="5">
        <f t="shared" si="0"/>
        <v>247</v>
      </c>
      <c r="U45" s="6">
        <f t="shared" si="1"/>
        <v>28405</v>
      </c>
      <c r="V45" s="2"/>
    </row>
    <row r="46" spans="1:22" ht="58.5" customHeight="1" x14ac:dyDescent="0.25">
      <c r="A46" s="5">
        <v>50</v>
      </c>
      <c r="B46" s="5">
        <v>45</v>
      </c>
      <c r="C46" s="2" t="s">
        <v>118</v>
      </c>
      <c r="D46" s="2" t="s">
        <v>118</v>
      </c>
      <c r="E46" s="2" t="s">
        <v>119</v>
      </c>
      <c r="F46" s="5" t="s">
        <v>23</v>
      </c>
      <c r="G46" s="5">
        <v>63.204300000000003</v>
      </c>
      <c r="H46" s="5"/>
      <c r="I46" s="5"/>
      <c r="J46" s="5">
        <v>100</v>
      </c>
      <c r="K46" s="5">
        <v>150</v>
      </c>
      <c r="L46" s="5">
        <v>500</v>
      </c>
      <c r="M46" s="5">
        <v>600</v>
      </c>
      <c r="N46" s="5"/>
      <c r="O46" s="5"/>
      <c r="P46" s="5"/>
      <c r="Q46" s="5"/>
      <c r="R46" s="5">
        <v>50</v>
      </c>
      <c r="S46" s="5">
        <v>220</v>
      </c>
      <c r="T46" s="5">
        <f t="shared" si="0"/>
        <v>1620</v>
      </c>
      <c r="U46" s="6">
        <f t="shared" si="1"/>
        <v>102390.966</v>
      </c>
      <c r="V46" s="5"/>
    </row>
    <row r="47" spans="1:22" ht="58.5" customHeight="1" x14ac:dyDescent="0.25">
      <c r="A47" s="5">
        <v>51</v>
      </c>
      <c r="B47" s="5">
        <v>46</v>
      </c>
      <c r="C47" s="2" t="s">
        <v>120</v>
      </c>
      <c r="D47" s="2" t="s">
        <v>120</v>
      </c>
      <c r="E47" s="2" t="s">
        <v>121</v>
      </c>
      <c r="F47" s="5" t="s">
        <v>23</v>
      </c>
      <c r="G47" s="5">
        <v>85.016664122137399</v>
      </c>
      <c r="H47" s="5">
        <v>600</v>
      </c>
      <c r="I47" s="5">
        <v>18</v>
      </c>
      <c r="J47" s="5"/>
      <c r="K47" s="5"/>
      <c r="L47" s="5"/>
      <c r="M47" s="5"/>
      <c r="N47" s="5"/>
      <c r="O47" s="5"/>
      <c r="P47" s="5"/>
      <c r="Q47" s="5"/>
      <c r="R47" s="5"/>
      <c r="S47" s="5"/>
      <c r="T47" s="5">
        <f t="shared" si="0"/>
        <v>618</v>
      </c>
      <c r="U47" s="6">
        <f t="shared" si="1"/>
        <v>52540.298427480913</v>
      </c>
      <c r="V47" s="2"/>
    </row>
    <row r="48" spans="1:22" ht="58.5" customHeight="1" x14ac:dyDescent="0.25">
      <c r="A48" s="5">
        <v>52</v>
      </c>
      <c r="B48" s="5">
        <v>47</v>
      </c>
      <c r="C48" s="2" t="s">
        <v>122</v>
      </c>
      <c r="D48" s="2" t="s">
        <v>122</v>
      </c>
      <c r="E48" s="2" t="s">
        <v>123</v>
      </c>
      <c r="F48" s="5" t="s">
        <v>23</v>
      </c>
      <c r="G48" s="5">
        <v>103.60833333333335</v>
      </c>
      <c r="H48" s="5"/>
      <c r="I48" s="5">
        <v>6</v>
      </c>
      <c r="J48" s="5"/>
      <c r="K48" s="5">
        <v>100</v>
      </c>
      <c r="L48" s="5"/>
      <c r="M48" s="5">
        <v>200</v>
      </c>
      <c r="N48" s="5"/>
      <c r="O48" s="5"/>
      <c r="P48" s="5"/>
      <c r="Q48" s="5"/>
      <c r="R48" s="5"/>
      <c r="S48" s="5"/>
      <c r="T48" s="5">
        <f t="shared" si="0"/>
        <v>306</v>
      </c>
      <c r="U48" s="6">
        <f t="shared" si="1"/>
        <v>31704.150000000005</v>
      </c>
      <c r="V48" s="5"/>
    </row>
    <row r="49" spans="1:22" ht="58.5" customHeight="1" x14ac:dyDescent="0.25">
      <c r="A49" s="5">
        <v>53</v>
      </c>
      <c r="B49" s="5">
        <v>48</v>
      </c>
      <c r="C49" s="2" t="s">
        <v>124</v>
      </c>
      <c r="D49" s="2" t="s">
        <v>124</v>
      </c>
      <c r="E49" s="2" t="s">
        <v>125</v>
      </c>
      <c r="F49" s="5" t="s">
        <v>23</v>
      </c>
      <c r="G49" s="5">
        <v>105.476</v>
      </c>
      <c r="H49" s="5">
        <v>400</v>
      </c>
      <c r="I49" s="5">
        <v>12</v>
      </c>
      <c r="J49" s="5">
        <v>700</v>
      </c>
      <c r="K49" s="5">
        <v>300</v>
      </c>
      <c r="L49" s="5">
        <v>3000</v>
      </c>
      <c r="M49" s="5"/>
      <c r="N49" s="5">
        <v>550</v>
      </c>
      <c r="O49" s="5"/>
      <c r="P49" s="5"/>
      <c r="Q49" s="5">
        <v>500</v>
      </c>
      <c r="R49" s="5">
        <v>50</v>
      </c>
      <c r="S49" s="5">
        <v>220</v>
      </c>
      <c r="T49" s="5">
        <f t="shared" si="0"/>
        <v>5732</v>
      </c>
      <c r="U49" s="6">
        <f t="shared" si="1"/>
        <v>604588.43200000003</v>
      </c>
      <c r="V49" s="5"/>
    </row>
    <row r="50" spans="1:22" ht="58.5" customHeight="1" x14ac:dyDescent="0.25">
      <c r="A50" s="5">
        <v>54</v>
      </c>
      <c r="B50" s="5">
        <v>49</v>
      </c>
      <c r="C50" s="2" t="s">
        <v>126</v>
      </c>
      <c r="D50" s="2" t="s">
        <v>126</v>
      </c>
      <c r="E50" s="2" t="s">
        <v>127</v>
      </c>
      <c r="F50" s="5" t="s">
        <v>23</v>
      </c>
      <c r="G50" s="5">
        <v>140</v>
      </c>
      <c r="H50" s="5"/>
      <c r="I50" s="5">
        <v>6</v>
      </c>
      <c r="J50" s="5"/>
      <c r="K50" s="5"/>
      <c r="L50" s="5"/>
      <c r="M50" s="5"/>
      <c r="N50" s="5"/>
      <c r="O50" s="5"/>
      <c r="P50" s="5"/>
      <c r="Q50" s="5"/>
      <c r="R50" s="5"/>
      <c r="S50" s="5"/>
      <c r="T50" s="5">
        <f t="shared" si="0"/>
        <v>6</v>
      </c>
      <c r="U50" s="6">
        <f t="shared" si="1"/>
        <v>840</v>
      </c>
      <c r="V50" s="5"/>
    </row>
    <row r="51" spans="1:22" ht="58.5" customHeight="1" x14ac:dyDescent="0.25">
      <c r="A51" s="5">
        <v>55</v>
      </c>
      <c r="B51" s="5">
        <v>50</v>
      </c>
      <c r="C51" s="2" t="s">
        <v>128</v>
      </c>
      <c r="D51" s="2" t="s">
        <v>128</v>
      </c>
      <c r="E51" s="2" t="s">
        <v>129</v>
      </c>
      <c r="F51" s="5" t="s">
        <v>23</v>
      </c>
      <c r="G51" s="5">
        <v>350</v>
      </c>
      <c r="H51" s="5">
        <v>2</v>
      </c>
      <c r="I51" s="5"/>
      <c r="J51" s="5"/>
      <c r="K51" s="5"/>
      <c r="L51" s="5"/>
      <c r="M51" s="5">
        <v>5</v>
      </c>
      <c r="N51" s="5">
        <v>5</v>
      </c>
      <c r="O51" s="5"/>
      <c r="P51" s="5"/>
      <c r="Q51" s="5"/>
      <c r="R51" s="5"/>
      <c r="S51" s="5"/>
      <c r="T51" s="5">
        <f t="shared" si="0"/>
        <v>12</v>
      </c>
      <c r="U51" s="6">
        <f t="shared" si="1"/>
        <v>4200</v>
      </c>
      <c r="V51" s="5"/>
    </row>
    <row r="52" spans="1:22" ht="58.5" customHeight="1" x14ac:dyDescent="0.25">
      <c r="A52" s="5">
        <v>56</v>
      </c>
      <c r="B52" s="5">
        <v>51</v>
      </c>
      <c r="C52" s="2" t="s">
        <v>130</v>
      </c>
      <c r="D52" s="2" t="s">
        <v>130</v>
      </c>
      <c r="E52" s="2" t="s">
        <v>131</v>
      </c>
      <c r="F52" s="5" t="s">
        <v>23</v>
      </c>
      <c r="G52" s="5">
        <v>3253.7582352941176</v>
      </c>
      <c r="H52" s="5"/>
      <c r="I52" s="5">
        <v>3</v>
      </c>
      <c r="J52" s="5"/>
      <c r="K52" s="5"/>
      <c r="L52" s="5">
        <v>24</v>
      </c>
      <c r="M52" s="5">
        <v>6</v>
      </c>
      <c r="N52" s="5"/>
      <c r="O52" s="5"/>
      <c r="P52" s="5"/>
      <c r="Q52" s="5"/>
      <c r="R52" s="5"/>
      <c r="S52" s="5"/>
      <c r="T52" s="5">
        <f t="shared" si="0"/>
        <v>33</v>
      </c>
      <c r="U52" s="6">
        <f t="shared" si="1"/>
        <v>107374.02176470589</v>
      </c>
      <c r="V52" s="5"/>
    </row>
    <row r="53" spans="1:22" ht="58.5" customHeight="1" x14ac:dyDescent="0.25">
      <c r="A53" s="5">
        <v>57</v>
      </c>
      <c r="B53" s="5">
        <v>52</v>
      </c>
      <c r="C53" s="2" t="s">
        <v>132</v>
      </c>
      <c r="D53" s="2" t="s">
        <v>132</v>
      </c>
      <c r="E53" s="2" t="s">
        <v>133</v>
      </c>
      <c r="F53" s="5" t="s">
        <v>23</v>
      </c>
      <c r="G53" s="5">
        <v>2013.1945000000001</v>
      </c>
      <c r="H53" s="5"/>
      <c r="I53" s="5">
        <v>3</v>
      </c>
      <c r="J53" s="5"/>
      <c r="K53" s="5"/>
      <c r="L53" s="5"/>
      <c r="M53" s="5">
        <v>6</v>
      </c>
      <c r="N53" s="5"/>
      <c r="O53" s="5"/>
      <c r="P53" s="5"/>
      <c r="Q53" s="5"/>
      <c r="R53" s="5"/>
      <c r="S53" s="5">
        <v>20</v>
      </c>
      <c r="T53" s="5">
        <f t="shared" si="0"/>
        <v>29</v>
      </c>
      <c r="U53" s="6">
        <f t="shared" si="1"/>
        <v>58382.640500000001</v>
      </c>
      <c r="V53" s="5"/>
    </row>
    <row r="54" spans="1:22" ht="58.5" customHeight="1" x14ac:dyDescent="0.25">
      <c r="A54" s="5">
        <v>58</v>
      </c>
      <c r="B54" s="5">
        <v>53</v>
      </c>
      <c r="C54" s="2" t="s">
        <v>134</v>
      </c>
      <c r="D54" s="2" t="s">
        <v>134</v>
      </c>
      <c r="E54" s="2" t="s">
        <v>135</v>
      </c>
      <c r="F54" s="5" t="s">
        <v>23</v>
      </c>
      <c r="G54" s="5">
        <v>137.45833333333334</v>
      </c>
      <c r="H54" s="5">
        <v>500</v>
      </c>
      <c r="I54" s="5"/>
      <c r="J54" s="5">
        <v>300</v>
      </c>
      <c r="K54" s="5">
        <v>300</v>
      </c>
      <c r="L54" s="5">
        <v>2000</v>
      </c>
      <c r="M54" s="5">
        <v>500</v>
      </c>
      <c r="N54" s="5">
        <v>80</v>
      </c>
      <c r="O54" s="5"/>
      <c r="P54" s="5">
        <v>20</v>
      </c>
      <c r="Q54" s="5"/>
      <c r="R54" s="5">
        <v>50</v>
      </c>
      <c r="S54" s="5">
        <v>50</v>
      </c>
      <c r="T54" s="5">
        <f t="shared" si="0"/>
        <v>3800</v>
      </c>
      <c r="U54" s="6">
        <f t="shared" si="1"/>
        <v>522341.66666666669</v>
      </c>
      <c r="V54" s="5"/>
    </row>
    <row r="55" spans="1:22" ht="58.5" customHeight="1" x14ac:dyDescent="0.25">
      <c r="A55" s="5">
        <v>59</v>
      </c>
      <c r="B55" s="5">
        <v>54</v>
      </c>
      <c r="C55" s="2" t="s">
        <v>136</v>
      </c>
      <c r="D55" s="2" t="s">
        <v>136</v>
      </c>
      <c r="E55" s="2" t="s">
        <v>137</v>
      </c>
      <c r="F55" s="5" t="s">
        <v>64</v>
      </c>
      <c r="G55" s="5">
        <v>250</v>
      </c>
      <c r="H55" s="5">
        <v>20</v>
      </c>
      <c r="I55" s="5">
        <v>6</v>
      </c>
      <c r="J55" s="5"/>
      <c r="K55" s="5"/>
      <c r="L55" s="5">
        <v>2000</v>
      </c>
      <c r="M55" s="5">
        <v>900</v>
      </c>
      <c r="N55" s="5">
        <v>80</v>
      </c>
      <c r="O55" s="5"/>
      <c r="P55" s="5">
        <v>20</v>
      </c>
      <c r="Q55" s="5"/>
      <c r="R55" s="5">
        <v>50</v>
      </c>
      <c r="S55" s="5">
        <v>50</v>
      </c>
      <c r="T55" s="5">
        <f t="shared" si="0"/>
        <v>3126</v>
      </c>
      <c r="U55" s="6">
        <f t="shared" si="1"/>
        <v>781500</v>
      </c>
      <c r="V55" s="5"/>
    </row>
    <row r="56" spans="1:22" ht="58.5" customHeight="1" x14ac:dyDescent="0.25">
      <c r="A56" s="5">
        <v>60</v>
      </c>
      <c r="B56" s="5">
        <v>55</v>
      </c>
      <c r="C56" s="2" t="s">
        <v>138</v>
      </c>
      <c r="D56" s="2" t="s">
        <v>138</v>
      </c>
      <c r="E56" s="2" t="s">
        <v>139</v>
      </c>
      <c r="F56" s="5" t="s">
        <v>23</v>
      </c>
      <c r="G56" s="5">
        <v>12323.333000000001</v>
      </c>
      <c r="H56" s="5"/>
      <c r="I56" s="5"/>
      <c r="J56" s="5"/>
      <c r="K56" s="5"/>
      <c r="L56" s="5">
        <v>10</v>
      </c>
      <c r="M56" s="5">
        <v>5</v>
      </c>
      <c r="N56" s="5">
        <v>5</v>
      </c>
      <c r="O56" s="5"/>
      <c r="P56" s="5"/>
      <c r="Q56" s="5"/>
      <c r="R56" s="5"/>
      <c r="S56" s="5"/>
      <c r="T56" s="5">
        <f t="shared" si="0"/>
        <v>20</v>
      </c>
      <c r="U56" s="6">
        <f t="shared" si="1"/>
        <v>246466.66</v>
      </c>
      <c r="V56" s="5"/>
    </row>
    <row r="57" spans="1:22" ht="58.5" customHeight="1" x14ac:dyDescent="0.25">
      <c r="A57" s="5">
        <v>61</v>
      </c>
      <c r="B57" s="5">
        <v>56</v>
      </c>
      <c r="C57" s="2" t="s">
        <v>140</v>
      </c>
      <c r="D57" s="2" t="s">
        <v>141</v>
      </c>
      <c r="E57" s="2" t="s">
        <v>142</v>
      </c>
      <c r="F57" s="5" t="s">
        <v>64</v>
      </c>
      <c r="G57" s="5">
        <v>580</v>
      </c>
      <c r="H57" s="5">
        <v>3</v>
      </c>
      <c r="I57" s="5"/>
      <c r="J57" s="5"/>
      <c r="K57" s="5">
        <v>50</v>
      </c>
      <c r="L57" s="5">
        <v>100</v>
      </c>
      <c r="M57" s="5">
        <v>5</v>
      </c>
      <c r="N57" s="5">
        <v>20</v>
      </c>
      <c r="O57" s="5"/>
      <c r="P57" s="5"/>
      <c r="Q57" s="5">
        <v>5</v>
      </c>
      <c r="R57" s="5"/>
      <c r="S57" s="5">
        <v>30</v>
      </c>
      <c r="T57" s="5">
        <f t="shared" si="0"/>
        <v>213</v>
      </c>
      <c r="U57" s="6">
        <f t="shared" si="1"/>
        <v>123540</v>
      </c>
      <c r="V57" s="5"/>
    </row>
    <row r="58" spans="1:22" ht="58.5" customHeight="1" x14ac:dyDescent="0.25">
      <c r="A58" s="5">
        <v>62</v>
      </c>
      <c r="B58" s="5">
        <v>57</v>
      </c>
      <c r="C58" s="2" t="s">
        <v>143</v>
      </c>
      <c r="D58" s="2" t="s">
        <v>144</v>
      </c>
      <c r="E58" s="2" t="s">
        <v>145</v>
      </c>
      <c r="F58" s="5" t="s">
        <v>23</v>
      </c>
      <c r="G58" s="5">
        <v>183.33328</v>
      </c>
      <c r="H58" s="5"/>
      <c r="I58" s="5"/>
      <c r="J58" s="5">
        <v>50</v>
      </c>
      <c r="K58" s="5">
        <v>50</v>
      </c>
      <c r="L58" s="5">
        <v>100</v>
      </c>
      <c r="M58" s="5"/>
      <c r="N58" s="5">
        <v>50</v>
      </c>
      <c r="O58" s="5"/>
      <c r="P58" s="5"/>
      <c r="Q58" s="5">
        <v>5</v>
      </c>
      <c r="R58" s="5"/>
      <c r="S58" s="5">
        <v>25</v>
      </c>
      <c r="T58" s="5">
        <f t="shared" si="0"/>
        <v>280</v>
      </c>
      <c r="U58" s="6">
        <f t="shared" si="1"/>
        <v>51333.318400000004</v>
      </c>
      <c r="V58" s="5"/>
    </row>
    <row r="59" spans="1:22" ht="58.5" customHeight="1" x14ac:dyDescent="0.25">
      <c r="A59" s="5">
        <v>63</v>
      </c>
      <c r="B59" s="5">
        <v>58</v>
      </c>
      <c r="C59" s="2" t="s">
        <v>146</v>
      </c>
      <c r="D59" s="2" t="s">
        <v>144</v>
      </c>
      <c r="E59" s="2" t="s">
        <v>147</v>
      </c>
      <c r="F59" s="5" t="s">
        <v>23</v>
      </c>
      <c r="G59" s="5">
        <v>183.33333333333334</v>
      </c>
      <c r="H59" s="5">
        <v>15</v>
      </c>
      <c r="I59" s="5"/>
      <c r="J59" s="5">
        <v>50</v>
      </c>
      <c r="K59" s="5">
        <v>50</v>
      </c>
      <c r="L59" s="5">
        <v>100</v>
      </c>
      <c r="M59" s="5">
        <v>10</v>
      </c>
      <c r="N59" s="5">
        <v>20</v>
      </c>
      <c r="O59" s="5"/>
      <c r="P59" s="5">
        <v>10</v>
      </c>
      <c r="Q59" s="5">
        <v>5</v>
      </c>
      <c r="R59" s="5"/>
      <c r="S59" s="5">
        <v>25</v>
      </c>
      <c r="T59" s="5">
        <f t="shared" si="0"/>
        <v>285</v>
      </c>
      <c r="U59" s="6">
        <f t="shared" si="1"/>
        <v>52250</v>
      </c>
      <c r="V59" s="5"/>
    </row>
    <row r="60" spans="1:22" ht="58.5" customHeight="1" x14ac:dyDescent="0.25">
      <c r="A60" s="5">
        <v>64</v>
      </c>
      <c r="B60" s="5">
        <v>59</v>
      </c>
      <c r="C60" s="2" t="s">
        <v>148</v>
      </c>
      <c r="D60" s="2" t="s">
        <v>148</v>
      </c>
      <c r="E60" s="2" t="s">
        <v>149</v>
      </c>
      <c r="F60" s="5" t="s">
        <v>23</v>
      </c>
      <c r="G60" s="5">
        <v>322.5</v>
      </c>
      <c r="H60" s="5"/>
      <c r="I60" s="5"/>
      <c r="J60" s="5"/>
      <c r="K60" s="5"/>
      <c r="L60" s="5">
        <v>50</v>
      </c>
      <c r="M60" s="5"/>
      <c r="N60" s="5"/>
      <c r="O60" s="5"/>
      <c r="P60" s="5"/>
      <c r="Q60" s="5"/>
      <c r="R60" s="5"/>
      <c r="S60" s="5">
        <v>200</v>
      </c>
      <c r="T60" s="5">
        <f t="shared" si="0"/>
        <v>250</v>
      </c>
      <c r="U60" s="6">
        <f t="shared" si="1"/>
        <v>80625</v>
      </c>
      <c r="V60" s="5"/>
    </row>
    <row r="61" spans="1:22" ht="58.5" customHeight="1" x14ac:dyDescent="0.25">
      <c r="A61" s="5">
        <v>66</v>
      </c>
      <c r="B61" s="5">
        <v>60</v>
      </c>
      <c r="C61" s="2" t="s">
        <v>150</v>
      </c>
      <c r="D61" s="2" t="s">
        <v>150</v>
      </c>
      <c r="E61" s="2" t="s">
        <v>151</v>
      </c>
      <c r="F61" s="5" t="s">
        <v>23</v>
      </c>
      <c r="G61" s="5">
        <v>100.61664383561644</v>
      </c>
      <c r="H61" s="5"/>
      <c r="I61" s="5">
        <v>5</v>
      </c>
      <c r="J61" s="5"/>
      <c r="K61" s="5">
        <v>10</v>
      </c>
      <c r="L61" s="5">
        <v>200</v>
      </c>
      <c r="M61" s="5">
        <v>100</v>
      </c>
      <c r="N61" s="5">
        <v>10</v>
      </c>
      <c r="O61" s="5"/>
      <c r="P61" s="5"/>
      <c r="Q61" s="5">
        <v>10</v>
      </c>
      <c r="R61" s="5"/>
      <c r="S61" s="5">
        <v>2</v>
      </c>
      <c r="T61" s="5">
        <f t="shared" ref="T61:T108" si="2">SUM(H61:S61)</f>
        <v>337</v>
      </c>
      <c r="U61" s="6">
        <f t="shared" ref="U61:U108" si="3">T61*G61</f>
        <v>33907.808972602739</v>
      </c>
      <c r="V61" s="5"/>
    </row>
    <row r="62" spans="1:22" ht="58.5" customHeight="1" x14ac:dyDescent="0.25">
      <c r="A62" s="5">
        <v>67</v>
      </c>
      <c r="B62" s="5">
        <v>61</v>
      </c>
      <c r="C62" s="2" t="s">
        <v>152</v>
      </c>
      <c r="D62" s="2" t="s">
        <v>152</v>
      </c>
      <c r="E62" s="2" t="s">
        <v>153</v>
      </c>
      <c r="F62" s="5" t="s">
        <v>23</v>
      </c>
      <c r="G62" s="5">
        <v>2480</v>
      </c>
      <c r="H62" s="5"/>
      <c r="I62" s="5">
        <v>1</v>
      </c>
      <c r="J62" s="5"/>
      <c r="K62" s="5"/>
      <c r="L62" s="5">
        <v>80</v>
      </c>
      <c r="M62" s="5">
        <v>6</v>
      </c>
      <c r="N62" s="5"/>
      <c r="O62" s="5"/>
      <c r="P62" s="5"/>
      <c r="Q62" s="5"/>
      <c r="R62" s="5"/>
      <c r="S62" s="5">
        <v>25</v>
      </c>
      <c r="T62" s="5">
        <f t="shared" si="2"/>
        <v>112</v>
      </c>
      <c r="U62" s="6">
        <f t="shared" si="3"/>
        <v>277760</v>
      </c>
      <c r="V62" s="5"/>
    </row>
    <row r="63" spans="1:22" ht="58.5" customHeight="1" x14ac:dyDescent="0.25">
      <c r="A63" s="5">
        <v>68</v>
      </c>
      <c r="B63" s="5">
        <v>62</v>
      </c>
      <c r="C63" s="2" t="s">
        <v>154</v>
      </c>
      <c r="D63" s="2" t="s">
        <v>154</v>
      </c>
      <c r="E63" s="2" t="s">
        <v>155</v>
      </c>
      <c r="F63" s="5" t="s">
        <v>23</v>
      </c>
      <c r="G63" s="5">
        <v>2480</v>
      </c>
      <c r="H63" s="5"/>
      <c r="I63" s="5">
        <v>1</v>
      </c>
      <c r="J63" s="5"/>
      <c r="K63" s="5"/>
      <c r="L63" s="5">
        <v>80</v>
      </c>
      <c r="M63" s="5">
        <v>6</v>
      </c>
      <c r="N63" s="5"/>
      <c r="O63" s="5"/>
      <c r="P63" s="5"/>
      <c r="Q63" s="5"/>
      <c r="R63" s="5"/>
      <c r="S63" s="5">
        <v>35</v>
      </c>
      <c r="T63" s="5">
        <f t="shared" si="2"/>
        <v>122</v>
      </c>
      <c r="U63" s="6">
        <f t="shared" si="3"/>
        <v>302560</v>
      </c>
      <c r="V63" s="5"/>
    </row>
    <row r="64" spans="1:22" ht="58.5" customHeight="1" x14ac:dyDescent="0.25">
      <c r="A64" s="5">
        <v>69</v>
      </c>
      <c r="B64" s="5">
        <v>63</v>
      </c>
      <c r="C64" s="2" t="s">
        <v>156</v>
      </c>
      <c r="D64" s="2" t="s">
        <v>156</v>
      </c>
      <c r="E64" s="2" t="s">
        <v>157</v>
      </c>
      <c r="F64" s="5" t="s">
        <v>158</v>
      </c>
      <c r="G64" s="5">
        <v>106.14</v>
      </c>
      <c r="H64" s="5"/>
      <c r="I64" s="5"/>
      <c r="J64" s="5"/>
      <c r="K64" s="5"/>
      <c r="L64" s="5">
        <v>120</v>
      </c>
      <c r="M64" s="5">
        <v>280</v>
      </c>
      <c r="N64" s="5"/>
      <c r="O64" s="5"/>
      <c r="P64" s="5"/>
      <c r="Q64" s="5"/>
      <c r="R64" s="5"/>
      <c r="S64" s="5"/>
      <c r="T64" s="5">
        <f t="shared" si="2"/>
        <v>400</v>
      </c>
      <c r="U64" s="6">
        <f t="shared" si="3"/>
        <v>42456</v>
      </c>
      <c r="V64" s="5"/>
    </row>
    <row r="65" spans="1:22" ht="58.5" customHeight="1" x14ac:dyDescent="0.25">
      <c r="A65" s="5">
        <v>71</v>
      </c>
      <c r="B65" s="5">
        <v>64</v>
      </c>
      <c r="C65" s="2" t="s">
        <v>159</v>
      </c>
      <c r="D65" s="2" t="s">
        <v>159</v>
      </c>
      <c r="E65" s="2" t="s">
        <v>160</v>
      </c>
      <c r="F65" s="5" t="s">
        <v>23</v>
      </c>
      <c r="G65" s="5">
        <v>2625</v>
      </c>
      <c r="H65" s="5"/>
      <c r="I65" s="5">
        <v>6</v>
      </c>
      <c r="J65" s="5"/>
      <c r="K65" s="5"/>
      <c r="L65" s="5">
        <v>6</v>
      </c>
      <c r="M65" s="5">
        <v>36</v>
      </c>
      <c r="N65" s="5"/>
      <c r="O65" s="5"/>
      <c r="P65" s="5"/>
      <c r="Q65" s="5"/>
      <c r="R65" s="5"/>
      <c r="S65" s="5"/>
      <c r="T65" s="5">
        <f t="shared" si="2"/>
        <v>48</v>
      </c>
      <c r="U65" s="6">
        <f t="shared" si="3"/>
        <v>126000</v>
      </c>
      <c r="V65" s="5"/>
    </row>
    <row r="66" spans="1:22" ht="58.5" customHeight="1" x14ac:dyDescent="0.25">
      <c r="A66" s="5">
        <v>73</v>
      </c>
      <c r="B66" s="5">
        <v>65</v>
      </c>
      <c r="C66" s="2" t="s">
        <v>161</v>
      </c>
      <c r="D66" s="2" t="s">
        <v>162</v>
      </c>
      <c r="E66" s="2" t="s">
        <v>163</v>
      </c>
      <c r="F66" s="5" t="s">
        <v>23</v>
      </c>
      <c r="G66" s="5">
        <v>345.33327272727274</v>
      </c>
      <c r="H66" s="5"/>
      <c r="I66" s="5"/>
      <c r="J66" s="5"/>
      <c r="K66" s="5"/>
      <c r="L66" s="5"/>
      <c r="M66" s="5"/>
      <c r="N66" s="5"/>
      <c r="O66" s="5"/>
      <c r="P66" s="5"/>
      <c r="Q66" s="5"/>
      <c r="R66" s="5"/>
      <c r="S66" s="5">
        <v>100</v>
      </c>
      <c r="T66" s="5">
        <f t="shared" si="2"/>
        <v>100</v>
      </c>
      <c r="U66" s="6">
        <f t="shared" si="3"/>
        <v>34533.327272727271</v>
      </c>
      <c r="V66" s="5"/>
    </row>
    <row r="67" spans="1:22" ht="58.5" customHeight="1" x14ac:dyDescent="0.25">
      <c r="A67" s="5">
        <v>74</v>
      </c>
      <c r="B67" s="5">
        <v>66</v>
      </c>
      <c r="C67" s="2" t="s">
        <v>164</v>
      </c>
      <c r="D67" s="2" t="s">
        <v>164</v>
      </c>
      <c r="E67" s="2" t="s">
        <v>165</v>
      </c>
      <c r="F67" s="5" t="s">
        <v>23</v>
      </c>
      <c r="G67" s="5">
        <v>1481</v>
      </c>
      <c r="H67" s="5"/>
      <c r="I67" s="5"/>
      <c r="J67" s="5"/>
      <c r="K67" s="5"/>
      <c r="L67" s="5">
        <v>90</v>
      </c>
      <c r="M67" s="5">
        <v>60</v>
      </c>
      <c r="N67" s="5"/>
      <c r="O67" s="5"/>
      <c r="P67" s="5"/>
      <c r="Q67" s="5"/>
      <c r="R67" s="5"/>
      <c r="S67" s="5"/>
      <c r="T67" s="5">
        <f t="shared" si="2"/>
        <v>150</v>
      </c>
      <c r="U67" s="6">
        <f t="shared" si="3"/>
        <v>222150</v>
      </c>
      <c r="V67" s="5"/>
    </row>
    <row r="68" spans="1:22" ht="58.5" customHeight="1" x14ac:dyDescent="0.25">
      <c r="A68" s="5">
        <v>75</v>
      </c>
      <c r="B68" s="5">
        <v>67</v>
      </c>
      <c r="C68" s="2" t="s">
        <v>166</v>
      </c>
      <c r="D68" s="2" t="s">
        <v>166</v>
      </c>
      <c r="E68" s="2" t="s">
        <v>167</v>
      </c>
      <c r="F68" s="5" t="s">
        <v>23</v>
      </c>
      <c r="G68" s="5">
        <v>2344.0333000000001</v>
      </c>
      <c r="H68" s="5"/>
      <c r="I68" s="5"/>
      <c r="J68" s="5"/>
      <c r="K68" s="5"/>
      <c r="L68" s="5">
        <v>30</v>
      </c>
      <c r="M68" s="5"/>
      <c r="N68" s="5"/>
      <c r="O68" s="5"/>
      <c r="P68" s="5"/>
      <c r="Q68" s="5"/>
      <c r="R68" s="5"/>
      <c r="S68" s="5"/>
      <c r="T68" s="5">
        <f t="shared" si="2"/>
        <v>30</v>
      </c>
      <c r="U68" s="6">
        <f t="shared" si="3"/>
        <v>70320.998999999996</v>
      </c>
      <c r="V68" s="5"/>
    </row>
    <row r="69" spans="1:22" ht="58.5" customHeight="1" x14ac:dyDescent="0.25">
      <c r="A69" s="5">
        <v>76</v>
      </c>
      <c r="B69" s="5">
        <v>68</v>
      </c>
      <c r="C69" s="2" t="s">
        <v>168</v>
      </c>
      <c r="D69" s="2" t="s">
        <v>168</v>
      </c>
      <c r="E69" s="2" t="s">
        <v>169</v>
      </c>
      <c r="F69" s="5" t="s">
        <v>23</v>
      </c>
      <c r="G69" s="5">
        <v>4750</v>
      </c>
      <c r="H69" s="5">
        <v>12</v>
      </c>
      <c r="I69" s="5"/>
      <c r="J69" s="5"/>
      <c r="K69" s="5">
        <v>30</v>
      </c>
      <c r="L69" s="5">
        <v>60</v>
      </c>
      <c r="M69" s="5">
        <v>36</v>
      </c>
      <c r="N69" s="5"/>
      <c r="O69" s="5"/>
      <c r="P69" s="5"/>
      <c r="Q69" s="5"/>
      <c r="R69" s="5"/>
      <c r="S69" s="5"/>
      <c r="T69" s="5">
        <f t="shared" si="2"/>
        <v>138</v>
      </c>
      <c r="U69" s="6">
        <f t="shared" si="3"/>
        <v>655500</v>
      </c>
      <c r="V69" s="5"/>
    </row>
    <row r="70" spans="1:22" ht="58.5" customHeight="1" x14ac:dyDescent="0.25">
      <c r="A70" s="5">
        <v>77</v>
      </c>
      <c r="B70" s="5">
        <v>69</v>
      </c>
      <c r="C70" s="2" t="s">
        <v>170</v>
      </c>
      <c r="D70" s="2" t="s">
        <v>170</v>
      </c>
      <c r="E70" s="2" t="s">
        <v>171</v>
      </c>
      <c r="F70" s="5" t="s">
        <v>172</v>
      </c>
      <c r="G70" s="5">
        <v>987.63699999999983</v>
      </c>
      <c r="H70" s="5"/>
      <c r="I70" s="5"/>
      <c r="J70" s="5"/>
      <c r="K70" s="5"/>
      <c r="L70" s="5">
        <v>100</v>
      </c>
      <c r="M70" s="5">
        <v>6</v>
      </c>
      <c r="N70" s="5"/>
      <c r="O70" s="5"/>
      <c r="P70" s="5"/>
      <c r="Q70" s="5"/>
      <c r="R70" s="5"/>
      <c r="S70" s="5"/>
      <c r="T70" s="5">
        <f t="shared" si="2"/>
        <v>106</v>
      </c>
      <c r="U70" s="6">
        <f t="shared" si="3"/>
        <v>104689.52199999998</v>
      </c>
      <c r="V70" s="5"/>
    </row>
    <row r="71" spans="1:22" ht="58.5" customHeight="1" x14ac:dyDescent="0.25">
      <c r="A71" s="5">
        <v>78</v>
      </c>
      <c r="B71" s="5">
        <v>70</v>
      </c>
      <c r="C71" s="2" t="s">
        <v>173</v>
      </c>
      <c r="D71" s="2" t="s">
        <v>173</v>
      </c>
      <c r="E71" s="2" t="s">
        <v>174</v>
      </c>
      <c r="F71" s="5" t="s">
        <v>23</v>
      </c>
      <c r="G71" s="5">
        <v>166.66666346153846</v>
      </c>
      <c r="H71" s="5">
        <v>600</v>
      </c>
      <c r="I71" s="5"/>
      <c r="J71" s="5">
        <v>500</v>
      </c>
      <c r="K71" s="5">
        <v>500</v>
      </c>
      <c r="L71" s="5">
        <v>2000</v>
      </c>
      <c r="M71" s="5">
        <v>500</v>
      </c>
      <c r="N71" s="5"/>
      <c r="O71" s="5"/>
      <c r="P71" s="5"/>
      <c r="Q71" s="5"/>
      <c r="R71" s="5"/>
      <c r="S71" s="5"/>
      <c r="T71" s="5">
        <f t="shared" si="2"/>
        <v>4100</v>
      </c>
      <c r="U71" s="6">
        <f t="shared" si="3"/>
        <v>683333.3201923077</v>
      </c>
      <c r="V71" s="5"/>
    </row>
    <row r="72" spans="1:22" ht="58.5" customHeight="1" x14ac:dyDescent="0.25">
      <c r="A72" s="5">
        <v>79</v>
      </c>
      <c r="B72" s="5">
        <v>71</v>
      </c>
      <c r="C72" s="2" t="s">
        <v>175</v>
      </c>
      <c r="D72" s="2" t="s">
        <v>175</v>
      </c>
      <c r="E72" s="2" t="s">
        <v>176</v>
      </c>
      <c r="F72" s="5" t="s">
        <v>23</v>
      </c>
      <c r="G72" s="5">
        <v>2059.4</v>
      </c>
      <c r="H72" s="5"/>
      <c r="I72" s="5"/>
      <c r="J72" s="5"/>
      <c r="K72" s="5"/>
      <c r="L72" s="5">
        <v>30</v>
      </c>
      <c r="M72" s="5"/>
      <c r="N72" s="5"/>
      <c r="O72" s="5"/>
      <c r="P72" s="5"/>
      <c r="Q72" s="5"/>
      <c r="R72" s="5"/>
      <c r="S72" s="5"/>
      <c r="T72" s="5">
        <f t="shared" si="2"/>
        <v>30</v>
      </c>
      <c r="U72" s="6">
        <f t="shared" si="3"/>
        <v>61782</v>
      </c>
      <c r="V72" s="5"/>
    </row>
    <row r="73" spans="1:22" ht="58.5" customHeight="1" x14ac:dyDescent="0.25">
      <c r="A73" s="5">
        <v>80</v>
      </c>
      <c r="B73" s="5">
        <v>72</v>
      </c>
      <c r="C73" s="2" t="s">
        <v>177</v>
      </c>
      <c r="D73" s="2" t="s">
        <v>177</v>
      </c>
      <c r="E73" s="2" t="s">
        <v>178</v>
      </c>
      <c r="F73" s="5" t="s">
        <v>64</v>
      </c>
      <c r="G73" s="5">
        <v>2059.4</v>
      </c>
      <c r="H73" s="5"/>
      <c r="I73" s="5"/>
      <c r="J73" s="5"/>
      <c r="K73" s="5"/>
      <c r="L73" s="5">
        <v>60</v>
      </c>
      <c r="M73" s="5">
        <v>90</v>
      </c>
      <c r="N73" s="5"/>
      <c r="O73" s="5"/>
      <c r="P73" s="5"/>
      <c r="Q73" s="5"/>
      <c r="R73" s="5"/>
      <c r="S73" s="5"/>
      <c r="T73" s="5">
        <f t="shared" si="2"/>
        <v>150</v>
      </c>
      <c r="U73" s="6">
        <f t="shared" si="3"/>
        <v>308910</v>
      </c>
      <c r="V73" s="5"/>
    </row>
    <row r="74" spans="1:22" ht="58.5" customHeight="1" x14ac:dyDescent="0.25">
      <c r="A74" s="5">
        <v>81</v>
      </c>
      <c r="B74" s="5">
        <v>73</v>
      </c>
      <c r="C74" s="2" t="s">
        <v>179</v>
      </c>
      <c r="D74" s="2" t="s">
        <v>180</v>
      </c>
      <c r="E74" s="2" t="s">
        <v>181</v>
      </c>
      <c r="F74" s="5" t="s">
        <v>23</v>
      </c>
      <c r="G74" s="5">
        <v>1539.8082000000002</v>
      </c>
      <c r="H74" s="5"/>
      <c r="I74" s="5"/>
      <c r="J74" s="5"/>
      <c r="K74" s="5"/>
      <c r="L74" s="5">
        <v>10</v>
      </c>
      <c r="M74" s="5">
        <v>20</v>
      </c>
      <c r="N74" s="5"/>
      <c r="O74" s="5"/>
      <c r="P74" s="5"/>
      <c r="Q74" s="5"/>
      <c r="R74" s="5"/>
      <c r="S74" s="5"/>
      <c r="T74" s="5">
        <f t="shared" si="2"/>
        <v>30</v>
      </c>
      <c r="U74" s="6">
        <f t="shared" si="3"/>
        <v>46194.246000000006</v>
      </c>
      <c r="V74" s="5"/>
    </row>
    <row r="75" spans="1:22" ht="58.5" customHeight="1" x14ac:dyDescent="0.25">
      <c r="A75" s="5">
        <v>82</v>
      </c>
      <c r="B75" s="5">
        <v>74</v>
      </c>
      <c r="C75" s="2" t="s">
        <v>182</v>
      </c>
      <c r="D75" s="2" t="s">
        <v>183</v>
      </c>
      <c r="E75" s="2" t="s">
        <v>184</v>
      </c>
      <c r="F75" s="5" t="s">
        <v>23</v>
      </c>
      <c r="G75" s="5">
        <v>1820</v>
      </c>
      <c r="H75" s="5"/>
      <c r="I75" s="5"/>
      <c r="J75" s="5"/>
      <c r="K75" s="5"/>
      <c r="L75" s="5">
        <v>10</v>
      </c>
      <c r="M75" s="5">
        <v>20</v>
      </c>
      <c r="N75" s="5"/>
      <c r="O75" s="5"/>
      <c r="P75" s="5"/>
      <c r="Q75" s="5"/>
      <c r="R75" s="5"/>
      <c r="S75" s="5"/>
      <c r="T75" s="5">
        <f t="shared" si="2"/>
        <v>30</v>
      </c>
      <c r="U75" s="6">
        <f t="shared" si="3"/>
        <v>54600</v>
      </c>
      <c r="V75" s="5"/>
    </row>
    <row r="76" spans="1:22" ht="58.5" customHeight="1" x14ac:dyDescent="0.25">
      <c r="A76" s="5">
        <v>83</v>
      </c>
      <c r="B76" s="5">
        <v>75</v>
      </c>
      <c r="C76" s="2" t="s">
        <v>185</v>
      </c>
      <c r="D76" s="2" t="s">
        <v>185</v>
      </c>
      <c r="E76" s="2" t="s">
        <v>186</v>
      </c>
      <c r="F76" s="5" t="s">
        <v>23</v>
      </c>
      <c r="G76" s="5">
        <v>1382.05</v>
      </c>
      <c r="H76" s="5">
        <v>1</v>
      </c>
      <c r="I76" s="5"/>
      <c r="J76" s="5"/>
      <c r="K76" s="5"/>
      <c r="L76" s="5">
        <v>100</v>
      </c>
      <c r="M76" s="5">
        <v>12</v>
      </c>
      <c r="N76" s="5"/>
      <c r="O76" s="5"/>
      <c r="P76" s="5"/>
      <c r="Q76" s="5"/>
      <c r="R76" s="5"/>
      <c r="S76" s="5"/>
      <c r="T76" s="5">
        <f t="shared" si="2"/>
        <v>113</v>
      </c>
      <c r="U76" s="6">
        <f t="shared" si="3"/>
        <v>156171.65</v>
      </c>
      <c r="V76" s="5"/>
    </row>
    <row r="77" spans="1:22" ht="58.5" customHeight="1" x14ac:dyDescent="0.25">
      <c r="A77" s="5">
        <v>84</v>
      </c>
      <c r="B77" s="5">
        <v>76</v>
      </c>
      <c r="C77" s="2" t="s">
        <v>187</v>
      </c>
      <c r="D77" s="2" t="s">
        <v>187</v>
      </c>
      <c r="E77" s="2" t="s">
        <v>188</v>
      </c>
      <c r="F77" s="5" t="s">
        <v>189</v>
      </c>
      <c r="G77" s="5">
        <v>343.34999999999997</v>
      </c>
      <c r="H77" s="5"/>
      <c r="I77" s="5"/>
      <c r="J77" s="5"/>
      <c r="K77" s="5"/>
      <c r="L77" s="5">
        <v>50</v>
      </c>
      <c r="M77" s="5"/>
      <c r="N77" s="5"/>
      <c r="O77" s="5"/>
      <c r="P77" s="5"/>
      <c r="Q77" s="5"/>
      <c r="R77" s="5"/>
      <c r="S77" s="5"/>
      <c r="T77" s="5">
        <f t="shared" si="2"/>
        <v>50</v>
      </c>
      <c r="U77" s="6">
        <f t="shared" si="3"/>
        <v>17167.5</v>
      </c>
      <c r="V77" s="5"/>
    </row>
    <row r="78" spans="1:22" ht="58.5" customHeight="1" x14ac:dyDescent="0.25">
      <c r="A78" s="5">
        <v>85</v>
      </c>
      <c r="B78" s="5">
        <v>77</v>
      </c>
      <c r="C78" s="2" t="s">
        <v>190</v>
      </c>
      <c r="D78" s="2" t="s">
        <v>190</v>
      </c>
      <c r="E78" s="2" t="s">
        <v>191</v>
      </c>
      <c r="F78" s="5" t="s">
        <v>189</v>
      </c>
      <c r="G78" s="5">
        <v>845</v>
      </c>
      <c r="H78" s="5"/>
      <c r="I78" s="5"/>
      <c r="J78" s="5"/>
      <c r="K78" s="5"/>
      <c r="L78" s="5"/>
      <c r="M78" s="5">
        <v>60</v>
      </c>
      <c r="N78" s="5"/>
      <c r="O78" s="5"/>
      <c r="P78" s="5"/>
      <c r="Q78" s="5"/>
      <c r="R78" s="5"/>
      <c r="S78" s="5"/>
      <c r="T78" s="5">
        <f t="shared" si="2"/>
        <v>60</v>
      </c>
      <c r="U78" s="6">
        <f t="shared" si="3"/>
        <v>50700</v>
      </c>
      <c r="V78" s="5"/>
    </row>
    <row r="79" spans="1:22" ht="58.5" customHeight="1" x14ac:dyDescent="0.25">
      <c r="A79" s="5">
        <v>87</v>
      </c>
      <c r="B79" s="5">
        <v>78</v>
      </c>
      <c r="C79" s="2" t="s">
        <v>192</v>
      </c>
      <c r="D79" s="2" t="s">
        <v>192</v>
      </c>
      <c r="E79" s="2" t="s">
        <v>193</v>
      </c>
      <c r="F79" s="5" t="s">
        <v>23</v>
      </c>
      <c r="G79" s="5">
        <v>1358.9</v>
      </c>
      <c r="H79" s="5"/>
      <c r="I79" s="5"/>
      <c r="J79" s="5"/>
      <c r="K79" s="5"/>
      <c r="L79" s="5"/>
      <c r="M79" s="5"/>
      <c r="N79" s="5"/>
      <c r="O79" s="5"/>
      <c r="P79" s="5"/>
      <c r="Q79" s="5">
        <v>20</v>
      </c>
      <c r="R79" s="5"/>
      <c r="S79" s="5">
        <v>40</v>
      </c>
      <c r="T79" s="5">
        <f t="shared" si="2"/>
        <v>60</v>
      </c>
      <c r="U79" s="6">
        <f t="shared" si="3"/>
        <v>81534</v>
      </c>
      <c r="V79" s="5"/>
    </row>
    <row r="80" spans="1:22" ht="58.5" customHeight="1" x14ac:dyDescent="0.25">
      <c r="A80" s="5">
        <v>88</v>
      </c>
      <c r="B80" s="5">
        <v>79</v>
      </c>
      <c r="C80" s="2" t="s">
        <v>194</v>
      </c>
      <c r="D80" s="2" t="s">
        <v>194</v>
      </c>
      <c r="E80" s="2" t="s">
        <v>195</v>
      </c>
      <c r="F80" s="5" t="s">
        <v>23</v>
      </c>
      <c r="G80" s="5">
        <v>1031.9416666666666</v>
      </c>
      <c r="H80" s="5"/>
      <c r="I80" s="5">
        <v>6</v>
      </c>
      <c r="J80" s="5"/>
      <c r="K80" s="5">
        <v>100</v>
      </c>
      <c r="L80" s="5">
        <v>20</v>
      </c>
      <c r="M80" s="5">
        <v>90</v>
      </c>
      <c r="N80" s="5"/>
      <c r="O80" s="5"/>
      <c r="P80" s="5"/>
      <c r="Q80" s="5"/>
      <c r="R80" s="5"/>
      <c r="S80" s="5">
        <v>200</v>
      </c>
      <c r="T80" s="5">
        <f t="shared" si="2"/>
        <v>416</v>
      </c>
      <c r="U80" s="6">
        <f t="shared" si="3"/>
        <v>429287.73333333328</v>
      </c>
      <c r="V80" s="5"/>
    </row>
    <row r="81" spans="1:22" ht="58.5" customHeight="1" x14ac:dyDescent="0.25">
      <c r="A81" s="5">
        <v>90</v>
      </c>
      <c r="B81" s="5">
        <v>80</v>
      </c>
      <c r="C81" s="2" t="s">
        <v>196</v>
      </c>
      <c r="D81" s="2" t="s">
        <v>197</v>
      </c>
      <c r="E81" s="2" t="s">
        <v>198</v>
      </c>
      <c r="F81" s="5" t="s">
        <v>23</v>
      </c>
      <c r="G81" s="5">
        <v>375.3</v>
      </c>
      <c r="H81" s="5"/>
      <c r="I81" s="5">
        <v>5</v>
      </c>
      <c r="J81" s="5"/>
      <c r="K81" s="5"/>
      <c r="L81" s="5">
        <v>50</v>
      </c>
      <c r="M81" s="5">
        <v>500</v>
      </c>
      <c r="N81" s="5"/>
      <c r="O81" s="5"/>
      <c r="P81" s="5"/>
      <c r="Q81" s="5"/>
      <c r="R81" s="5"/>
      <c r="S81" s="5">
        <v>40</v>
      </c>
      <c r="T81" s="5">
        <f t="shared" si="2"/>
        <v>595</v>
      </c>
      <c r="U81" s="6">
        <f t="shared" si="3"/>
        <v>223303.5</v>
      </c>
      <c r="V81" s="5"/>
    </row>
    <row r="82" spans="1:22" ht="58.5" customHeight="1" x14ac:dyDescent="0.25">
      <c r="A82" s="5">
        <v>91</v>
      </c>
      <c r="B82" s="5">
        <v>81</v>
      </c>
      <c r="C82" s="2" t="s">
        <v>199</v>
      </c>
      <c r="D82" s="2" t="s">
        <v>199</v>
      </c>
      <c r="E82" s="2" t="s">
        <v>200</v>
      </c>
      <c r="F82" s="5" t="s">
        <v>23</v>
      </c>
      <c r="G82" s="5">
        <v>375.3</v>
      </c>
      <c r="H82" s="5">
        <v>600</v>
      </c>
      <c r="I82" s="5">
        <v>20</v>
      </c>
      <c r="J82" s="5">
        <v>100</v>
      </c>
      <c r="K82" s="5"/>
      <c r="L82" s="5">
        <v>2000</v>
      </c>
      <c r="M82" s="5">
        <v>100</v>
      </c>
      <c r="N82" s="5"/>
      <c r="O82" s="5"/>
      <c r="P82" s="5">
        <v>10</v>
      </c>
      <c r="Q82" s="5"/>
      <c r="R82" s="5">
        <v>50</v>
      </c>
      <c r="S82" s="5"/>
      <c r="T82" s="5">
        <f t="shared" si="2"/>
        <v>2880</v>
      </c>
      <c r="U82" s="6">
        <f t="shared" si="3"/>
        <v>1080864</v>
      </c>
      <c r="V82" s="5"/>
    </row>
    <row r="83" spans="1:22" ht="58.5" customHeight="1" x14ac:dyDescent="0.25">
      <c r="A83" s="5">
        <v>92</v>
      </c>
      <c r="B83" s="5">
        <v>82</v>
      </c>
      <c r="C83" s="2" t="s">
        <v>201</v>
      </c>
      <c r="D83" s="2" t="s">
        <v>201</v>
      </c>
      <c r="E83" s="2" t="s">
        <v>202</v>
      </c>
      <c r="F83" s="5" t="s">
        <v>23</v>
      </c>
      <c r="G83" s="5">
        <v>47.5</v>
      </c>
      <c r="H83" s="5">
        <v>1000</v>
      </c>
      <c r="I83" s="5">
        <v>10</v>
      </c>
      <c r="J83" s="5">
        <v>400</v>
      </c>
      <c r="K83" s="5">
        <v>100</v>
      </c>
      <c r="L83" s="5">
        <v>3000</v>
      </c>
      <c r="M83" s="5">
        <v>3000</v>
      </c>
      <c r="N83" s="5">
        <v>300</v>
      </c>
      <c r="O83" s="5"/>
      <c r="P83" s="5">
        <v>60</v>
      </c>
      <c r="Q83" s="5">
        <v>100</v>
      </c>
      <c r="R83" s="5">
        <v>250</v>
      </c>
      <c r="S83" s="5">
        <v>40</v>
      </c>
      <c r="T83" s="5">
        <f t="shared" si="2"/>
        <v>8260</v>
      </c>
      <c r="U83" s="6">
        <f t="shared" si="3"/>
        <v>392350</v>
      </c>
      <c r="V83" s="5"/>
    </row>
    <row r="84" spans="1:22" ht="58.5" customHeight="1" x14ac:dyDescent="0.25">
      <c r="A84" s="5">
        <v>93</v>
      </c>
      <c r="B84" s="5">
        <v>83</v>
      </c>
      <c r="C84" s="2" t="s">
        <v>203</v>
      </c>
      <c r="D84" s="2" t="s">
        <v>204</v>
      </c>
      <c r="E84" s="9" t="s">
        <v>205</v>
      </c>
      <c r="F84" s="5" t="s">
        <v>23</v>
      </c>
      <c r="G84" s="5">
        <v>29.293800000000001</v>
      </c>
      <c r="H84" s="5"/>
      <c r="I84" s="5"/>
      <c r="J84" s="5">
        <v>200</v>
      </c>
      <c r="K84" s="5">
        <v>100</v>
      </c>
      <c r="L84" s="5"/>
      <c r="M84" s="5"/>
      <c r="N84" s="5"/>
      <c r="O84" s="5"/>
      <c r="P84" s="5">
        <v>20</v>
      </c>
      <c r="Q84" s="5">
        <v>400</v>
      </c>
      <c r="R84" s="5">
        <v>50</v>
      </c>
      <c r="S84" s="5">
        <v>150</v>
      </c>
      <c r="T84" s="5">
        <f t="shared" si="2"/>
        <v>920</v>
      </c>
      <c r="U84" s="6">
        <f t="shared" si="3"/>
        <v>26950.296000000002</v>
      </c>
      <c r="V84" s="5"/>
    </row>
    <row r="85" spans="1:22" ht="58.5" customHeight="1" x14ac:dyDescent="0.25">
      <c r="A85" s="5">
        <v>94</v>
      </c>
      <c r="B85" s="5">
        <v>84</v>
      </c>
      <c r="C85" s="2" t="s">
        <v>206</v>
      </c>
      <c r="D85" s="2" t="s">
        <v>206</v>
      </c>
      <c r="E85" s="2" t="s">
        <v>207</v>
      </c>
      <c r="F85" s="5" t="s">
        <v>189</v>
      </c>
      <c r="G85" s="5">
        <v>35</v>
      </c>
      <c r="H85" s="5">
        <v>50</v>
      </c>
      <c r="I85" s="5">
        <v>10</v>
      </c>
      <c r="J85" s="5">
        <v>100</v>
      </c>
      <c r="K85" s="5">
        <v>400</v>
      </c>
      <c r="L85" s="5">
        <v>400</v>
      </c>
      <c r="M85" s="5">
        <v>250</v>
      </c>
      <c r="N85" s="5">
        <v>100</v>
      </c>
      <c r="O85" s="5"/>
      <c r="P85" s="5"/>
      <c r="Q85" s="5">
        <v>350</v>
      </c>
      <c r="R85" s="5">
        <v>50</v>
      </c>
      <c r="S85" s="5">
        <v>60</v>
      </c>
      <c r="T85" s="5">
        <f t="shared" si="2"/>
        <v>1770</v>
      </c>
      <c r="U85" s="6">
        <f t="shared" si="3"/>
        <v>61950</v>
      </c>
      <c r="V85" s="5"/>
    </row>
    <row r="86" spans="1:22" ht="58.5" customHeight="1" x14ac:dyDescent="0.25">
      <c r="A86" s="5">
        <v>95</v>
      </c>
      <c r="B86" s="5">
        <v>85</v>
      </c>
      <c r="C86" s="2" t="s">
        <v>208</v>
      </c>
      <c r="D86" s="2" t="s">
        <v>208</v>
      </c>
      <c r="E86" s="2" t="s">
        <v>209</v>
      </c>
      <c r="F86" s="5" t="s">
        <v>23</v>
      </c>
      <c r="G86" s="5">
        <v>2400</v>
      </c>
      <c r="H86" s="5">
        <v>2</v>
      </c>
      <c r="I86" s="5"/>
      <c r="J86" s="5"/>
      <c r="K86" s="5"/>
      <c r="L86" s="5"/>
      <c r="M86" s="5">
        <v>300</v>
      </c>
      <c r="N86" s="5"/>
      <c r="O86" s="5"/>
      <c r="P86" s="5"/>
      <c r="Q86" s="5"/>
      <c r="R86" s="5"/>
      <c r="S86" s="5"/>
      <c r="T86" s="5">
        <f t="shared" si="2"/>
        <v>302</v>
      </c>
      <c r="U86" s="6">
        <f t="shared" si="3"/>
        <v>724800</v>
      </c>
      <c r="V86" s="5"/>
    </row>
    <row r="87" spans="1:22" ht="58.5" customHeight="1" x14ac:dyDescent="0.25">
      <c r="A87" s="5">
        <v>96</v>
      </c>
      <c r="B87" s="5">
        <v>86</v>
      </c>
      <c r="C87" s="2" t="s">
        <v>210</v>
      </c>
      <c r="D87" s="2" t="s">
        <v>210</v>
      </c>
      <c r="E87" s="2" t="s">
        <v>211</v>
      </c>
      <c r="F87" s="5" t="s">
        <v>23</v>
      </c>
      <c r="G87" s="5">
        <v>7900</v>
      </c>
      <c r="H87" s="5"/>
      <c r="I87" s="5"/>
      <c r="J87" s="5">
        <v>10</v>
      </c>
      <c r="K87" s="5"/>
      <c r="L87" s="5">
        <v>30</v>
      </c>
      <c r="M87" s="5">
        <v>10</v>
      </c>
      <c r="N87" s="5">
        <v>10</v>
      </c>
      <c r="O87" s="5"/>
      <c r="P87" s="5"/>
      <c r="Q87" s="5"/>
      <c r="R87" s="5"/>
      <c r="S87" s="5"/>
      <c r="T87" s="5">
        <f t="shared" si="2"/>
        <v>60</v>
      </c>
      <c r="U87" s="6">
        <f t="shared" si="3"/>
        <v>474000</v>
      </c>
      <c r="V87" s="5"/>
    </row>
    <row r="88" spans="1:22" ht="58.5" customHeight="1" x14ac:dyDescent="0.25">
      <c r="A88" s="5">
        <v>97</v>
      </c>
      <c r="B88" s="5">
        <v>87</v>
      </c>
      <c r="C88" s="2" t="s">
        <v>212</v>
      </c>
      <c r="D88" s="2" t="s">
        <v>212</v>
      </c>
      <c r="E88" s="2" t="s">
        <v>213</v>
      </c>
      <c r="F88" s="5" t="s">
        <v>23</v>
      </c>
      <c r="G88" s="5">
        <v>9900</v>
      </c>
      <c r="H88" s="5"/>
      <c r="I88" s="5"/>
      <c r="J88" s="5"/>
      <c r="K88" s="5"/>
      <c r="L88" s="5">
        <v>30</v>
      </c>
      <c r="M88" s="5">
        <v>10</v>
      </c>
      <c r="N88" s="5">
        <v>10</v>
      </c>
      <c r="O88" s="5"/>
      <c r="P88" s="5"/>
      <c r="Q88" s="5"/>
      <c r="R88" s="5"/>
      <c r="S88" s="5"/>
      <c r="T88" s="5">
        <f t="shared" si="2"/>
        <v>50</v>
      </c>
      <c r="U88" s="6">
        <f t="shared" si="3"/>
        <v>495000</v>
      </c>
      <c r="V88" s="5"/>
    </row>
    <row r="89" spans="1:22" ht="58.5" customHeight="1" x14ac:dyDescent="0.25">
      <c r="A89" s="5">
        <v>98</v>
      </c>
      <c r="B89" s="5">
        <v>88</v>
      </c>
      <c r="C89" s="2" t="s">
        <v>214</v>
      </c>
      <c r="D89" s="2" t="s">
        <v>214</v>
      </c>
      <c r="E89" s="2" t="s">
        <v>215</v>
      </c>
      <c r="F89" s="5" t="s">
        <v>23</v>
      </c>
      <c r="G89" s="5">
        <v>7900</v>
      </c>
      <c r="H89" s="5"/>
      <c r="I89" s="5"/>
      <c r="J89" s="5">
        <v>10</v>
      </c>
      <c r="K89" s="5"/>
      <c r="L89" s="5">
        <v>20</v>
      </c>
      <c r="M89" s="5">
        <v>10</v>
      </c>
      <c r="N89" s="5"/>
      <c r="O89" s="5"/>
      <c r="P89" s="5"/>
      <c r="Q89" s="5"/>
      <c r="R89" s="5"/>
      <c r="S89" s="5"/>
      <c r="T89" s="5">
        <f t="shared" si="2"/>
        <v>40</v>
      </c>
      <c r="U89" s="6">
        <f t="shared" si="3"/>
        <v>316000</v>
      </c>
      <c r="V89" s="5"/>
    </row>
    <row r="90" spans="1:22" ht="58.5" customHeight="1" x14ac:dyDescent="0.25">
      <c r="A90" s="5">
        <v>99</v>
      </c>
      <c r="B90" s="5">
        <v>89</v>
      </c>
      <c r="C90" s="2" t="s">
        <v>216</v>
      </c>
      <c r="D90" s="2" t="s">
        <v>216</v>
      </c>
      <c r="E90" s="2" t="s">
        <v>217</v>
      </c>
      <c r="F90" s="5" t="s">
        <v>23</v>
      </c>
      <c r="G90" s="5">
        <v>7900</v>
      </c>
      <c r="H90" s="5"/>
      <c r="I90" s="5"/>
      <c r="J90" s="5"/>
      <c r="K90" s="5"/>
      <c r="L90" s="5">
        <v>10</v>
      </c>
      <c r="M90" s="5">
        <v>5</v>
      </c>
      <c r="N90" s="5"/>
      <c r="O90" s="5"/>
      <c r="P90" s="5"/>
      <c r="Q90" s="5"/>
      <c r="R90" s="5"/>
      <c r="S90" s="5"/>
      <c r="T90" s="5">
        <f t="shared" si="2"/>
        <v>15</v>
      </c>
      <c r="U90" s="6">
        <f t="shared" si="3"/>
        <v>118500</v>
      </c>
      <c r="V90" s="5"/>
    </row>
    <row r="91" spans="1:22" ht="58.5" customHeight="1" x14ac:dyDescent="0.25">
      <c r="A91" s="10">
        <v>100</v>
      </c>
      <c r="B91" s="5">
        <v>90</v>
      </c>
      <c r="C91" s="11" t="s">
        <v>218</v>
      </c>
      <c r="D91" s="11" t="s">
        <v>218</v>
      </c>
      <c r="E91" s="11" t="s">
        <v>219</v>
      </c>
      <c r="F91" s="5" t="s">
        <v>23</v>
      </c>
      <c r="G91" s="5">
        <v>95.83</v>
      </c>
      <c r="H91" s="5"/>
      <c r="I91" s="5"/>
      <c r="J91" s="5"/>
      <c r="K91" s="5"/>
      <c r="L91" s="5"/>
      <c r="M91" s="12">
        <v>1100</v>
      </c>
      <c r="N91" s="5"/>
      <c r="O91" s="5"/>
      <c r="P91" s="5"/>
      <c r="Q91" s="5"/>
      <c r="R91" s="5"/>
      <c r="S91" s="5"/>
      <c r="T91" s="5">
        <f t="shared" si="2"/>
        <v>1100</v>
      </c>
      <c r="U91" s="6">
        <f t="shared" si="3"/>
        <v>105413</v>
      </c>
      <c r="V91" s="5" t="s">
        <v>220</v>
      </c>
    </row>
    <row r="92" spans="1:22" ht="58.5" customHeight="1" x14ac:dyDescent="0.25">
      <c r="A92" s="10">
        <v>101</v>
      </c>
      <c r="B92" s="5">
        <v>91</v>
      </c>
      <c r="C92" s="11" t="s">
        <v>221</v>
      </c>
      <c r="D92" s="11" t="s">
        <v>221</v>
      </c>
      <c r="E92" s="11" t="s">
        <v>222</v>
      </c>
      <c r="F92" s="5" t="s">
        <v>23</v>
      </c>
      <c r="G92" s="5">
        <v>87.5</v>
      </c>
      <c r="H92" s="5"/>
      <c r="I92" s="5"/>
      <c r="J92" s="5"/>
      <c r="K92" s="5"/>
      <c r="L92" s="5"/>
      <c r="M92" s="12">
        <v>1500</v>
      </c>
      <c r="N92" s="5"/>
      <c r="O92" s="5"/>
      <c r="P92" s="5"/>
      <c r="Q92" s="5"/>
      <c r="R92" s="5"/>
      <c r="S92" s="5"/>
      <c r="T92" s="5">
        <f t="shared" si="2"/>
        <v>1500</v>
      </c>
      <c r="U92" s="6">
        <f t="shared" si="3"/>
        <v>131250</v>
      </c>
      <c r="V92" s="5" t="s">
        <v>220</v>
      </c>
    </row>
    <row r="93" spans="1:22" ht="58.5" customHeight="1" x14ac:dyDescent="0.25">
      <c r="A93" s="10">
        <v>102</v>
      </c>
      <c r="B93" s="5">
        <v>92</v>
      </c>
      <c r="C93" s="11" t="s">
        <v>223</v>
      </c>
      <c r="D93" s="11" t="s">
        <v>223</v>
      </c>
      <c r="E93" s="11" t="s">
        <v>224</v>
      </c>
      <c r="F93" s="5" t="s">
        <v>23</v>
      </c>
      <c r="G93" s="5">
        <v>1500</v>
      </c>
      <c r="H93" s="5"/>
      <c r="I93" s="5"/>
      <c r="J93" s="5"/>
      <c r="K93" s="5"/>
      <c r="L93" s="5"/>
      <c r="M93" s="12">
        <v>350</v>
      </c>
      <c r="N93" s="5"/>
      <c r="O93" s="5"/>
      <c r="P93" s="5"/>
      <c r="Q93" s="5"/>
      <c r="R93" s="5"/>
      <c r="S93" s="5"/>
      <c r="T93" s="5">
        <f t="shared" si="2"/>
        <v>350</v>
      </c>
      <c r="U93" s="6">
        <f t="shared" si="3"/>
        <v>525000</v>
      </c>
      <c r="V93" s="5" t="s">
        <v>220</v>
      </c>
    </row>
    <row r="94" spans="1:22" ht="58.5" customHeight="1" x14ac:dyDescent="0.25">
      <c r="A94" s="10">
        <v>103</v>
      </c>
      <c r="B94" s="5">
        <v>93</v>
      </c>
      <c r="C94" s="11" t="s">
        <v>225</v>
      </c>
      <c r="D94" s="11" t="s">
        <v>225</v>
      </c>
      <c r="E94" s="11" t="s">
        <v>226</v>
      </c>
      <c r="F94" s="5" t="s">
        <v>23</v>
      </c>
      <c r="G94" s="5">
        <v>8.3333333333333339</v>
      </c>
      <c r="H94" s="12">
        <v>20</v>
      </c>
      <c r="I94" s="5"/>
      <c r="J94" s="5"/>
      <c r="K94" s="5"/>
      <c r="L94" s="5"/>
      <c r="M94" s="5"/>
      <c r="N94" s="5"/>
      <c r="O94" s="5"/>
      <c r="P94" s="5"/>
      <c r="Q94" s="5"/>
      <c r="R94" s="5"/>
      <c r="S94" s="5"/>
      <c r="T94" s="5">
        <f t="shared" si="2"/>
        <v>20</v>
      </c>
      <c r="U94" s="6">
        <f t="shared" si="3"/>
        <v>166.66666666666669</v>
      </c>
      <c r="V94" s="5" t="s">
        <v>227</v>
      </c>
    </row>
    <row r="95" spans="1:22" ht="58.5" customHeight="1" x14ac:dyDescent="0.25">
      <c r="A95" s="10">
        <v>104</v>
      </c>
      <c r="B95" s="5">
        <v>94</v>
      </c>
      <c r="C95" s="11" t="s">
        <v>228</v>
      </c>
      <c r="D95" s="11" t="s">
        <v>229</v>
      </c>
      <c r="E95" s="11" t="s">
        <v>230</v>
      </c>
      <c r="F95" s="5" t="s">
        <v>23</v>
      </c>
      <c r="G95" s="5">
        <v>8.3333333333333339</v>
      </c>
      <c r="H95" s="12">
        <v>20</v>
      </c>
      <c r="I95" s="5"/>
      <c r="J95" s="5"/>
      <c r="K95" s="5"/>
      <c r="L95" s="5"/>
      <c r="M95" s="5"/>
      <c r="N95" s="5"/>
      <c r="O95" s="5"/>
      <c r="P95" s="5"/>
      <c r="Q95" s="5"/>
      <c r="R95" s="5"/>
      <c r="S95" s="5"/>
      <c r="T95" s="5">
        <f t="shared" si="2"/>
        <v>20</v>
      </c>
      <c r="U95" s="6">
        <f t="shared" si="3"/>
        <v>166.66666666666669</v>
      </c>
      <c r="V95" s="5" t="s">
        <v>227</v>
      </c>
    </row>
    <row r="96" spans="1:22" ht="58.5" customHeight="1" x14ac:dyDescent="0.25">
      <c r="A96" s="10">
        <v>105</v>
      </c>
      <c r="B96" s="5">
        <v>95</v>
      </c>
      <c r="C96" s="11" t="s">
        <v>231</v>
      </c>
      <c r="D96" s="11" t="s">
        <v>231</v>
      </c>
      <c r="E96" s="11" t="s">
        <v>232</v>
      </c>
      <c r="F96" s="5" t="s">
        <v>23</v>
      </c>
      <c r="G96" s="5">
        <v>100</v>
      </c>
      <c r="H96" s="12">
        <v>600</v>
      </c>
      <c r="I96" s="5"/>
      <c r="J96" s="5"/>
      <c r="K96" s="5"/>
      <c r="L96" s="5"/>
      <c r="M96" s="5"/>
      <c r="N96" s="5"/>
      <c r="O96" s="5"/>
      <c r="P96" s="5"/>
      <c r="Q96" s="5"/>
      <c r="R96" s="5"/>
      <c r="S96" s="5"/>
      <c r="T96" s="5">
        <f t="shared" si="2"/>
        <v>600</v>
      </c>
      <c r="U96" s="6">
        <f t="shared" si="3"/>
        <v>60000</v>
      </c>
      <c r="V96" s="5" t="s">
        <v>227</v>
      </c>
    </row>
    <row r="97" spans="1:22" ht="58.5" customHeight="1" x14ac:dyDescent="0.25">
      <c r="A97" s="10">
        <v>106</v>
      </c>
      <c r="B97" s="5">
        <v>96</v>
      </c>
      <c r="C97" s="11" t="s">
        <v>233</v>
      </c>
      <c r="D97" s="11" t="s">
        <v>233</v>
      </c>
      <c r="E97" s="11" t="s">
        <v>233</v>
      </c>
      <c r="F97" s="5" t="s">
        <v>23</v>
      </c>
      <c r="G97" s="5">
        <v>1750</v>
      </c>
      <c r="H97" s="12">
        <v>1</v>
      </c>
      <c r="I97" s="5"/>
      <c r="J97" s="5"/>
      <c r="K97" s="5"/>
      <c r="L97" s="5"/>
      <c r="M97" s="5"/>
      <c r="N97" s="5"/>
      <c r="O97" s="5"/>
      <c r="P97" s="5"/>
      <c r="Q97" s="5"/>
      <c r="R97" s="5"/>
      <c r="S97" s="5"/>
      <c r="T97" s="5">
        <f t="shared" si="2"/>
        <v>1</v>
      </c>
      <c r="U97" s="6">
        <f t="shared" si="3"/>
        <v>1750</v>
      </c>
      <c r="V97" s="5" t="s">
        <v>227</v>
      </c>
    </row>
    <row r="98" spans="1:22" ht="58.5" customHeight="1" x14ac:dyDescent="0.25">
      <c r="A98" s="10">
        <v>107</v>
      </c>
      <c r="B98" s="5">
        <v>97</v>
      </c>
      <c r="C98" s="11" t="s">
        <v>234</v>
      </c>
      <c r="D98" s="11" t="s">
        <v>235</v>
      </c>
      <c r="E98" s="11" t="s">
        <v>235</v>
      </c>
      <c r="F98" s="5" t="s">
        <v>23</v>
      </c>
      <c r="G98" s="5">
        <v>7333.3333333333339</v>
      </c>
      <c r="H98" s="12">
        <v>1</v>
      </c>
      <c r="I98" s="5"/>
      <c r="J98" s="5"/>
      <c r="K98" s="5"/>
      <c r="L98" s="5"/>
      <c r="M98" s="5"/>
      <c r="N98" s="5"/>
      <c r="O98" s="5"/>
      <c r="P98" s="5"/>
      <c r="Q98" s="5"/>
      <c r="R98" s="5"/>
      <c r="S98" s="5"/>
      <c r="T98" s="5">
        <f t="shared" si="2"/>
        <v>1</v>
      </c>
      <c r="U98" s="6">
        <f t="shared" si="3"/>
        <v>7333.3333333333339</v>
      </c>
      <c r="V98" s="5" t="s">
        <v>227</v>
      </c>
    </row>
    <row r="99" spans="1:22" ht="58.5" customHeight="1" x14ac:dyDescent="0.25">
      <c r="A99" s="10">
        <v>108</v>
      </c>
      <c r="B99" s="5">
        <v>98</v>
      </c>
      <c r="C99" s="11" t="s">
        <v>236</v>
      </c>
      <c r="D99" s="11" t="s">
        <v>236</v>
      </c>
      <c r="E99" s="11" t="s">
        <v>237</v>
      </c>
      <c r="F99" s="5" t="s">
        <v>23</v>
      </c>
      <c r="G99" s="5">
        <v>5000</v>
      </c>
      <c r="H99" s="12">
        <v>3</v>
      </c>
      <c r="I99" s="5"/>
      <c r="J99" s="5"/>
      <c r="K99" s="5"/>
      <c r="L99" s="5"/>
      <c r="M99" s="5"/>
      <c r="N99" s="5"/>
      <c r="O99" s="5"/>
      <c r="P99" s="5"/>
      <c r="Q99" s="5"/>
      <c r="R99" s="5"/>
      <c r="S99" s="5"/>
      <c r="T99" s="5">
        <f t="shared" si="2"/>
        <v>3</v>
      </c>
      <c r="U99" s="6">
        <f t="shared" si="3"/>
        <v>15000</v>
      </c>
      <c r="V99" s="5" t="s">
        <v>227</v>
      </c>
    </row>
    <row r="100" spans="1:22" ht="58.5" customHeight="1" x14ac:dyDescent="0.25">
      <c r="A100" s="10">
        <v>109</v>
      </c>
      <c r="B100" s="5">
        <v>99</v>
      </c>
      <c r="C100" s="11" t="s">
        <v>238</v>
      </c>
      <c r="D100" s="11" t="s">
        <v>238</v>
      </c>
      <c r="E100" s="11" t="s">
        <v>239</v>
      </c>
      <c r="F100" s="5" t="s">
        <v>23</v>
      </c>
      <c r="G100" s="5">
        <v>5000</v>
      </c>
      <c r="H100" s="12">
        <v>2</v>
      </c>
      <c r="I100" s="5"/>
      <c r="J100" s="5"/>
      <c r="K100" s="5"/>
      <c r="L100" s="5"/>
      <c r="M100" s="5"/>
      <c r="N100" s="5"/>
      <c r="O100" s="5"/>
      <c r="P100" s="5"/>
      <c r="Q100" s="5"/>
      <c r="R100" s="5"/>
      <c r="S100" s="5"/>
      <c r="T100" s="5">
        <f t="shared" si="2"/>
        <v>2</v>
      </c>
      <c r="U100" s="6">
        <f t="shared" si="3"/>
        <v>10000</v>
      </c>
      <c r="V100" s="5" t="s">
        <v>227</v>
      </c>
    </row>
    <row r="101" spans="1:22" ht="58.5" customHeight="1" x14ac:dyDescent="0.25">
      <c r="A101" s="13">
        <v>110</v>
      </c>
      <c r="B101" s="5">
        <v>100</v>
      </c>
      <c r="C101" s="14" t="s">
        <v>240</v>
      </c>
      <c r="D101" s="14" t="s">
        <v>240</v>
      </c>
      <c r="E101" s="14" t="s">
        <v>241</v>
      </c>
      <c r="F101" s="15" t="s">
        <v>23</v>
      </c>
      <c r="G101" s="15">
        <v>16.666666666666668</v>
      </c>
      <c r="H101" s="16">
        <v>50</v>
      </c>
      <c r="I101" s="15"/>
      <c r="J101" s="15"/>
      <c r="K101" s="15"/>
      <c r="L101" s="15"/>
      <c r="M101" s="15"/>
      <c r="N101" s="15"/>
      <c r="O101" s="15"/>
      <c r="P101" s="15"/>
      <c r="Q101" s="15"/>
      <c r="R101" s="15"/>
      <c r="S101" s="15"/>
      <c r="T101" s="5">
        <f t="shared" si="2"/>
        <v>50</v>
      </c>
      <c r="U101" s="6">
        <f t="shared" si="3"/>
        <v>833.33333333333337</v>
      </c>
      <c r="V101" s="5" t="s">
        <v>227</v>
      </c>
    </row>
    <row r="102" spans="1:22" ht="58.5" customHeight="1" x14ac:dyDescent="0.25">
      <c r="A102" s="10">
        <v>111</v>
      </c>
      <c r="B102" s="5">
        <v>101</v>
      </c>
      <c r="C102" s="11" t="s">
        <v>242</v>
      </c>
      <c r="D102" s="11" t="s">
        <v>242</v>
      </c>
      <c r="E102" s="11" t="s">
        <v>243</v>
      </c>
      <c r="F102" s="5" t="s">
        <v>23</v>
      </c>
      <c r="G102" s="15">
        <v>17000</v>
      </c>
      <c r="H102" s="15"/>
      <c r="I102" s="15"/>
      <c r="J102" s="15"/>
      <c r="K102" s="15"/>
      <c r="L102" s="15">
        <v>10</v>
      </c>
      <c r="M102" s="15"/>
      <c r="N102" s="15"/>
      <c r="O102" s="15"/>
      <c r="P102" s="15"/>
      <c r="Q102" s="15"/>
      <c r="R102" s="15"/>
      <c r="S102" s="15"/>
      <c r="T102" s="5">
        <f t="shared" si="2"/>
        <v>10</v>
      </c>
      <c r="U102" s="6">
        <f t="shared" si="3"/>
        <v>170000</v>
      </c>
      <c r="V102" s="5" t="s">
        <v>244</v>
      </c>
    </row>
    <row r="103" spans="1:22" ht="58.5" customHeight="1" x14ac:dyDescent="0.25">
      <c r="A103" s="10">
        <v>112</v>
      </c>
      <c r="B103" s="5">
        <v>102</v>
      </c>
      <c r="C103" s="11" t="s">
        <v>245</v>
      </c>
      <c r="D103" s="11" t="s">
        <v>245</v>
      </c>
      <c r="E103" s="11" t="s">
        <v>246</v>
      </c>
      <c r="F103" s="5" t="s">
        <v>23</v>
      </c>
      <c r="G103" s="15">
        <v>17000</v>
      </c>
      <c r="H103" s="15"/>
      <c r="I103" s="15"/>
      <c r="J103" s="15"/>
      <c r="K103" s="15"/>
      <c r="L103" s="15">
        <v>10</v>
      </c>
      <c r="M103" s="15"/>
      <c r="N103" s="15"/>
      <c r="O103" s="15"/>
      <c r="P103" s="15"/>
      <c r="Q103" s="15"/>
      <c r="R103" s="15"/>
      <c r="S103" s="15"/>
      <c r="T103" s="5">
        <f t="shared" si="2"/>
        <v>10</v>
      </c>
      <c r="U103" s="6">
        <f t="shared" si="3"/>
        <v>170000</v>
      </c>
      <c r="V103" s="5" t="s">
        <v>244</v>
      </c>
    </row>
    <row r="104" spans="1:22" ht="58.5" customHeight="1" x14ac:dyDescent="0.25">
      <c r="A104" s="10">
        <v>113</v>
      </c>
      <c r="B104" s="5">
        <v>103</v>
      </c>
      <c r="C104" s="11" t="s">
        <v>247</v>
      </c>
      <c r="D104" s="11" t="s">
        <v>247</v>
      </c>
      <c r="E104" s="11" t="s">
        <v>248</v>
      </c>
      <c r="F104" s="5" t="s">
        <v>23</v>
      </c>
      <c r="G104" s="15">
        <v>2200</v>
      </c>
      <c r="H104" s="15"/>
      <c r="I104" s="15"/>
      <c r="J104" s="15"/>
      <c r="K104" s="15"/>
      <c r="L104" s="15">
        <v>50</v>
      </c>
      <c r="M104" s="15"/>
      <c r="N104" s="15"/>
      <c r="O104" s="15"/>
      <c r="P104" s="15"/>
      <c r="Q104" s="15"/>
      <c r="R104" s="15"/>
      <c r="S104" s="15"/>
      <c r="T104" s="5">
        <f t="shared" si="2"/>
        <v>50</v>
      </c>
      <c r="U104" s="6">
        <f t="shared" si="3"/>
        <v>110000</v>
      </c>
      <c r="V104" s="5" t="s">
        <v>244</v>
      </c>
    </row>
    <row r="105" spans="1:22" ht="58.5" customHeight="1" x14ac:dyDescent="0.25">
      <c r="A105" s="10">
        <v>114</v>
      </c>
      <c r="B105" s="5">
        <v>104</v>
      </c>
      <c r="C105" s="17" t="s">
        <v>206</v>
      </c>
      <c r="D105" s="17" t="s">
        <v>206</v>
      </c>
      <c r="E105" s="17" t="s">
        <v>249</v>
      </c>
      <c r="F105" s="18" t="s">
        <v>189</v>
      </c>
      <c r="G105" s="15">
        <v>29.17</v>
      </c>
      <c r="H105" s="15"/>
      <c r="I105" s="15"/>
      <c r="J105" s="15"/>
      <c r="K105" s="15"/>
      <c r="L105" s="15"/>
      <c r="M105" s="15"/>
      <c r="N105" s="15"/>
      <c r="O105" s="15">
        <v>45</v>
      </c>
      <c r="P105" s="15"/>
      <c r="Q105" s="15"/>
      <c r="R105" s="15"/>
      <c r="S105" s="15"/>
      <c r="T105" s="5">
        <f t="shared" si="2"/>
        <v>45</v>
      </c>
      <c r="U105" s="6">
        <f t="shared" si="3"/>
        <v>1312.65</v>
      </c>
      <c r="V105" s="5" t="s">
        <v>250</v>
      </c>
    </row>
    <row r="106" spans="1:22" ht="58.5" customHeight="1" x14ac:dyDescent="0.25">
      <c r="A106" s="10">
        <v>115</v>
      </c>
      <c r="B106" s="5">
        <v>105</v>
      </c>
      <c r="C106" s="2" t="s">
        <v>44</v>
      </c>
      <c r="D106" s="2" t="s">
        <v>45</v>
      </c>
      <c r="E106" s="2" t="s">
        <v>251</v>
      </c>
      <c r="F106" s="5" t="s">
        <v>23</v>
      </c>
      <c r="G106" s="15">
        <v>21.5</v>
      </c>
      <c r="H106" s="15">
        <v>100</v>
      </c>
      <c r="I106" s="15"/>
      <c r="J106" s="15"/>
      <c r="K106" s="15"/>
      <c r="L106" s="15"/>
      <c r="M106" s="15"/>
      <c r="N106" s="15"/>
      <c r="O106" s="15"/>
      <c r="P106" s="15"/>
      <c r="Q106" s="15"/>
      <c r="R106" s="15"/>
      <c r="S106" s="15"/>
      <c r="T106" s="5">
        <f t="shared" si="2"/>
        <v>100</v>
      </c>
      <c r="U106" s="6">
        <f t="shared" si="3"/>
        <v>2150</v>
      </c>
      <c r="V106" s="19" t="s">
        <v>252</v>
      </c>
    </row>
    <row r="107" spans="1:22" ht="58.5" customHeight="1" x14ac:dyDescent="0.25">
      <c r="A107" s="10">
        <v>116</v>
      </c>
      <c r="B107" s="5">
        <v>106</v>
      </c>
      <c r="C107" s="2" t="s">
        <v>253</v>
      </c>
      <c r="D107" s="2" t="s">
        <v>253</v>
      </c>
      <c r="E107" s="2" t="s">
        <v>254</v>
      </c>
      <c r="F107" s="5" t="s">
        <v>23</v>
      </c>
      <c r="G107" s="5">
        <v>26.100000000000005</v>
      </c>
      <c r="H107" s="5">
        <v>20</v>
      </c>
      <c r="I107" s="5"/>
      <c r="J107" s="5"/>
      <c r="K107" s="5"/>
      <c r="L107" s="5"/>
      <c r="M107" s="5"/>
      <c r="N107" s="5"/>
      <c r="O107" s="5"/>
      <c r="P107" s="5"/>
      <c r="Q107" s="5"/>
      <c r="R107" s="5"/>
      <c r="S107" s="5"/>
      <c r="T107" s="5">
        <f t="shared" si="2"/>
        <v>20</v>
      </c>
      <c r="U107" s="6">
        <f t="shared" si="3"/>
        <v>522.00000000000011</v>
      </c>
      <c r="V107" s="2" t="s">
        <v>255</v>
      </c>
    </row>
    <row r="108" spans="1:22" ht="58.5" customHeight="1" x14ac:dyDescent="0.25">
      <c r="A108" s="10">
        <v>117</v>
      </c>
      <c r="B108" s="5">
        <v>107</v>
      </c>
      <c r="C108" s="2" t="s">
        <v>115</v>
      </c>
      <c r="D108" s="2" t="s">
        <v>116</v>
      </c>
      <c r="E108" s="2" t="s">
        <v>256</v>
      </c>
      <c r="F108" s="5" t="s">
        <v>64</v>
      </c>
      <c r="G108" s="5">
        <v>115</v>
      </c>
      <c r="H108" s="5">
        <v>12</v>
      </c>
      <c r="I108" s="5"/>
      <c r="J108" s="5"/>
      <c r="K108" s="5"/>
      <c r="L108" s="5"/>
      <c r="M108" s="5"/>
      <c r="N108" s="5"/>
      <c r="O108" s="5"/>
      <c r="P108" s="5"/>
      <c r="Q108" s="5"/>
      <c r="R108" s="5"/>
      <c r="S108" s="5"/>
      <c r="T108" s="5">
        <f t="shared" si="2"/>
        <v>12</v>
      </c>
      <c r="U108" s="6">
        <f t="shared" si="3"/>
        <v>1380</v>
      </c>
      <c r="V108" s="19" t="s">
        <v>257</v>
      </c>
    </row>
    <row r="109" spans="1:22" ht="58.5" customHeight="1" x14ac:dyDescent="0.25">
      <c r="U109" s="20">
        <f>SUM(U2:U108)</f>
        <v>33609216.349029832</v>
      </c>
    </row>
  </sheetData>
  <autoFilter ref="A1:V109" xr:uid="{00000000-0009-0000-0000-000000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2024-11-07T08:12:31Z</dcterms:created>
  <dcterms:modified xsi:type="dcterms:W3CDTF">2024-11-07T08:14:26Z</dcterms:modified>
</cp:coreProperties>
</file>