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228"/>
  <workbookPr/>
  <bookViews>
    <workbookView xWindow="65416" yWindow="65416" windowWidth="29040" windowHeight="15840" activeTab="0"/>
  </bookViews>
  <sheets>
    <sheet name="Sheet1" sheetId="1" r:id="rId1"/>
    <sheet name="Sheet2" sheetId="2" r:id="rId2"/>
  </sheets>
  <definedNames>
    <definedName name="_xlnm._FilterDatabase" localSheetId="0" hidden="1">'Sheet1'!$A$1:$WWE$159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<sst xmlns="http://schemas.openxmlformats.org/spreadsheetml/2006/main" count="666" uniqueCount="257">
  <si>
    <t>Nr. Lot</t>
  </si>
  <si>
    <t>Denumire Lot</t>
  </si>
  <si>
    <t>Poziția</t>
  </si>
  <si>
    <t>Descriere</t>
  </si>
  <si>
    <t>IMU</t>
  </si>
  <si>
    <t>SC Militar</t>
  </si>
  <si>
    <t>SCM Bălți</t>
  </si>
  <si>
    <t>SR Căușeni</t>
  </si>
  <si>
    <t>SR Comrat</t>
  </si>
  <si>
    <t>SR Edineț</t>
  </si>
  <si>
    <t>SR Florești</t>
  </si>
  <si>
    <t>SR Soroca</t>
  </si>
  <si>
    <t>SR Orhei</t>
  </si>
  <si>
    <t>SR Ungheni</t>
  </si>
  <si>
    <t>SR Hîncești</t>
  </si>
  <si>
    <t>Cantitatea totală</t>
  </si>
  <si>
    <t>1</t>
  </si>
  <si>
    <t>Endoproteză bipolară de şold (cimentata si necimentată)</t>
  </si>
  <si>
    <t>Cupă diferite dimensiuni</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</si>
  <si>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</si>
  <si>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diferite dimensiuni</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</si>
  <si>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</si>
  <si>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</si>
  <si>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</si>
  <si>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</si>
  <si>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</si>
  <si>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</si>
  <si>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</si>
  <si>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gratis în folosință</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</si>
  <si>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</si>
  <si>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 xml:space="preserve">la solicitare </t>
  </si>
  <si>
    <t>Motor oscilant</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</si>
  <si>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</si>
  <si>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Lame pentru motor oscilant</t>
  </si>
  <si>
    <t xml:space="preserve"> Lame pentru motor oscilant</t>
  </si>
  <si>
    <t>2</t>
  </si>
  <si>
    <t>Proteza de sold totala necimentata tip 1</t>
  </si>
  <si>
    <t>TIJA</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</si>
  <si>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</si>
  <si>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</si>
  <si>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</si>
  <si>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</si>
  <si>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</si>
  <si>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</si>
  <si>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</si>
  <si>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gratuit în folosință</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</si>
  <si>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</si>
  <si>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Motor oscilant gratis în folosință</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</si>
  <si>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</si>
  <si>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Lamele pentru motor</t>
  </si>
  <si>
    <t>3</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</si>
  <si>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</si>
  <si>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</si>
  <si>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</si>
  <si>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</si>
  <si>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</si>
  <si>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</si>
  <si>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</si>
  <si>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4</t>
  </si>
  <si>
    <t>Proteza totala de sold cu tija de revisie monobloc necimintat cu cotil dubla mobilitate necimentata</t>
  </si>
  <si>
    <t>TIJA Confecționată din aliaj de titan; Con 12/14mm; Suprafat sablata osteointegranta ; Fara coleret; Să fie conică circumferențială. Sa prezinte proiemninete ascutite pe lungimea tijei;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</si>
  <si>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CoCr sau echivalentul sau; Acoperire prin titan poros, asociat cu HA; Fixare necimentată press-fit; Diametrele externe prezente în minim 10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</si>
  <si>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t>
  </si>
  <si>
    <t>Insert Confecționată din UHMWPE; Diametrul interior 22, 28mm ; Diametre 44-62 mm;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</si>
  <si>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Confecționat din aliaj de cobal crom (CoCr) Diametre 22,28 mm; Con interior 12/14mm; Minim 4 marimi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</si>
  <si>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</si>
  <si>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5</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</si>
  <si>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</si>
  <si>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</si>
  <si>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</si>
  <si>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</si>
  <si>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</si>
  <si>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</si>
  <si>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6</t>
  </si>
  <si>
    <t>Sistem de proteza totala de revizie a soldului</t>
  </si>
  <si>
    <t>Tija femurală de revizie modular</t>
  </si>
  <si>
    <t>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</si>
  <si>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de revizii</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</si>
  <si>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</si>
  <si>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</si>
  <si>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</si>
  <si>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</si>
  <si>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</si>
  <si>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necimentata de revizie tip monobloc.</t>
  </si>
  <si>
    <t xml:space="preserve"> 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</si>
  <si>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Caja de ranforsare cotil</t>
  </si>
  <si>
    <t xml:space="preserve">Caja de ranforsare cotil
-sa fie confectionata din aliaj de Titan;
- suprafata rugoasa, sablata ;
- sa prezinte 2 aripioare una care se implanteaza in ischion si una care se fixeaza pe aripa iliaca;
- anatomica cu variante stanga/dreapta;
- sa fie disponibila in minim 4 dimensiuni pentru fiecare parte;
- sa prezinte gauri pentru fixare cu suruburi pe toata concavitatea implantului;
- sa se livreze impreuna cu minim 5 suruburi designate pentru fixarea cajei;
- sa se implanteze necimentata;
- sa fie posibila cimentarea in interiorul cajei a unei cupe acetabulare cimentate;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</si>
  <si>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 xml:space="preserve"> Blocuri de augumentare acetabulare</t>
  </si>
  <si>
    <t xml:space="preserve">- Sa fie confectionata din tantal sau titan;
- Porozitatea materialului sa fie de minim 80%;
- Sa prezinte trabecule asemanatoare cu cele ale osului spongios, cu o interconectare a acestora de 100%;
-Sa prezinte o elasticitate  si proprietati apropiata de cea tesutului osos spongios;
- Sa prezinte forma de semiluna ;
- Sa fie compatibil cu orice dimensiune de cupa ;
- Sa prezinte gauri pentru stabilizare cu suruburi ;
- Sa fie disponibil in minim 5  dimensiuni ale arcului de cerc de la 50 la 70mm;
- Disponibil in minim 3 dimensiuni ale grosimii: de la 10mm - 30mm;
-Sa se livreze impreuna cu 2 suruburi designate pentru fixarea augmentului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</si>
  <si>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Blocuri de augumentare aripa iliaca</t>
  </si>
  <si>
    <t xml:space="preserve">- Sa fie confectionat din tantal sau titan;
- Sa prezinte forma de trapezoidala, zona care reface congruenta cotilului sa  prezinte forma de arc de cerc;
- Sa fie compatibil cu orice tip de cupa;
- Sa prezinte structura asemanatoare cu cea a osului spongios , structura trabeculara;
- Trabeculele sa fie interconectate in totalitate;
- Sa prezinte elasticitate si proprietati mecanice apropiate de cele ale osului spongios;
- Sa prezinte gauri pentru stabilizare cu suruburi
- Sa fie disponibil in minim 3 dimensiuni;
- Sa prezinte augmente pentru crearea congruentei la aripa iliaca cu 3 variante de inclinare
- Modalitate de implantare : necimentat
- Sa se livreze impreuna cu 4 suruburi autotarodante ;
- Sa fie sterile.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</si>
  <si>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Cupa cimentata dubla mobilitate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</si>
  <si>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</si>
  <si>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Insert polimeric pentru cupa cu dubla mobilitate</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</si>
  <si>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</si>
  <si>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retentiv pentru cupa acetabulara de revizie</t>
  </si>
  <si>
    <t>- 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</si>
  <si>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</si>
  <si>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</si>
  <si>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7</t>
  </si>
  <si>
    <t>Proteză totală cimentată de genunchi cu platou tibial fix</t>
  </si>
  <si>
    <t>Componenta femurală</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</si>
  <si>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</si>
  <si>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</si>
  <si>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</si>
  <si>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</si>
  <si>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</si>
  <si>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</si>
  <si>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</si>
  <si>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</si>
  <si>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</si>
  <si>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</si>
  <si>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</si>
  <si>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t>
  </si>
  <si>
    <t>8</t>
  </si>
  <si>
    <t>Ciment ortopedic fără antibiotic</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</si>
  <si>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</si>
  <si>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9</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</si>
  <si>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</si>
  <si>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</si>
  <si>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10</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</si>
  <si>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</si>
  <si>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</si>
  <si>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11</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</si>
  <si>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</si>
  <si>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</si>
  <si>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12</t>
  </si>
  <si>
    <t>Endoroteza totală de genunchi cu platou tibial mobil</t>
  </si>
  <si>
    <t>Componenta femurala primara cimentata</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</si>
  <si>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</si>
  <si>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cimantata</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</si>
  <si>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</si>
  <si>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</si>
  <si>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</si>
  <si>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</si>
  <si>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 de instrumente în custodie</t>
  </si>
  <si>
    <t>Motor oscilant si reamer în custodie</t>
  </si>
  <si>
    <t>13</t>
  </si>
  <si>
    <t>Endoproteză totală de genunchi platou anatomic</t>
  </si>
  <si>
    <t>Componentă femurală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</si>
  <si>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</si>
  <si>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tibială</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</si>
  <si>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</si>
  <si>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de polietilenă</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</si>
  <si>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</si>
  <si>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</si>
  <si>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14</t>
  </si>
  <si>
    <t>Proteza totala de genunchi complet anatomica</t>
  </si>
  <si>
    <t>Componenta femurala cimentata</t>
  </si>
  <si>
    <t>Componenta femurala cimentata -Sa fie confectionata din aliaj de Co-Cr , cimentata -Variante stanga/ dreapta -Sa prezinte fixarea femurală antirotaţională augumentată prin doi pini şi o textură specială pentru o bună fixare a cimentului -Deschidere posterioara intercondiliana pentru permiterea implantarii tijelor centromedulare -Design care sa permita flexie de minim 130° -Varianta cu posterostabilizare -Condili femurali posteriori sa fie ingrosati pentru cresterea stabilitatii si evitarea subluxatiei -Sa prezinte congruenta intre raza condililor femurali si insertul tibial -Sant prepatelar accentuat pentru un contact bun patela-femur si reducerea stresului asupra patelei -Sa reproduca distantele antroposterioare native cu minim 20 de profile -Minim 12 dimensiuni pentru fiecare membru in parte -Suprafata articulara sa fie lustruita -Suprafata de implantare sa fie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</si>
  <si>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-Sa fie confectionata din aliaj de titan -Sa respecte forma anatomica a tibiei, cu variatii stanga /dreapta -Baza de implantare prin pin de stabilizare cu 2 aripioare laterale destinat cresterii rezistentei si stabilizarii rotationale -Componenta tibiala sa prezinte posibilitatea de suprastabilizare prin atasarea de tije de extensie, in functie de necesitatile intraoperatorii -Profilul platoului tibial sa fie asimetric -Sa prezinte modularitate, dimensiuni uzuale de tibie sa fie compatibile cu minim 3 dimensiui de femur -Sistem de prindere periferica a insertului de polietilena -Dimensiuni:minim 10 in total pentru fiecare membru in parte -Sa prezinte un dop filetat distal pentru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</si>
  <si>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-Sa fie confectionat din polietilena UHMWPE cu optiunea de Polietilena cu vit. E -Sa aiba marginea tibiala anterioara inclinata pentru a evita impingementul la nivelul tendonului patelar in flexia completa -Sa prezinte modularitate deosebita, dimensiuni uzuale de tibie sa fie compatibile cu minim 3 dimensiui de femur -Modalitatea de implantare: insert detasabil cu sistem de prindere periferica a insertului, cu elemente de stabilizare mecanica la nivelul piesei tibiale ( tip pana ) -Dimensiuni multiple: mim 10 inaltimi de inserturi cu crestere de 1mm -Varianta cu posterostabilizare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</si>
  <si>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15</t>
  </si>
  <si>
    <t>Artroplastia monopolară cervico-cefalică cimentată a umărului</t>
  </si>
  <si>
    <t>Tija humerală</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</si>
  <si>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</si>
  <si>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</si>
  <si>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</si>
  <si>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16</t>
  </si>
  <si>
    <t>Proteza totala de umar necimentata de tip reverse</t>
  </si>
  <si>
    <t>Tija humerala</t>
  </si>
  <si>
    <t>Tija humerala - din titan, cu un unghi de 135° - sa poate fi utilizata atat pentru implantare cimentata, cat si necimentata - sablata in regiunea metafizara, lisa in portiunea distala - diametre intre 8 si 14mm si lungimi intre 120 si 170mm - aripioara laterala prevazuta cu gauri pentru reinsertia elementelor anatomice; gaura mediala cu acelasi scop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</si>
  <si>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Sfera glenoidala</t>
  </si>
  <si>
    <t>Sfera glenoidala - din otel inox, cu suprafata polisata - disponibile in minim 2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</si>
  <si>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humerala</t>
  </si>
  <si>
    <t>Cupa humerala - din titan; - minim 2 marimi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</si>
  <si>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humeral</t>
  </si>
  <si>
    <t>Insert humeral - Confectionat din polietilena UHMWPE; - Minimum 3 dimensiuni pentru fiecare diametru.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</si>
  <si>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Suruburi pentru baza glenoidala</t>
  </si>
  <si>
    <t>Suruburi pentru baza glenoidala - Minim 5 dimensiuni; - Diametrul 6.5 mm; - Confectionate din titan. CERINTE OBLIGATORII :  - posibilitatea de a realiza toate tipurile de artroplastie de umar ( hemiartroplastie, proteza totala  anatomica cimentata si necimentata)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</si>
  <si>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17</t>
  </si>
  <si>
    <t>Proteza totala de sold necimentata pentru persoane tinere si active</t>
  </si>
  <si>
    <t>Tija femurala necimentata</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</si>
  <si>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</si>
  <si>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t>
  </si>
  <si>
    <t>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</si>
  <si>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t>
  </si>
  <si>
    <t>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</si>
  <si>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</si>
  <si>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</si>
  <si>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d-6,5 lungime de 15-50 mm</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</si>
  <si>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</si>
  <si>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18</t>
  </si>
  <si>
    <t xml:space="preserve">Proteza totala de sold cu dubla mobilitate </t>
  </si>
  <si>
    <t>Tija femurala necimentata -Confecționată din aliaj de titan; -Acoperire cu titan poros asociat cu hidroxiapatita (HA), pe toata suprafata sau titan poros de tip plasma spray; - Sa prezinte suprafata rugoasa, santuri pe tija; - Minim 10 dimensiuni; - Varianta de offset standard si offset lateralizat; - Instrumentatia tijei date necimentate sa fie comuna si cu varianta de tija cimentata, pentru luarea deciziei de fixare a tijei introperator; - Col eleptic, forma aplatizata - Con 12/14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</si>
  <si>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necimentata</t>
  </si>
  <si>
    <t>Cupa acetabulara necimentata - Confecționată din aliaj de CoCr sau echivalentul sau; - Polisata la interior; - Suprafata externa rugoasa, acoperita prin titan poros asociat cu HA; - Diametre externe să fie prezente în minim 10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</si>
  <si>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polimeric</t>
  </si>
  <si>
    <t>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</si>
  <si>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t>
  </si>
  <si>
    <t>Cap metalic -Confecționat din aliaj de CoCr; -Con 12/14 mm; -Minim 4 dimensiuni de lungime pentru capul de 28 mm; Minim 3 dimensiuni pentru capul de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</si>
  <si>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Tija femurala cimentata </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</si>
  <si>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</si>
  <si>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t>
  </si>
  <si>
    <t>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</si>
  <si>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19</t>
  </si>
  <si>
    <t>Proteza totala cimentata de genunchi de tip constrans</t>
  </si>
  <si>
    <t>Componenta femurala cimentata suprastabilizata</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</si>
  <si>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</si>
  <si>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suprastabilizat</t>
  </si>
  <si>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5 dimensiuni de inserturi, fiecare avand 6 inaltimi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</si>
  <si>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fie incluse cate 2 buc/proteza -Sa fie prezentă posibilitatea de implantare a tijei în 2 variante: cu și fără offset; -Sa se poata implanta atat pe piesa femurala cat si pe cea tibiala - Să prezinte minim 4 dimensiuni de lungime; -Sa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</si>
  <si>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tibial</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</si>
  <si>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</si>
  <si>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</si>
  <si>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</si>
  <si>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</si>
  <si>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</si>
  <si>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augmentare femurala</t>
  </si>
  <si>
    <t>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</si>
  <si>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20</t>
  </si>
  <si>
    <t>Proteza totala necimentata pentru sold displazic</t>
  </si>
  <si>
    <t xml:space="preserve">Cupa  acetabulară necimentata </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</si>
  <si>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</si>
  <si>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Insert  polimeric crosslink-at </t>
  </si>
  <si>
    <t xml:space="preserve">2.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</si>
  <si>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Cap  diferite dimensiuni  </t>
  </si>
  <si>
    <t xml:space="preserve">Sa fie confectionat din aliaj de Co-Cr;
-Diametrul exterior trebuie sa fie de 28, 32 mm
- Minim 4 lungimi de col pentru fiecare diametru;
-Trebuie sa prezinte con 12/14
-Sa fie steril.
</t>
  </si>
  <si>
    <t xml:space="preserve">Tija femurala necimentată  </t>
  </si>
  <si>
    <t xml:space="preserve">- 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</si>
  <si>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 xml:space="preserve">Şuruburi de cupă </t>
  </si>
  <si>
    <t>Şuruburi de cupă minim 6 dimensiuni.</t>
  </si>
  <si>
    <t>Set de instrumente în custodie (pentru fiecare beneficiar)</t>
  </si>
  <si>
    <t>Ferestrau oscilator si burghiu pentru alezaj  în custodie</t>
  </si>
  <si>
    <t>21</t>
  </si>
  <si>
    <t>Proteza totala de sold adoptata spre abord minim-invaziv posterior</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</si>
  <si>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</si>
  <si>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</si>
  <si>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Insert cross-linkat</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</si>
  <si>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</si>
  <si>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Cap femural metalic</t>
  </si>
  <si>
    <t xml:space="preserve">-Sa fie confectionat din aliaj de Co-Cr;
-Diametrul exterior trebuie sa fie de 32, 36 mm
- Minim 4 lungimi de col ;
-Trebuie sa prezinte con intern 12/14 ;
-Sa fie steril.
</t>
  </si>
  <si>
    <t>Cap femural ceramic</t>
  </si>
  <si>
    <t xml:space="preserve">-Sa fie confectionat din ceramica, generatia 4-a;
-Diametrul exterior trebuie sa fie de 32, 36 mm
- Minim 4 lungimi de col ;
-Trebuie sa prezinte con intern 12/14 ;
-Sa fie steril.
</t>
  </si>
  <si>
    <t>Set de instrumente dedicat abordului minim invaziv posterior, in custodiie</t>
  </si>
  <si>
    <t>Set de instrumente dedicat abordului minim invaziv posterior, in custodiie (Set standard asociat cu retractore speciale si miiner offset petnru alezarea cotilului)</t>
  </si>
  <si>
    <t>Ferestrau oscilator si burghiu pentru alezaj  în custodie (pentru fiecare beneficiar)</t>
  </si>
  <si>
    <t>22</t>
  </si>
  <si>
    <t>Proteza unicompartimentala  de genunchi.</t>
  </si>
  <si>
    <t xml:space="preserve">-Sa fie confectionata din aliaj de Co-Cr , 
-implantare cimentata si necimentata
-Variante stanga/ dreapta ; 
- pin de fixare pentru stabilitate 
-Minim 5 dimensiuni pentru fiecare membru in parte ; 
-Suprafata articulara sa fie lustruita ; 
-Suprafata de implantare sa fie rugoasa ;
- Sa fie sterila.minim 3 ani de la livrare
</t>
  </si>
  <si>
    <t xml:space="preserve">-Sa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
</t>
  </si>
  <si>
    <t xml:space="preserve">Insert tibial
-Sa fie confectionat din polietilena UHMWPE   
- Să prezinte minim 5 dimensiuni cu 4 înălțimi de inserturi;
-insertul sa fie mobil pe tibie
- Sa fie steril. 
</t>
  </si>
  <si>
    <t>23</t>
  </si>
  <si>
    <t>Proteza cimentata de cap radial (modulara)</t>
  </si>
  <si>
    <t xml:space="preserve">- Tija confectionata din aliaj de titan/CoCr pentru implantare cimentata
-Sa fie disponibile variatii de lungimi 2-3;
- Sa fie steril
</t>
  </si>
  <si>
    <t xml:space="preserve">Cap  diferite dimensiuni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</si>
  <si>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</si>
  <si>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Set de instrumente pentru aplicarea protezelor de cap radial</t>
  </si>
  <si>
    <t>24</t>
  </si>
  <si>
    <t xml:space="preserve">Proteza de genunchi cimentata posterostabilizata </t>
  </si>
  <si>
    <t xml:space="preserve">• Sa fie confectionata din aliaj de Co-Cr , cimentata
• Sa fie o componenta anatomica cu 3 raze de curbura
• Variante stanga/ dreapta
• Sa prezinte fixarea femurală antirotaţională augumentată prin doi pini şi o  textură specială pentru o bună fixare a cimentului
• Deschiderea posterioara intercondiliana pentru sa permita implantarea tijelor centromedulare
• Design care sa permita flexie pana la 130°
• Sa fie varianta cu posterostabilizare
• Condili femurali posteriori sa fie ingrosati pentru cresterea stabilitatii si evitarea subluxatiei
• Sa prezinte congruenta intre raza condililor femurali si insertul tibial
• Sa  prezinte multiple posibilitati de combinatii femuro- tibiale , asigurand o modularitate deosebita – o dimensiune de femur sa se poata combina cu 6 si chiar 8 dimensiuni de tibie, pastrandu-se congruenta articulara
• Sa prezinte minim 8 dimensiuni diferentiate stanga/ dreapta
• Suprafata articulara sa fie lustruita
• Suprafata de implantare sa fie rugoasa Sa fie sterila minim 3 ani din momentul livrarii
</t>
  </si>
  <si>
    <t>Componenta tibiala cimentata</t>
  </si>
  <si>
    <t xml:space="preserve">•  Sa fie confectionata din aliaj de Titan
• Sa respecte forma anatomica a tibiei
• Sa fie universala stanga/ drepta
• Baza de implantare sa fie prin pin de stabilizare cu 2 aripioare laterale destinat cresterii rezistentei si stabilizarii rotationale
• Componenta tibiala sa prezinte posibilitatea de suprastabilizare si de transformare in proteza de revizie prin atasarea de tije de extensie, in functie de necesitatile intraoperatorii
• Profilul platoului tibial sa fie simetric si sa se adapteaza perfect la portiunea proximala a tibiei
• Sa prezinte modularitate, dimensiuni extreme de tibie si de femur sa poata fi combinate intre ele, pastrandu-se congruenta articulara, astfel, o dimensiune de femur sa se poata combina 8 dimensiuni de tibie
• Sa prezinte sistem de prindere periferica a insertului de polietilena
• Dimensiuni:minim 7  in total, notate , universal sau stanga/ dreapta
• Diferentele dintre dimensiunile succesive sa nu fie pe ámblele axe antero-posteriore si medio- laterale, ci doar pe una dintre axe
• Suprafata de implantare sa fie rugoasa, mata,
• implantare cimentata
• Sa permita corecta pozitionare cu ghid centromedular sau extern
• Sa prezinte un dop filetat distal - fixarea tijei de extensie.
• Sa fie sterila minim 3 ani din momentul livrarii
</t>
  </si>
  <si>
    <t>Insert polietilenic</t>
  </si>
  <si>
    <t xml:space="preserve">• Sa fie confectionat din polietilena cu greutate moleculara foarte inalta UHMWPE
• Sa aiba marginea tibiala anterioara inclinata pentru a evita impingementul la nivelul tendonului patelar in flexia completa
• Sa prezinte modularitate deosebita, dimensiuni extreme de tibie si de femur sa poata fi combinate intre ele, pastrandu-se congruenta articulara, astfel, o dimensiune de femur sa se poata combina cu 6 sau chiar cu 8  dimensiuni de tibie
• Modalitatea de implantare: insert detasabil cu sistem de prindere periferica a insertului, cu elemente de stabilizare mecanica la nivelul piesei tibiale ( tip pana )
• Dimensiuni ,minim 7 dimensiuni de inserturi, fiecare avand cel putin 5 inaltimi
• Grosimea minima a stratului de polietilena sa fie de 6, 5mm
• Varianta cu posterostabilizare
• Sa fie sterila minim 3 ani din momentul livrarii
</t>
  </si>
  <si>
    <t xml:space="preserve">TOTAL </t>
  </si>
  <si>
    <t>IMSP SCTO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</si>
</sst>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sz val="10"/>
      <color indexed="8"/>
      <name val="SansSerif"/>
      <family val="2"/>
    </font>
    <font>
      <sz val="12"/>
      <color indexed="8"/>
      <name val="Times New Roman"/>
      <family val="1"/>
    </font>
    <font>
      <sz val="10"/>
      <color indexed="8"/>
      <name val="Times New Roman"/>
      <family val="1"/>
    </font>
    <font>
      <sz val="10"/>
      <color rgb="FFFF0000"/>
      <name val="Times New Roman"/>
      <family val="1"/>
    </font>
    <font>
      <sz val="10"/>
      <name val="Times New Roman"/>
      <family val="1"/>
    </font>
    <font>
      <sz val="10"/>
      <color rgb="FFC00000"/>
      <name val="Times New Roman"/>
      <family val="1"/>
    </font>
    <font>
      <b/>
      <sz val="10"/>
      <name val="Arial"/>
      <family val="2"/>
    </font>
    <font>
      <sz val="10"/>
      <color rgb="FF000000"/>
      <name val="Times New Roman"/>
      <family val="2"/>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7" tint="0.5999900102615356"/>
        <bgColor indexed="64"/>
      </patternFill>
    </fill>
    <fill>
      <patternFill patternType="solid">
        <fgColor theme="0" tint="-0.1499900072813034"/>
        <bgColor indexed="64"/>
      </patternFill>
    </fill>
    <fill>
      <patternFill patternType="solid">
        <fgColor rgb="FFFFFF00"/>
        <bgColor indexed="64"/>
      </patternFill>
    </fill>
  </fills>
  <borders count="13">
    <border>
      <left/>
      <right/>
      <top/>
      <bottom/>
      <diagonal/>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style="thin">
        <color indexed="8"/>
      </bottom>
    </border>
    <border>
      <left style="medium">
        <color indexed="8"/>
      </left>
      <right/>
      <top style="medium">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45">
    <xf numFmtId="0" fontId="0" fillId="0" borderId="0" xfId="0"/>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3" borderId="4" xfId="0" applyFont="1" applyFill="1" applyBorder="1" applyAlignment="1" applyProtection="1">
      <alignment horizontal="right" vertical="top" wrapText="1"/>
      <protection locked="0"/>
    </xf>
    <xf numFmtId="0" fontId="2" fillId="4" borderId="0" xfId="0" applyFont="1" applyFill="1" applyAlignment="1">
      <alignment horizontal="center" vertical="center" wrapText="1"/>
    </xf>
    <xf numFmtId="0" fontId="0" fillId="4" borderId="0" xfId="0" applyFill="1" applyAlignment="1">
      <alignment horizontal="center" vertical="center"/>
    </xf>
    <xf numFmtId="0" fontId="4" fillId="3" borderId="4"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3"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right" vertical="top" wrapText="1"/>
      <protection locked="0"/>
    </xf>
    <xf numFmtId="0" fontId="4" fillId="3" borderId="6" xfId="0" applyFont="1" applyFill="1" applyBorder="1" applyAlignment="1">
      <alignment horizontal="center" vertical="center" wrapText="1"/>
    </xf>
    <xf numFmtId="0" fontId="4" fillId="3" borderId="7" xfId="0" applyFont="1" applyFill="1" applyBorder="1" applyAlignment="1" applyProtection="1">
      <alignment horizontal="right" vertical="top" wrapText="1"/>
      <protection locked="0"/>
    </xf>
    <xf numFmtId="0" fontId="7" fillId="3" borderId="7"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pplyProtection="1">
      <alignment horizontal="right" vertical="top" wrapText="1"/>
      <protection locked="0"/>
    </xf>
    <xf numFmtId="0" fontId="7" fillId="3" borderId="5"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8" xfId="0" applyFont="1" applyFill="1" applyBorder="1" applyAlignment="1">
      <alignment horizontal="center" vertical="center" wrapText="1"/>
    </xf>
    <xf numFmtId="0" fontId="4" fillId="3" borderId="9" xfId="0" applyFont="1" applyFill="1" applyBorder="1" applyAlignment="1" applyProtection="1">
      <alignment horizontal="right" vertical="top" wrapText="1"/>
      <protection locked="0"/>
    </xf>
    <xf numFmtId="0" fontId="4" fillId="3" borderId="9"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right" vertical="top" wrapText="1"/>
      <protection locked="0"/>
    </xf>
    <xf numFmtId="0" fontId="0" fillId="0" borderId="3" xfId="0" applyBorder="1" applyAlignment="1" applyProtection="1">
      <alignment horizontal="center" vertical="center"/>
      <protection locked="0"/>
    </xf>
    <xf numFmtId="0" fontId="4" fillId="6" borderId="3" xfId="0" applyFont="1" applyFill="1" applyBorder="1" applyAlignment="1" applyProtection="1">
      <alignment horizontal="center" vertical="center" wrapText="1"/>
      <protection locked="0"/>
    </xf>
    <xf numFmtId="0" fontId="4" fillId="6" borderId="7" xfId="0" applyFont="1" applyFill="1" applyBorder="1" applyAlignment="1" applyProtection="1">
      <alignment horizontal="right" vertical="top" wrapText="1"/>
      <protection locked="0"/>
    </xf>
    <xf numFmtId="1" fontId="3" fillId="2" borderId="10" xfId="0" applyNumberFormat="1" applyFont="1" applyFill="1" applyBorder="1" applyAlignment="1">
      <alignment horizontal="center" vertical="center" wrapText="1"/>
    </xf>
    <xf numFmtId="1" fontId="0" fillId="0" borderId="0" xfId="0" applyNumberFormat="1" applyAlignment="1">
      <alignment horizontal="center" vertical="center"/>
    </xf>
    <xf numFmtId="0" fontId="4" fillId="6" borderId="4" xfId="0" applyFont="1" applyFill="1" applyBorder="1" applyAlignment="1" applyProtection="1">
      <alignment horizontal="right" vertical="top" wrapText="1"/>
      <protection locked="0"/>
    </xf>
    <xf numFmtId="2" fontId="4" fillId="6" borderId="3" xfId="0" applyNumberFormat="1" applyFont="1" applyFill="1" applyBorder="1" applyAlignment="1" applyProtection="1">
      <alignment horizontal="center" vertical="center" wrapText="1"/>
      <protection locked="0"/>
    </xf>
    <xf numFmtId="1" fontId="9" fillId="6" borderId="11" xfId="0" applyNumberFormat="1" applyFont="1" applyFill="1" applyBorder="1" applyAlignment="1">
      <alignment horizontal="center" vertical="top" shrinkToFit="1"/>
    </xf>
    <xf numFmtId="1" fontId="9" fillId="6" borderId="12" xfId="0" applyNumberFormat="1" applyFont="1" applyFill="1" applyBorder="1" applyAlignment="1">
      <alignment horizontal="center" vertical="top" shrinkToFit="1"/>
    </xf>
  </cellXfs>
  <cellStyles count="7">
    <cellStyle name="Normal" xfId="0"/>
    <cellStyle name="Percent" xfId="15"/>
    <cellStyle name="Currency" xfId="16"/>
    <cellStyle name="Currency [0]" xfId="17"/>
    <cellStyle name="Comma" xfId="18"/>
    <cellStyle name="Comma [0]" xfId="19"/>
    <cellStyle name="Normal 4"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59"/>
  <sheetViews>
    <sheetView tabSelected="1" workbookViewId="0" topLeftCell="A1">
      <selection activeCell="E160" sqref="E160"/>
    </sheetView>
  </sheetViews>
  <sheetFormatPr defaultColWidth="9.140625" defaultRowHeight="15"/>
  <cols>
    <col min="1" max="1" width="3.421875" style="5" customWidth="1"/>
    <col min="2" max="2" width="4.421875" style="5" customWidth="1"/>
    <col min="3" max="3" width="20.57421875" style="5" customWidth="1"/>
    <col min="4" max="4" width="23.28125" style="5" customWidth="1"/>
    <col min="5" max="5" width="31.28125" style="5" customWidth="1"/>
    <col min="6" max="15" width="12.140625" style="5" customWidth="1"/>
    <col min="16" max="16" width="12.140625" style="40" customWidth="1"/>
    <col min="17" max="17" width="13.28125" style="36" customWidth="1"/>
    <col min="18" max="18" width="18.7109375" style="36" customWidth="1"/>
    <col min="19" max="250" width="9.140625" style="5" customWidth="1"/>
    <col min="251" max="251" width="3.421875" style="5" customWidth="1"/>
    <col min="252" max="252" width="4.421875" style="5" customWidth="1"/>
    <col min="253" max="253" width="20.57421875" style="5" customWidth="1"/>
    <col min="254" max="254" width="23.28125" style="5" customWidth="1"/>
    <col min="255" max="255" width="17.421875" style="5" customWidth="1"/>
    <col min="256" max="265" width="12.140625" style="5" customWidth="1"/>
    <col min="266" max="267" width="13.28125" style="5" customWidth="1"/>
    <col min="268" max="268" width="16.00390625" style="5" customWidth="1"/>
    <col min="269" max="269" width="9.140625" style="5" customWidth="1"/>
    <col min="270" max="270" width="39.00390625" style="5" customWidth="1"/>
    <col min="271" max="271" width="13.421875" style="5" bestFit="1" customWidth="1"/>
    <col min="272" max="272" width="12.7109375" style="5" bestFit="1" customWidth="1"/>
    <col min="273" max="506" width="9.140625" style="5" customWidth="1"/>
    <col min="507" max="507" width="3.421875" style="5" customWidth="1"/>
    <col min="508" max="508" width="4.421875" style="5" customWidth="1"/>
    <col min="509" max="509" width="20.57421875" style="5" customWidth="1"/>
    <col min="510" max="510" width="23.28125" style="5" customWidth="1"/>
    <col min="511" max="511" width="17.421875" style="5" customWidth="1"/>
    <col min="512" max="521" width="12.140625" style="5" customWidth="1"/>
    <col min="522" max="523" width="13.28125" style="5" customWidth="1"/>
    <col min="524" max="524" width="16.00390625" style="5" customWidth="1"/>
    <col min="525" max="525" width="9.140625" style="5" customWidth="1"/>
    <col min="526" max="526" width="39.00390625" style="5" customWidth="1"/>
    <col min="527" max="527" width="13.421875" style="5" bestFit="1" customWidth="1"/>
    <col min="528" max="528" width="12.7109375" style="5" bestFit="1" customWidth="1"/>
    <col min="529" max="762" width="9.140625" style="5" customWidth="1"/>
    <col min="763" max="763" width="3.421875" style="5" customWidth="1"/>
    <col min="764" max="764" width="4.421875" style="5" customWidth="1"/>
    <col min="765" max="765" width="20.57421875" style="5" customWidth="1"/>
    <col min="766" max="766" width="23.28125" style="5" customWidth="1"/>
    <col min="767" max="767" width="17.421875" style="5" customWidth="1"/>
    <col min="768" max="777" width="12.140625" style="5" customWidth="1"/>
    <col min="778" max="779" width="13.28125" style="5" customWidth="1"/>
    <col min="780" max="780" width="16.00390625" style="5" customWidth="1"/>
    <col min="781" max="781" width="9.140625" style="5" customWidth="1"/>
    <col min="782" max="782" width="39.00390625" style="5" customWidth="1"/>
    <col min="783" max="783" width="13.421875" style="5" bestFit="1" customWidth="1"/>
    <col min="784" max="784" width="12.7109375" style="5" bestFit="1" customWidth="1"/>
    <col min="785" max="1018" width="9.140625" style="5" customWidth="1"/>
    <col min="1019" max="1019" width="3.421875" style="5" customWidth="1"/>
    <col min="1020" max="1020" width="4.421875" style="5" customWidth="1"/>
    <col min="1021" max="1021" width="20.57421875" style="5" customWidth="1"/>
    <col min="1022" max="1022" width="23.28125" style="5" customWidth="1"/>
    <col min="1023" max="1023" width="17.421875" style="5" customWidth="1"/>
    <col min="1024" max="1033" width="12.140625" style="5" customWidth="1"/>
    <col min="1034" max="1035" width="13.28125" style="5" customWidth="1"/>
    <col min="1036" max="1036" width="16.00390625" style="5" customWidth="1"/>
    <col min="1037" max="1037" width="9.140625" style="5" customWidth="1"/>
    <col min="1038" max="1038" width="39.00390625" style="5" customWidth="1"/>
    <col min="1039" max="1039" width="13.421875" style="5" bestFit="1" customWidth="1"/>
    <col min="1040" max="1040" width="12.7109375" style="5" bestFit="1" customWidth="1"/>
    <col min="1041" max="1274" width="9.140625" style="5" customWidth="1"/>
    <col min="1275" max="1275" width="3.421875" style="5" customWidth="1"/>
    <col min="1276" max="1276" width="4.421875" style="5" customWidth="1"/>
    <col min="1277" max="1277" width="20.57421875" style="5" customWidth="1"/>
    <col min="1278" max="1278" width="23.28125" style="5" customWidth="1"/>
    <col min="1279" max="1279" width="17.421875" style="5" customWidth="1"/>
    <col min="1280" max="1289" width="12.140625" style="5" customWidth="1"/>
    <col min="1290" max="1291" width="13.28125" style="5" customWidth="1"/>
    <col min="1292" max="1292" width="16.00390625" style="5" customWidth="1"/>
    <col min="1293" max="1293" width="9.140625" style="5" customWidth="1"/>
    <col min="1294" max="1294" width="39.00390625" style="5" customWidth="1"/>
    <col min="1295" max="1295" width="13.421875" style="5" bestFit="1" customWidth="1"/>
    <col min="1296" max="1296" width="12.7109375" style="5" bestFit="1" customWidth="1"/>
    <col min="1297" max="1530" width="9.140625" style="5" customWidth="1"/>
    <col min="1531" max="1531" width="3.421875" style="5" customWidth="1"/>
    <col min="1532" max="1532" width="4.421875" style="5" customWidth="1"/>
    <col min="1533" max="1533" width="20.57421875" style="5" customWidth="1"/>
    <col min="1534" max="1534" width="23.28125" style="5" customWidth="1"/>
    <col min="1535" max="1535" width="17.421875" style="5" customWidth="1"/>
    <col min="1536" max="1545" width="12.140625" style="5" customWidth="1"/>
    <col min="1546" max="1547" width="13.28125" style="5" customWidth="1"/>
    <col min="1548" max="1548" width="16.00390625" style="5" customWidth="1"/>
    <col min="1549" max="1549" width="9.140625" style="5" customWidth="1"/>
    <col min="1550" max="1550" width="39.00390625" style="5" customWidth="1"/>
    <col min="1551" max="1551" width="13.421875" style="5" bestFit="1" customWidth="1"/>
    <col min="1552" max="1552" width="12.7109375" style="5" bestFit="1" customWidth="1"/>
    <col min="1553" max="1786" width="9.140625" style="5" customWidth="1"/>
    <col min="1787" max="1787" width="3.421875" style="5" customWidth="1"/>
    <col min="1788" max="1788" width="4.421875" style="5" customWidth="1"/>
    <col min="1789" max="1789" width="20.57421875" style="5" customWidth="1"/>
    <col min="1790" max="1790" width="23.28125" style="5" customWidth="1"/>
    <col min="1791" max="1791" width="17.421875" style="5" customWidth="1"/>
    <col min="1792" max="1801" width="12.140625" style="5" customWidth="1"/>
    <col min="1802" max="1803" width="13.28125" style="5" customWidth="1"/>
    <col min="1804" max="1804" width="16.00390625" style="5" customWidth="1"/>
    <col min="1805" max="1805" width="9.140625" style="5" customWidth="1"/>
    <col min="1806" max="1806" width="39.00390625" style="5" customWidth="1"/>
    <col min="1807" max="1807" width="13.421875" style="5" bestFit="1" customWidth="1"/>
    <col min="1808" max="1808" width="12.7109375" style="5" bestFit="1" customWidth="1"/>
    <col min="1809" max="2042" width="9.140625" style="5" customWidth="1"/>
    <col min="2043" max="2043" width="3.421875" style="5" customWidth="1"/>
    <col min="2044" max="2044" width="4.421875" style="5" customWidth="1"/>
    <col min="2045" max="2045" width="20.57421875" style="5" customWidth="1"/>
    <col min="2046" max="2046" width="23.28125" style="5" customWidth="1"/>
    <col min="2047" max="2047" width="17.421875" style="5" customWidth="1"/>
    <col min="2048" max="2057" width="12.140625" style="5" customWidth="1"/>
    <col min="2058" max="2059" width="13.28125" style="5" customWidth="1"/>
    <col min="2060" max="2060" width="16.00390625" style="5" customWidth="1"/>
    <col min="2061" max="2061" width="9.140625" style="5" customWidth="1"/>
    <col min="2062" max="2062" width="39.00390625" style="5" customWidth="1"/>
    <col min="2063" max="2063" width="13.421875" style="5" bestFit="1" customWidth="1"/>
    <col min="2064" max="2064" width="12.7109375" style="5" bestFit="1" customWidth="1"/>
    <col min="2065" max="2298" width="9.140625" style="5" customWidth="1"/>
    <col min="2299" max="2299" width="3.421875" style="5" customWidth="1"/>
    <col min="2300" max="2300" width="4.421875" style="5" customWidth="1"/>
    <col min="2301" max="2301" width="20.57421875" style="5" customWidth="1"/>
    <col min="2302" max="2302" width="23.28125" style="5" customWidth="1"/>
    <col min="2303" max="2303" width="17.421875" style="5" customWidth="1"/>
    <col min="2304" max="2313" width="12.140625" style="5" customWidth="1"/>
    <col min="2314" max="2315" width="13.28125" style="5" customWidth="1"/>
    <col min="2316" max="2316" width="16.00390625" style="5" customWidth="1"/>
    <col min="2317" max="2317" width="9.140625" style="5" customWidth="1"/>
    <col min="2318" max="2318" width="39.00390625" style="5" customWidth="1"/>
    <col min="2319" max="2319" width="13.421875" style="5" bestFit="1" customWidth="1"/>
    <col min="2320" max="2320" width="12.7109375" style="5" bestFit="1" customWidth="1"/>
    <col min="2321" max="2554" width="9.140625" style="5" customWidth="1"/>
    <col min="2555" max="2555" width="3.421875" style="5" customWidth="1"/>
    <col min="2556" max="2556" width="4.421875" style="5" customWidth="1"/>
    <col min="2557" max="2557" width="20.57421875" style="5" customWidth="1"/>
    <col min="2558" max="2558" width="23.28125" style="5" customWidth="1"/>
    <col min="2559" max="2559" width="17.421875" style="5" customWidth="1"/>
    <col min="2560" max="2569" width="12.140625" style="5" customWidth="1"/>
    <col min="2570" max="2571" width="13.28125" style="5" customWidth="1"/>
    <col min="2572" max="2572" width="16.00390625" style="5" customWidth="1"/>
    <col min="2573" max="2573" width="9.140625" style="5" customWidth="1"/>
    <col min="2574" max="2574" width="39.00390625" style="5" customWidth="1"/>
    <col min="2575" max="2575" width="13.421875" style="5" bestFit="1" customWidth="1"/>
    <col min="2576" max="2576" width="12.7109375" style="5" bestFit="1" customWidth="1"/>
    <col min="2577" max="2810" width="9.140625" style="5" customWidth="1"/>
    <col min="2811" max="2811" width="3.421875" style="5" customWidth="1"/>
    <col min="2812" max="2812" width="4.421875" style="5" customWidth="1"/>
    <col min="2813" max="2813" width="20.57421875" style="5" customWidth="1"/>
    <col min="2814" max="2814" width="23.28125" style="5" customWidth="1"/>
    <col min="2815" max="2815" width="17.421875" style="5" customWidth="1"/>
    <col min="2816" max="2825" width="12.140625" style="5" customWidth="1"/>
    <col min="2826" max="2827" width="13.28125" style="5" customWidth="1"/>
    <col min="2828" max="2828" width="16.00390625" style="5" customWidth="1"/>
    <col min="2829" max="2829" width="9.140625" style="5" customWidth="1"/>
    <col min="2830" max="2830" width="39.00390625" style="5" customWidth="1"/>
    <col min="2831" max="2831" width="13.421875" style="5" bestFit="1" customWidth="1"/>
    <col min="2832" max="2832" width="12.7109375" style="5" bestFit="1" customWidth="1"/>
    <col min="2833" max="3066" width="9.140625" style="5" customWidth="1"/>
    <col min="3067" max="3067" width="3.421875" style="5" customWidth="1"/>
    <col min="3068" max="3068" width="4.421875" style="5" customWidth="1"/>
    <col min="3069" max="3069" width="20.57421875" style="5" customWidth="1"/>
    <col min="3070" max="3070" width="23.28125" style="5" customWidth="1"/>
    <col min="3071" max="3071" width="17.421875" style="5" customWidth="1"/>
    <col min="3072" max="3081" width="12.140625" style="5" customWidth="1"/>
    <col min="3082" max="3083" width="13.28125" style="5" customWidth="1"/>
    <col min="3084" max="3084" width="16.00390625" style="5" customWidth="1"/>
    <col min="3085" max="3085" width="9.140625" style="5" customWidth="1"/>
    <col min="3086" max="3086" width="39.00390625" style="5" customWidth="1"/>
    <col min="3087" max="3087" width="13.421875" style="5" bestFit="1" customWidth="1"/>
    <col min="3088" max="3088" width="12.7109375" style="5" bestFit="1" customWidth="1"/>
    <col min="3089" max="3322" width="9.140625" style="5" customWidth="1"/>
    <col min="3323" max="3323" width="3.421875" style="5" customWidth="1"/>
    <col min="3324" max="3324" width="4.421875" style="5" customWidth="1"/>
    <col min="3325" max="3325" width="20.57421875" style="5" customWidth="1"/>
    <col min="3326" max="3326" width="23.28125" style="5" customWidth="1"/>
    <col min="3327" max="3327" width="17.421875" style="5" customWidth="1"/>
    <col min="3328" max="3337" width="12.140625" style="5" customWidth="1"/>
    <col min="3338" max="3339" width="13.28125" style="5" customWidth="1"/>
    <col min="3340" max="3340" width="16.00390625" style="5" customWidth="1"/>
    <col min="3341" max="3341" width="9.140625" style="5" customWidth="1"/>
    <col min="3342" max="3342" width="39.00390625" style="5" customWidth="1"/>
    <col min="3343" max="3343" width="13.421875" style="5" bestFit="1" customWidth="1"/>
    <col min="3344" max="3344" width="12.7109375" style="5" bestFit="1" customWidth="1"/>
    <col min="3345" max="3578" width="9.140625" style="5" customWidth="1"/>
    <col min="3579" max="3579" width="3.421875" style="5" customWidth="1"/>
    <col min="3580" max="3580" width="4.421875" style="5" customWidth="1"/>
    <col min="3581" max="3581" width="20.57421875" style="5" customWidth="1"/>
    <col min="3582" max="3582" width="23.28125" style="5" customWidth="1"/>
    <col min="3583" max="3583" width="17.421875" style="5" customWidth="1"/>
    <col min="3584" max="3593" width="12.140625" style="5" customWidth="1"/>
    <col min="3594" max="3595" width="13.28125" style="5" customWidth="1"/>
    <col min="3596" max="3596" width="16.00390625" style="5" customWidth="1"/>
    <col min="3597" max="3597" width="9.140625" style="5" customWidth="1"/>
    <col min="3598" max="3598" width="39.00390625" style="5" customWidth="1"/>
    <col min="3599" max="3599" width="13.421875" style="5" bestFit="1" customWidth="1"/>
    <col min="3600" max="3600" width="12.7109375" style="5" bestFit="1" customWidth="1"/>
    <col min="3601" max="3834" width="9.140625" style="5" customWidth="1"/>
    <col min="3835" max="3835" width="3.421875" style="5" customWidth="1"/>
    <col min="3836" max="3836" width="4.421875" style="5" customWidth="1"/>
    <col min="3837" max="3837" width="20.57421875" style="5" customWidth="1"/>
    <col min="3838" max="3838" width="23.28125" style="5" customWidth="1"/>
    <col min="3839" max="3839" width="17.421875" style="5" customWidth="1"/>
    <col min="3840" max="3849" width="12.140625" style="5" customWidth="1"/>
    <col min="3850" max="3851" width="13.28125" style="5" customWidth="1"/>
    <col min="3852" max="3852" width="16.00390625" style="5" customWidth="1"/>
    <col min="3853" max="3853" width="9.140625" style="5" customWidth="1"/>
    <col min="3854" max="3854" width="39.00390625" style="5" customWidth="1"/>
    <col min="3855" max="3855" width="13.421875" style="5" bestFit="1" customWidth="1"/>
    <col min="3856" max="3856" width="12.7109375" style="5" bestFit="1" customWidth="1"/>
    <col min="3857" max="4090" width="9.140625" style="5" customWidth="1"/>
    <col min="4091" max="4091" width="3.421875" style="5" customWidth="1"/>
    <col min="4092" max="4092" width="4.421875" style="5" customWidth="1"/>
    <col min="4093" max="4093" width="20.57421875" style="5" customWidth="1"/>
    <col min="4094" max="4094" width="23.28125" style="5" customWidth="1"/>
    <col min="4095" max="4095" width="17.421875" style="5" customWidth="1"/>
    <col min="4096" max="4105" width="12.140625" style="5" customWidth="1"/>
    <col min="4106" max="4107" width="13.28125" style="5" customWidth="1"/>
    <col min="4108" max="4108" width="16.00390625" style="5" customWidth="1"/>
    <col min="4109" max="4109" width="9.140625" style="5" customWidth="1"/>
    <col min="4110" max="4110" width="39.00390625" style="5" customWidth="1"/>
    <col min="4111" max="4111" width="13.421875" style="5" bestFit="1" customWidth="1"/>
    <col min="4112" max="4112" width="12.7109375" style="5" bestFit="1" customWidth="1"/>
    <col min="4113" max="4346" width="9.140625" style="5" customWidth="1"/>
    <col min="4347" max="4347" width="3.421875" style="5" customWidth="1"/>
    <col min="4348" max="4348" width="4.421875" style="5" customWidth="1"/>
    <col min="4349" max="4349" width="20.57421875" style="5" customWidth="1"/>
    <col min="4350" max="4350" width="23.28125" style="5" customWidth="1"/>
    <col min="4351" max="4351" width="17.421875" style="5" customWidth="1"/>
    <col min="4352" max="4361" width="12.140625" style="5" customWidth="1"/>
    <col min="4362" max="4363" width="13.28125" style="5" customWidth="1"/>
    <col min="4364" max="4364" width="16.00390625" style="5" customWidth="1"/>
    <col min="4365" max="4365" width="9.140625" style="5" customWidth="1"/>
    <col min="4366" max="4366" width="39.00390625" style="5" customWidth="1"/>
    <col min="4367" max="4367" width="13.421875" style="5" bestFit="1" customWidth="1"/>
    <col min="4368" max="4368" width="12.7109375" style="5" bestFit="1" customWidth="1"/>
    <col min="4369" max="4602" width="9.140625" style="5" customWidth="1"/>
    <col min="4603" max="4603" width="3.421875" style="5" customWidth="1"/>
    <col min="4604" max="4604" width="4.421875" style="5" customWidth="1"/>
    <col min="4605" max="4605" width="20.57421875" style="5" customWidth="1"/>
    <col min="4606" max="4606" width="23.28125" style="5" customWidth="1"/>
    <col min="4607" max="4607" width="17.421875" style="5" customWidth="1"/>
    <col min="4608" max="4617" width="12.140625" style="5" customWidth="1"/>
    <col min="4618" max="4619" width="13.28125" style="5" customWidth="1"/>
    <col min="4620" max="4620" width="16.00390625" style="5" customWidth="1"/>
    <col min="4621" max="4621" width="9.140625" style="5" customWidth="1"/>
    <col min="4622" max="4622" width="39.00390625" style="5" customWidth="1"/>
    <col min="4623" max="4623" width="13.421875" style="5" bestFit="1" customWidth="1"/>
    <col min="4624" max="4624" width="12.7109375" style="5" bestFit="1" customWidth="1"/>
    <col min="4625" max="4858" width="9.140625" style="5" customWidth="1"/>
    <col min="4859" max="4859" width="3.421875" style="5" customWidth="1"/>
    <col min="4860" max="4860" width="4.421875" style="5" customWidth="1"/>
    <col min="4861" max="4861" width="20.57421875" style="5" customWidth="1"/>
    <col min="4862" max="4862" width="23.28125" style="5" customWidth="1"/>
    <col min="4863" max="4863" width="17.421875" style="5" customWidth="1"/>
    <col min="4864" max="4873" width="12.140625" style="5" customWidth="1"/>
    <col min="4874" max="4875" width="13.28125" style="5" customWidth="1"/>
    <col min="4876" max="4876" width="16.00390625" style="5" customWidth="1"/>
    <col min="4877" max="4877" width="9.140625" style="5" customWidth="1"/>
    <col min="4878" max="4878" width="39.00390625" style="5" customWidth="1"/>
    <col min="4879" max="4879" width="13.421875" style="5" bestFit="1" customWidth="1"/>
    <col min="4880" max="4880" width="12.7109375" style="5" bestFit="1" customWidth="1"/>
    <col min="4881" max="5114" width="9.140625" style="5" customWidth="1"/>
    <col min="5115" max="5115" width="3.421875" style="5" customWidth="1"/>
    <col min="5116" max="5116" width="4.421875" style="5" customWidth="1"/>
    <col min="5117" max="5117" width="20.57421875" style="5" customWidth="1"/>
    <col min="5118" max="5118" width="23.28125" style="5" customWidth="1"/>
    <col min="5119" max="5119" width="17.421875" style="5" customWidth="1"/>
    <col min="5120" max="5129" width="12.140625" style="5" customWidth="1"/>
    <col min="5130" max="5131" width="13.28125" style="5" customWidth="1"/>
    <col min="5132" max="5132" width="16.00390625" style="5" customWidth="1"/>
    <col min="5133" max="5133" width="9.140625" style="5" customWidth="1"/>
    <col min="5134" max="5134" width="39.00390625" style="5" customWidth="1"/>
    <col min="5135" max="5135" width="13.421875" style="5" bestFit="1" customWidth="1"/>
    <col min="5136" max="5136" width="12.7109375" style="5" bestFit="1" customWidth="1"/>
    <col min="5137" max="5370" width="9.140625" style="5" customWidth="1"/>
    <col min="5371" max="5371" width="3.421875" style="5" customWidth="1"/>
    <col min="5372" max="5372" width="4.421875" style="5" customWidth="1"/>
    <col min="5373" max="5373" width="20.57421875" style="5" customWidth="1"/>
    <col min="5374" max="5374" width="23.28125" style="5" customWidth="1"/>
    <col min="5375" max="5375" width="17.421875" style="5" customWidth="1"/>
    <col min="5376" max="5385" width="12.140625" style="5" customWidth="1"/>
    <col min="5386" max="5387" width="13.28125" style="5" customWidth="1"/>
    <col min="5388" max="5388" width="16.00390625" style="5" customWidth="1"/>
    <col min="5389" max="5389" width="9.140625" style="5" customWidth="1"/>
    <col min="5390" max="5390" width="39.00390625" style="5" customWidth="1"/>
    <col min="5391" max="5391" width="13.421875" style="5" bestFit="1" customWidth="1"/>
    <col min="5392" max="5392" width="12.7109375" style="5" bestFit="1" customWidth="1"/>
    <col min="5393" max="5626" width="9.140625" style="5" customWidth="1"/>
    <col min="5627" max="5627" width="3.421875" style="5" customWidth="1"/>
    <col min="5628" max="5628" width="4.421875" style="5" customWidth="1"/>
    <col min="5629" max="5629" width="20.57421875" style="5" customWidth="1"/>
    <col min="5630" max="5630" width="23.28125" style="5" customWidth="1"/>
    <col min="5631" max="5631" width="17.421875" style="5" customWidth="1"/>
    <col min="5632" max="5641" width="12.140625" style="5" customWidth="1"/>
    <col min="5642" max="5643" width="13.28125" style="5" customWidth="1"/>
    <col min="5644" max="5644" width="16.00390625" style="5" customWidth="1"/>
    <col min="5645" max="5645" width="9.140625" style="5" customWidth="1"/>
    <col min="5646" max="5646" width="39.00390625" style="5" customWidth="1"/>
    <col min="5647" max="5647" width="13.421875" style="5" bestFit="1" customWidth="1"/>
    <col min="5648" max="5648" width="12.7109375" style="5" bestFit="1" customWidth="1"/>
    <col min="5649" max="5882" width="9.140625" style="5" customWidth="1"/>
    <col min="5883" max="5883" width="3.421875" style="5" customWidth="1"/>
    <col min="5884" max="5884" width="4.421875" style="5" customWidth="1"/>
    <col min="5885" max="5885" width="20.57421875" style="5" customWidth="1"/>
    <col min="5886" max="5886" width="23.28125" style="5" customWidth="1"/>
    <col min="5887" max="5887" width="17.421875" style="5" customWidth="1"/>
    <col min="5888" max="5897" width="12.140625" style="5" customWidth="1"/>
    <col min="5898" max="5899" width="13.28125" style="5" customWidth="1"/>
    <col min="5900" max="5900" width="16.00390625" style="5" customWidth="1"/>
    <col min="5901" max="5901" width="9.140625" style="5" customWidth="1"/>
    <col min="5902" max="5902" width="39.00390625" style="5" customWidth="1"/>
    <col min="5903" max="5903" width="13.421875" style="5" bestFit="1" customWidth="1"/>
    <col min="5904" max="5904" width="12.7109375" style="5" bestFit="1" customWidth="1"/>
    <col min="5905" max="6138" width="9.140625" style="5" customWidth="1"/>
    <col min="6139" max="6139" width="3.421875" style="5" customWidth="1"/>
    <col min="6140" max="6140" width="4.421875" style="5" customWidth="1"/>
    <col min="6141" max="6141" width="20.57421875" style="5" customWidth="1"/>
    <col min="6142" max="6142" width="23.28125" style="5" customWidth="1"/>
    <col min="6143" max="6143" width="17.421875" style="5" customWidth="1"/>
    <col min="6144" max="6153" width="12.140625" style="5" customWidth="1"/>
    <col min="6154" max="6155" width="13.28125" style="5" customWidth="1"/>
    <col min="6156" max="6156" width="16.00390625" style="5" customWidth="1"/>
    <col min="6157" max="6157" width="9.140625" style="5" customWidth="1"/>
    <col min="6158" max="6158" width="39.00390625" style="5" customWidth="1"/>
    <col min="6159" max="6159" width="13.421875" style="5" bestFit="1" customWidth="1"/>
    <col min="6160" max="6160" width="12.7109375" style="5" bestFit="1" customWidth="1"/>
    <col min="6161" max="6394" width="9.140625" style="5" customWidth="1"/>
    <col min="6395" max="6395" width="3.421875" style="5" customWidth="1"/>
    <col min="6396" max="6396" width="4.421875" style="5" customWidth="1"/>
    <col min="6397" max="6397" width="20.57421875" style="5" customWidth="1"/>
    <col min="6398" max="6398" width="23.28125" style="5" customWidth="1"/>
    <col min="6399" max="6399" width="17.421875" style="5" customWidth="1"/>
    <col min="6400" max="6409" width="12.140625" style="5" customWidth="1"/>
    <col min="6410" max="6411" width="13.28125" style="5" customWidth="1"/>
    <col min="6412" max="6412" width="16.00390625" style="5" customWidth="1"/>
    <col min="6413" max="6413" width="9.140625" style="5" customWidth="1"/>
    <col min="6414" max="6414" width="39.00390625" style="5" customWidth="1"/>
    <col min="6415" max="6415" width="13.421875" style="5" bestFit="1" customWidth="1"/>
    <col min="6416" max="6416" width="12.7109375" style="5" bestFit="1" customWidth="1"/>
    <col min="6417" max="6650" width="9.140625" style="5" customWidth="1"/>
    <col min="6651" max="6651" width="3.421875" style="5" customWidth="1"/>
    <col min="6652" max="6652" width="4.421875" style="5" customWidth="1"/>
    <col min="6653" max="6653" width="20.57421875" style="5" customWidth="1"/>
    <col min="6654" max="6654" width="23.28125" style="5" customWidth="1"/>
    <col min="6655" max="6655" width="17.421875" style="5" customWidth="1"/>
    <col min="6656" max="6665" width="12.140625" style="5" customWidth="1"/>
    <col min="6666" max="6667" width="13.28125" style="5" customWidth="1"/>
    <col min="6668" max="6668" width="16.00390625" style="5" customWidth="1"/>
    <col min="6669" max="6669" width="9.140625" style="5" customWidth="1"/>
    <col min="6670" max="6670" width="39.00390625" style="5" customWidth="1"/>
    <col min="6671" max="6671" width="13.421875" style="5" bestFit="1" customWidth="1"/>
    <col min="6672" max="6672" width="12.7109375" style="5" bestFit="1" customWidth="1"/>
    <col min="6673" max="6906" width="9.140625" style="5" customWidth="1"/>
    <col min="6907" max="6907" width="3.421875" style="5" customWidth="1"/>
    <col min="6908" max="6908" width="4.421875" style="5" customWidth="1"/>
    <col min="6909" max="6909" width="20.57421875" style="5" customWidth="1"/>
    <col min="6910" max="6910" width="23.28125" style="5" customWidth="1"/>
    <col min="6911" max="6911" width="17.421875" style="5" customWidth="1"/>
    <col min="6912" max="6921" width="12.140625" style="5" customWidth="1"/>
    <col min="6922" max="6923" width="13.28125" style="5" customWidth="1"/>
    <col min="6924" max="6924" width="16.00390625" style="5" customWidth="1"/>
    <col min="6925" max="6925" width="9.140625" style="5" customWidth="1"/>
    <col min="6926" max="6926" width="39.00390625" style="5" customWidth="1"/>
    <col min="6927" max="6927" width="13.421875" style="5" bestFit="1" customWidth="1"/>
    <col min="6928" max="6928" width="12.7109375" style="5" bestFit="1" customWidth="1"/>
    <col min="6929" max="7162" width="9.140625" style="5" customWidth="1"/>
    <col min="7163" max="7163" width="3.421875" style="5" customWidth="1"/>
    <col min="7164" max="7164" width="4.421875" style="5" customWidth="1"/>
    <col min="7165" max="7165" width="20.57421875" style="5" customWidth="1"/>
    <col min="7166" max="7166" width="23.28125" style="5" customWidth="1"/>
    <col min="7167" max="7167" width="17.421875" style="5" customWidth="1"/>
    <col min="7168" max="7177" width="12.140625" style="5" customWidth="1"/>
    <col min="7178" max="7179" width="13.28125" style="5" customWidth="1"/>
    <col min="7180" max="7180" width="16.00390625" style="5" customWidth="1"/>
    <col min="7181" max="7181" width="9.140625" style="5" customWidth="1"/>
    <col min="7182" max="7182" width="39.00390625" style="5" customWidth="1"/>
    <col min="7183" max="7183" width="13.421875" style="5" bestFit="1" customWidth="1"/>
    <col min="7184" max="7184" width="12.7109375" style="5" bestFit="1" customWidth="1"/>
    <col min="7185" max="7418" width="9.140625" style="5" customWidth="1"/>
    <col min="7419" max="7419" width="3.421875" style="5" customWidth="1"/>
    <col min="7420" max="7420" width="4.421875" style="5" customWidth="1"/>
    <col min="7421" max="7421" width="20.57421875" style="5" customWidth="1"/>
    <col min="7422" max="7422" width="23.28125" style="5" customWidth="1"/>
    <col min="7423" max="7423" width="17.421875" style="5" customWidth="1"/>
    <col min="7424" max="7433" width="12.140625" style="5" customWidth="1"/>
    <col min="7434" max="7435" width="13.28125" style="5" customWidth="1"/>
    <col min="7436" max="7436" width="16.00390625" style="5" customWidth="1"/>
    <col min="7437" max="7437" width="9.140625" style="5" customWidth="1"/>
    <col min="7438" max="7438" width="39.00390625" style="5" customWidth="1"/>
    <col min="7439" max="7439" width="13.421875" style="5" bestFit="1" customWidth="1"/>
    <col min="7440" max="7440" width="12.7109375" style="5" bestFit="1" customWidth="1"/>
    <col min="7441" max="7674" width="9.140625" style="5" customWidth="1"/>
    <col min="7675" max="7675" width="3.421875" style="5" customWidth="1"/>
    <col min="7676" max="7676" width="4.421875" style="5" customWidth="1"/>
    <col min="7677" max="7677" width="20.57421875" style="5" customWidth="1"/>
    <col min="7678" max="7678" width="23.28125" style="5" customWidth="1"/>
    <col min="7679" max="7679" width="17.421875" style="5" customWidth="1"/>
    <col min="7680" max="7689" width="12.140625" style="5" customWidth="1"/>
    <col min="7690" max="7691" width="13.28125" style="5" customWidth="1"/>
    <col min="7692" max="7692" width="16.00390625" style="5" customWidth="1"/>
    <col min="7693" max="7693" width="9.140625" style="5" customWidth="1"/>
    <col min="7694" max="7694" width="39.00390625" style="5" customWidth="1"/>
    <col min="7695" max="7695" width="13.421875" style="5" bestFit="1" customWidth="1"/>
    <col min="7696" max="7696" width="12.7109375" style="5" bestFit="1" customWidth="1"/>
    <col min="7697" max="7930" width="9.140625" style="5" customWidth="1"/>
    <col min="7931" max="7931" width="3.421875" style="5" customWidth="1"/>
    <col min="7932" max="7932" width="4.421875" style="5" customWidth="1"/>
    <col min="7933" max="7933" width="20.57421875" style="5" customWidth="1"/>
    <col min="7934" max="7934" width="23.28125" style="5" customWidth="1"/>
    <col min="7935" max="7935" width="17.421875" style="5" customWidth="1"/>
    <col min="7936" max="7945" width="12.140625" style="5" customWidth="1"/>
    <col min="7946" max="7947" width="13.28125" style="5" customWidth="1"/>
    <col min="7948" max="7948" width="16.00390625" style="5" customWidth="1"/>
    <col min="7949" max="7949" width="9.140625" style="5" customWidth="1"/>
    <col min="7950" max="7950" width="39.00390625" style="5" customWidth="1"/>
    <col min="7951" max="7951" width="13.421875" style="5" bestFit="1" customWidth="1"/>
    <col min="7952" max="7952" width="12.7109375" style="5" bestFit="1" customWidth="1"/>
    <col min="7953" max="8186" width="9.140625" style="5" customWidth="1"/>
    <col min="8187" max="8187" width="3.421875" style="5" customWidth="1"/>
    <col min="8188" max="8188" width="4.421875" style="5" customWidth="1"/>
    <col min="8189" max="8189" width="20.57421875" style="5" customWidth="1"/>
    <col min="8190" max="8190" width="23.28125" style="5" customWidth="1"/>
    <col min="8191" max="8191" width="17.421875" style="5" customWidth="1"/>
    <col min="8192" max="8201" width="12.140625" style="5" customWidth="1"/>
    <col min="8202" max="8203" width="13.28125" style="5" customWidth="1"/>
    <col min="8204" max="8204" width="16.00390625" style="5" customWidth="1"/>
    <col min="8205" max="8205" width="9.140625" style="5" customWidth="1"/>
    <col min="8206" max="8206" width="39.00390625" style="5" customWidth="1"/>
    <col min="8207" max="8207" width="13.421875" style="5" bestFit="1" customWidth="1"/>
    <col min="8208" max="8208" width="12.7109375" style="5" bestFit="1" customWidth="1"/>
    <col min="8209" max="8442" width="9.140625" style="5" customWidth="1"/>
    <col min="8443" max="8443" width="3.421875" style="5" customWidth="1"/>
    <col min="8444" max="8444" width="4.421875" style="5" customWidth="1"/>
    <col min="8445" max="8445" width="20.57421875" style="5" customWidth="1"/>
    <col min="8446" max="8446" width="23.28125" style="5" customWidth="1"/>
    <col min="8447" max="8447" width="17.421875" style="5" customWidth="1"/>
    <col min="8448" max="8457" width="12.140625" style="5" customWidth="1"/>
    <col min="8458" max="8459" width="13.28125" style="5" customWidth="1"/>
    <col min="8460" max="8460" width="16.00390625" style="5" customWidth="1"/>
    <col min="8461" max="8461" width="9.140625" style="5" customWidth="1"/>
    <col min="8462" max="8462" width="39.00390625" style="5" customWidth="1"/>
    <col min="8463" max="8463" width="13.421875" style="5" bestFit="1" customWidth="1"/>
    <col min="8464" max="8464" width="12.7109375" style="5" bestFit="1" customWidth="1"/>
    <col min="8465" max="8698" width="9.140625" style="5" customWidth="1"/>
    <col min="8699" max="8699" width="3.421875" style="5" customWidth="1"/>
    <col min="8700" max="8700" width="4.421875" style="5" customWidth="1"/>
    <col min="8701" max="8701" width="20.57421875" style="5" customWidth="1"/>
    <col min="8702" max="8702" width="23.28125" style="5" customWidth="1"/>
    <col min="8703" max="8703" width="17.421875" style="5" customWidth="1"/>
    <col min="8704" max="8713" width="12.140625" style="5" customWidth="1"/>
    <col min="8714" max="8715" width="13.28125" style="5" customWidth="1"/>
    <col min="8716" max="8716" width="16.00390625" style="5" customWidth="1"/>
    <col min="8717" max="8717" width="9.140625" style="5" customWidth="1"/>
    <col min="8718" max="8718" width="39.00390625" style="5" customWidth="1"/>
    <col min="8719" max="8719" width="13.421875" style="5" bestFit="1" customWidth="1"/>
    <col min="8720" max="8720" width="12.7109375" style="5" bestFit="1" customWidth="1"/>
    <col min="8721" max="8954" width="9.140625" style="5" customWidth="1"/>
    <col min="8955" max="8955" width="3.421875" style="5" customWidth="1"/>
    <col min="8956" max="8956" width="4.421875" style="5" customWidth="1"/>
    <col min="8957" max="8957" width="20.57421875" style="5" customWidth="1"/>
    <col min="8958" max="8958" width="23.28125" style="5" customWidth="1"/>
    <col min="8959" max="8959" width="17.421875" style="5" customWidth="1"/>
    <col min="8960" max="8969" width="12.140625" style="5" customWidth="1"/>
    <col min="8970" max="8971" width="13.28125" style="5" customWidth="1"/>
    <col min="8972" max="8972" width="16.00390625" style="5" customWidth="1"/>
    <col min="8973" max="8973" width="9.140625" style="5" customWidth="1"/>
    <col min="8974" max="8974" width="39.00390625" style="5" customWidth="1"/>
    <col min="8975" max="8975" width="13.421875" style="5" bestFit="1" customWidth="1"/>
    <col min="8976" max="8976" width="12.7109375" style="5" bestFit="1" customWidth="1"/>
    <col min="8977" max="9210" width="9.140625" style="5" customWidth="1"/>
    <col min="9211" max="9211" width="3.421875" style="5" customWidth="1"/>
    <col min="9212" max="9212" width="4.421875" style="5" customWidth="1"/>
    <col min="9213" max="9213" width="20.57421875" style="5" customWidth="1"/>
    <col min="9214" max="9214" width="23.28125" style="5" customWidth="1"/>
    <col min="9215" max="9215" width="17.421875" style="5" customWidth="1"/>
    <col min="9216" max="9225" width="12.140625" style="5" customWidth="1"/>
    <col min="9226" max="9227" width="13.28125" style="5" customWidth="1"/>
    <col min="9228" max="9228" width="16.00390625" style="5" customWidth="1"/>
    <col min="9229" max="9229" width="9.140625" style="5" customWidth="1"/>
    <col min="9230" max="9230" width="39.00390625" style="5" customWidth="1"/>
    <col min="9231" max="9231" width="13.421875" style="5" bestFit="1" customWidth="1"/>
    <col min="9232" max="9232" width="12.7109375" style="5" bestFit="1" customWidth="1"/>
    <col min="9233" max="9466" width="9.140625" style="5" customWidth="1"/>
    <col min="9467" max="9467" width="3.421875" style="5" customWidth="1"/>
    <col min="9468" max="9468" width="4.421875" style="5" customWidth="1"/>
    <col min="9469" max="9469" width="20.57421875" style="5" customWidth="1"/>
    <col min="9470" max="9470" width="23.28125" style="5" customWidth="1"/>
    <col min="9471" max="9471" width="17.421875" style="5" customWidth="1"/>
    <col min="9472" max="9481" width="12.140625" style="5" customWidth="1"/>
    <col min="9482" max="9483" width="13.28125" style="5" customWidth="1"/>
    <col min="9484" max="9484" width="16.00390625" style="5" customWidth="1"/>
    <col min="9485" max="9485" width="9.140625" style="5" customWidth="1"/>
    <col min="9486" max="9486" width="39.00390625" style="5" customWidth="1"/>
    <col min="9487" max="9487" width="13.421875" style="5" bestFit="1" customWidth="1"/>
    <col min="9488" max="9488" width="12.7109375" style="5" bestFit="1" customWidth="1"/>
    <col min="9489" max="9722" width="9.140625" style="5" customWidth="1"/>
    <col min="9723" max="9723" width="3.421875" style="5" customWidth="1"/>
    <col min="9724" max="9724" width="4.421875" style="5" customWidth="1"/>
    <col min="9725" max="9725" width="20.57421875" style="5" customWidth="1"/>
    <col min="9726" max="9726" width="23.28125" style="5" customWidth="1"/>
    <col min="9727" max="9727" width="17.421875" style="5" customWidth="1"/>
    <col min="9728" max="9737" width="12.140625" style="5" customWidth="1"/>
    <col min="9738" max="9739" width="13.28125" style="5" customWidth="1"/>
    <col min="9740" max="9740" width="16.00390625" style="5" customWidth="1"/>
    <col min="9741" max="9741" width="9.140625" style="5" customWidth="1"/>
    <col min="9742" max="9742" width="39.00390625" style="5" customWidth="1"/>
    <col min="9743" max="9743" width="13.421875" style="5" bestFit="1" customWidth="1"/>
    <col min="9744" max="9744" width="12.7109375" style="5" bestFit="1" customWidth="1"/>
    <col min="9745" max="9978" width="9.140625" style="5" customWidth="1"/>
    <col min="9979" max="9979" width="3.421875" style="5" customWidth="1"/>
    <col min="9980" max="9980" width="4.421875" style="5" customWidth="1"/>
    <col min="9981" max="9981" width="20.57421875" style="5" customWidth="1"/>
    <col min="9982" max="9982" width="23.28125" style="5" customWidth="1"/>
    <col min="9983" max="9983" width="17.421875" style="5" customWidth="1"/>
    <col min="9984" max="9993" width="12.140625" style="5" customWidth="1"/>
    <col min="9994" max="9995" width="13.28125" style="5" customWidth="1"/>
    <col min="9996" max="9996" width="16.00390625" style="5" customWidth="1"/>
    <col min="9997" max="9997" width="9.140625" style="5" customWidth="1"/>
    <col min="9998" max="9998" width="39.00390625" style="5" customWidth="1"/>
    <col min="9999" max="9999" width="13.421875" style="5" bestFit="1" customWidth="1"/>
    <col min="10000" max="10000" width="12.7109375" style="5" bestFit="1" customWidth="1"/>
    <col min="10001" max="10234" width="9.140625" style="5" customWidth="1"/>
    <col min="10235" max="10235" width="3.421875" style="5" customWidth="1"/>
    <col min="10236" max="10236" width="4.421875" style="5" customWidth="1"/>
    <col min="10237" max="10237" width="20.57421875" style="5" customWidth="1"/>
    <col min="10238" max="10238" width="23.28125" style="5" customWidth="1"/>
    <col min="10239" max="10239" width="17.421875" style="5" customWidth="1"/>
    <col min="10240" max="10249" width="12.140625" style="5" customWidth="1"/>
    <col min="10250" max="10251" width="13.28125" style="5" customWidth="1"/>
    <col min="10252" max="10252" width="16.00390625" style="5" customWidth="1"/>
    <col min="10253" max="10253" width="9.140625" style="5" customWidth="1"/>
    <col min="10254" max="10254" width="39.00390625" style="5" customWidth="1"/>
    <col min="10255" max="10255" width="13.421875" style="5" bestFit="1" customWidth="1"/>
    <col min="10256" max="10256" width="12.7109375" style="5" bestFit="1" customWidth="1"/>
    <col min="10257" max="10490" width="9.140625" style="5" customWidth="1"/>
    <col min="10491" max="10491" width="3.421875" style="5" customWidth="1"/>
    <col min="10492" max="10492" width="4.421875" style="5" customWidth="1"/>
    <col min="10493" max="10493" width="20.57421875" style="5" customWidth="1"/>
    <col min="10494" max="10494" width="23.28125" style="5" customWidth="1"/>
    <col min="10495" max="10495" width="17.421875" style="5" customWidth="1"/>
    <col min="10496" max="10505" width="12.140625" style="5" customWidth="1"/>
    <col min="10506" max="10507" width="13.28125" style="5" customWidth="1"/>
    <col min="10508" max="10508" width="16.00390625" style="5" customWidth="1"/>
    <col min="10509" max="10509" width="9.140625" style="5" customWidth="1"/>
    <col min="10510" max="10510" width="39.00390625" style="5" customWidth="1"/>
    <col min="10511" max="10511" width="13.421875" style="5" bestFit="1" customWidth="1"/>
    <col min="10512" max="10512" width="12.7109375" style="5" bestFit="1" customWidth="1"/>
    <col min="10513" max="10746" width="9.140625" style="5" customWidth="1"/>
    <col min="10747" max="10747" width="3.421875" style="5" customWidth="1"/>
    <col min="10748" max="10748" width="4.421875" style="5" customWidth="1"/>
    <col min="10749" max="10749" width="20.57421875" style="5" customWidth="1"/>
    <col min="10750" max="10750" width="23.28125" style="5" customWidth="1"/>
    <col min="10751" max="10751" width="17.421875" style="5" customWidth="1"/>
    <col min="10752" max="10761" width="12.140625" style="5" customWidth="1"/>
    <col min="10762" max="10763" width="13.28125" style="5" customWidth="1"/>
    <col min="10764" max="10764" width="16.00390625" style="5" customWidth="1"/>
    <col min="10765" max="10765" width="9.140625" style="5" customWidth="1"/>
    <col min="10766" max="10766" width="39.00390625" style="5" customWidth="1"/>
    <col min="10767" max="10767" width="13.421875" style="5" bestFit="1" customWidth="1"/>
    <col min="10768" max="10768" width="12.7109375" style="5" bestFit="1" customWidth="1"/>
    <col min="10769" max="11002" width="9.140625" style="5" customWidth="1"/>
    <col min="11003" max="11003" width="3.421875" style="5" customWidth="1"/>
    <col min="11004" max="11004" width="4.421875" style="5" customWidth="1"/>
    <col min="11005" max="11005" width="20.57421875" style="5" customWidth="1"/>
    <col min="11006" max="11006" width="23.28125" style="5" customWidth="1"/>
    <col min="11007" max="11007" width="17.421875" style="5" customWidth="1"/>
    <col min="11008" max="11017" width="12.140625" style="5" customWidth="1"/>
    <col min="11018" max="11019" width="13.28125" style="5" customWidth="1"/>
    <col min="11020" max="11020" width="16.00390625" style="5" customWidth="1"/>
    <col min="11021" max="11021" width="9.140625" style="5" customWidth="1"/>
    <col min="11022" max="11022" width="39.00390625" style="5" customWidth="1"/>
    <col min="11023" max="11023" width="13.421875" style="5" bestFit="1" customWidth="1"/>
    <col min="11024" max="11024" width="12.7109375" style="5" bestFit="1" customWidth="1"/>
    <col min="11025" max="11258" width="9.140625" style="5" customWidth="1"/>
    <col min="11259" max="11259" width="3.421875" style="5" customWidth="1"/>
    <col min="11260" max="11260" width="4.421875" style="5" customWidth="1"/>
    <col min="11261" max="11261" width="20.57421875" style="5" customWidth="1"/>
    <col min="11262" max="11262" width="23.28125" style="5" customWidth="1"/>
    <col min="11263" max="11263" width="17.421875" style="5" customWidth="1"/>
    <col min="11264" max="11273" width="12.140625" style="5" customWidth="1"/>
    <col min="11274" max="11275" width="13.28125" style="5" customWidth="1"/>
    <col min="11276" max="11276" width="16.00390625" style="5" customWidth="1"/>
    <col min="11277" max="11277" width="9.140625" style="5" customWidth="1"/>
    <col min="11278" max="11278" width="39.00390625" style="5" customWidth="1"/>
    <col min="11279" max="11279" width="13.421875" style="5" bestFit="1" customWidth="1"/>
    <col min="11280" max="11280" width="12.7109375" style="5" bestFit="1" customWidth="1"/>
    <col min="11281" max="11514" width="9.140625" style="5" customWidth="1"/>
    <col min="11515" max="11515" width="3.421875" style="5" customWidth="1"/>
    <col min="11516" max="11516" width="4.421875" style="5" customWidth="1"/>
    <col min="11517" max="11517" width="20.57421875" style="5" customWidth="1"/>
    <col min="11518" max="11518" width="23.28125" style="5" customWidth="1"/>
    <col min="11519" max="11519" width="17.421875" style="5" customWidth="1"/>
    <col min="11520" max="11529" width="12.140625" style="5" customWidth="1"/>
    <col min="11530" max="11531" width="13.28125" style="5" customWidth="1"/>
    <col min="11532" max="11532" width="16.00390625" style="5" customWidth="1"/>
    <col min="11533" max="11533" width="9.140625" style="5" customWidth="1"/>
    <col min="11534" max="11534" width="39.00390625" style="5" customWidth="1"/>
    <col min="11535" max="11535" width="13.421875" style="5" bestFit="1" customWidth="1"/>
    <col min="11536" max="11536" width="12.7109375" style="5" bestFit="1" customWidth="1"/>
    <col min="11537" max="11770" width="9.140625" style="5" customWidth="1"/>
    <col min="11771" max="11771" width="3.421875" style="5" customWidth="1"/>
    <col min="11772" max="11772" width="4.421875" style="5" customWidth="1"/>
    <col min="11773" max="11773" width="20.57421875" style="5" customWidth="1"/>
    <col min="11774" max="11774" width="23.28125" style="5" customWidth="1"/>
    <col min="11775" max="11775" width="17.421875" style="5" customWidth="1"/>
    <col min="11776" max="11785" width="12.140625" style="5" customWidth="1"/>
    <col min="11786" max="11787" width="13.28125" style="5" customWidth="1"/>
    <col min="11788" max="11788" width="16.00390625" style="5" customWidth="1"/>
    <col min="11789" max="11789" width="9.140625" style="5" customWidth="1"/>
    <col min="11790" max="11790" width="39.00390625" style="5" customWidth="1"/>
    <col min="11791" max="11791" width="13.421875" style="5" bestFit="1" customWidth="1"/>
    <col min="11792" max="11792" width="12.7109375" style="5" bestFit="1" customWidth="1"/>
    <col min="11793" max="12026" width="9.140625" style="5" customWidth="1"/>
    <col min="12027" max="12027" width="3.421875" style="5" customWidth="1"/>
    <col min="12028" max="12028" width="4.421875" style="5" customWidth="1"/>
    <col min="12029" max="12029" width="20.57421875" style="5" customWidth="1"/>
    <col min="12030" max="12030" width="23.28125" style="5" customWidth="1"/>
    <col min="12031" max="12031" width="17.421875" style="5" customWidth="1"/>
    <col min="12032" max="12041" width="12.140625" style="5" customWidth="1"/>
    <col min="12042" max="12043" width="13.28125" style="5" customWidth="1"/>
    <col min="12044" max="12044" width="16.00390625" style="5" customWidth="1"/>
    <col min="12045" max="12045" width="9.140625" style="5" customWidth="1"/>
    <col min="12046" max="12046" width="39.00390625" style="5" customWidth="1"/>
    <col min="12047" max="12047" width="13.421875" style="5" bestFit="1" customWidth="1"/>
    <col min="12048" max="12048" width="12.7109375" style="5" bestFit="1" customWidth="1"/>
    <col min="12049" max="12282" width="9.140625" style="5" customWidth="1"/>
    <col min="12283" max="12283" width="3.421875" style="5" customWidth="1"/>
    <col min="12284" max="12284" width="4.421875" style="5" customWidth="1"/>
    <col min="12285" max="12285" width="20.57421875" style="5" customWidth="1"/>
    <col min="12286" max="12286" width="23.28125" style="5" customWidth="1"/>
    <col min="12287" max="12287" width="17.421875" style="5" customWidth="1"/>
    <col min="12288" max="12297" width="12.140625" style="5" customWidth="1"/>
    <col min="12298" max="12299" width="13.28125" style="5" customWidth="1"/>
    <col min="12300" max="12300" width="16.00390625" style="5" customWidth="1"/>
    <col min="12301" max="12301" width="9.140625" style="5" customWidth="1"/>
    <col min="12302" max="12302" width="39.00390625" style="5" customWidth="1"/>
    <col min="12303" max="12303" width="13.421875" style="5" bestFit="1" customWidth="1"/>
    <col min="12304" max="12304" width="12.7109375" style="5" bestFit="1" customWidth="1"/>
    <col min="12305" max="12538" width="9.140625" style="5" customWidth="1"/>
    <col min="12539" max="12539" width="3.421875" style="5" customWidth="1"/>
    <col min="12540" max="12540" width="4.421875" style="5" customWidth="1"/>
    <col min="12541" max="12541" width="20.57421875" style="5" customWidth="1"/>
    <col min="12542" max="12542" width="23.28125" style="5" customWidth="1"/>
    <col min="12543" max="12543" width="17.421875" style="5" customWidth="1"/>
    <col min="12544" max="12553" width="12.140625" style="5" customWidth="1"/>
    <col min="12554" max="12555" width="13.28125" style="5" customWidth="1"/>
    <col min="12556" max="12556" width="16.00390625" style="5" customWidth="1"/>
    <col min="12557" max="12557" width="9.140625" style="5" customWidth="1"/>
    <col min="12558" max="12558" width="39.00390625" style="5" customWidth="1"/>
    <col min="12559" max="12559" width="13.421875" style="5" bestFit="1" customWidth="1"/>
    <col min="12560" max="12560" width="12.7109375" style="5" bestFit="1" customWidth="1"/>
    <col min="12561" max="12794" width="9.140625" style="5" customWidth="1"/>
    <col min="12795" max="12795" width="3.421875" style="5" customWidth="1"/>
    <col min="12796" max="12796" width="4.421875" style="5" customWidth="1"/>
    <col min="12797" max="12797" width="20.57421875" style="5" customWidth="1"/>
    <col min="12798" max="12798" width="23.28125" style="5" customWidth="1"/>
    <col min="12799" max="12799" width="17.421875" style="5" customWidth="1"/>
    <col min="12800" max="12809" width="12.140625" style="5" customWidth="1"/>
    <col min="12810" max="12811" width="13.28125" style="5" customWidth="1"/>
    <col min="12812" max="12812" width="16.00390625" style="5" customWidth="1"/>
    <col min="12813" max="12813" width="9.140625" style="5" customWidth="1"/>
    <col min="12814" max="12814" width="39.00390625" style="5" customWidth="1"/>
    <col min="12815" max="12815" width="13.421875" style="5" bestFit="1" customWidth="1"/>
    <col min="12816" max="12816" width="12.7109375" style="5" bestFit="1" customWidth="1"/>
    <col min="12817" max="13050" width="9.140625" style="5" customWidth="1"/>
    <col min="13051" max="13051" width="3.421875" style="5" customWidth="1"/>
    <col min="13052" max="13052" width="4.421875" style="5" customWidth="1"/>
    <col min="13053" max="13053" width="20.57421875" style="5" customWidth="1"/>
    <col min="13054" max="13054" width="23.28125" style="5" customWidth="1"/>
    <col min="13055" max="13055" width="17.421875" style="5" customWidth="1"/>
    <col min="13056" max="13065" width="12.140625" style="5" customWidth="1"/>
    <col min="13066" max="13067" width="13.28125" style="5" customWidth="1"/>
    <col min="13068" max="13068" width="16.00390625" style="5" customWidth="1"/>
    <col min="13069" max="13069" width="9.140625" style="5" customWidth="1"/>
    <col min="13070" max="13070" width="39.00390625" style="5" customWidth="1"/>
    <col min="13071" max="13071" width="13.421875" style="5" bestFit="1" customWidth="1"/>
    <col min="13072" max="13072" width="12.7109375" style="5" bestFit="1" customWidth="1"/>
    <col min="13073" max="13306" width="9.140625" style="5" customWidth="1"/>
    <col min="13307" max="13307" width="3.421875" style="5" customWidth="1"/>
    <col min="13308" max="13308" width="4.421875" style="5" customWidth="1"/>
    <col min="13309" max="13309" width="20.57421875" style="5" customWidth="1"/>
    <col min="13310" max="13310" width="23.28125" style="5" customWidth="1"/>
    <col min="13311" max="13311" width="17.421875" style="5" customWidth="1"/>
    <col min="13312" max="13321" width="12.140625" style="5" customWidth="1"/>
    <col min="13322" max="13323" width="13.28125" style="5" customWidth="1"/>
    <col min="13324" max="13324" width="16.00390625" style="5" customWidth="1"/>
    <col min="13325" max="13325" width="9.140625" style="5" customWidth="1"/>
    <col min="13326" max="13326" width="39.00390625" style="5" customWidth="1"/>
    <col min="13327" max="13327" width="13.421875" style="5" bestFit="1" customWidth="1"/>
    <col min="13328" max="13328" width="12.7109375" style="5" bestFit="1" customWidth="1"/>
    <col min="13329" max="13562" width="9.140625" style="5" customWidth="1"/>
    <col min="13563" max="13563" width="3.421875" style="5" customWidth="1"/>
    <col min="13564" max="13564" width="4.421875" style="5" customWidth="1"/>
    <col min="13565" max="13565" width="20.57421875" style="5" customWidth="1"/>
    <col min="13566" max="13566" width="23.28125" style="5" customWidth="1"/>
    <col min="13567" max="13567" width="17.421875" style="5" customWidth="1"/>
    <col min="13568" max="13577" width="12.140625" style="5" customWidth="1"/>
    <col min="13578" max="13579" width="13.28125" style="5" customWidth="1"/>
    <col min="13580" max="13580" width="16.00390625" style="5" customWidth="1"/>
    <col min="13581" max="13581" width="9.140625" style="5" customWidth="1"/>
    <col min="13582" max="13582" width="39.00390625" style="5" customWidth="1"/>
    <col min="13583" max="13583" width="13.421875" style="5" bestFit="1" customWidth="1"/>
    <col min="13584" max="13584" width="12.7109375" style="5" bestFit="1" customWidth="1"/>
    <col min="13585" max="13818" width="9.140625" style="5" customWidth="1"/>
    <col min="13819" max="13819" width="3.421875" style="5" customWidth="1"/>
    <col min="13820" max="13820" width="4.421875" style="5" customWidth="1"/>
    <col min="13821" max="13821" width="20.57421875" style="5" customWidth="1"/>
    <col min="13822" max="13822" width="23.28125" style="5" customWidth="1"/>
    <col min="13823" max="13823" width="17.421875" style="5" customWidth="1"/>
    <col min="13824" max="13833" width="12.140625" style="5" customWidth="1"/>
    <col min="13834" max="13835" width="13.28125" style="5" customWidth="1"/>
    <col min="13836" max="13836" width="16.00390625" style="5" customWidth="1"/>
    <col min="13837" max="13837" width="9.140625" style="5" customWidth="1"/>
    <col min="13838" max="13838" width="39.00390625" style="5" customWidth="1"/>
    <col min="13839" max="13839" width="13.421875" style="5" bestFit="1" customWidth="1"/>
    <col min="13840" max="13840" width="12.7109375" style="5" bestFit="1" customWidth="1"/>
    <col min="13841" max="14074" width="9.140625" style="5" customWidth="1"/>
    <col min="14075" max="14075" width="3.421875" style="5" customWidth="1"/>
    <col min="14076" max="14076" width="4.421875" style="5" customWidth="1"/>
    <col min="14077" max="14077" width="20.57421875" style="5" customWidth="1"/>
    <col min="14078" max="14078" width="23.28125" style="5" customWidth="1"/>
    <col min="14079" max="14079" width="17.421875" style="5" customWidth="1"/>
    <col min="14080" max="14089" width="12.140625" style="5" customWidth="1"/>
    <col min="14090" max="14091" width="13.28125" style="5" customWidth="1"/>
    <col min="14092" max="14092" width="16.00390625" style="5" customWidth="1"/>
    <col min="14093" max="14093" width="9.140625" style="5" customWidth="1"/>
    <col min="14094" max="14094" width="39.00390625" style="5" customWidth="1"/>
    <col min="14095" max="14095" width="13.421875" style="5" bestFit="1" customWidth="1"/>
    <col min="14096" max="14096" width="12.7109375" style="5" bestFit="1" customWidth="1"/>
    <col min="14097" max="14330" width="9.140625" style="5" customWidth="1"/>
    <col min="14331" max="14331" width="3.421875" style="5" customWidth="1"/>
    <col min="14332" max="14332" width="4.421875" style="5" customWidth="1"/>
    <col min="14333" max="14333" width="20.57421875" style="5" customWidth="1"/>
    <col min="14334" max="14334" width="23.28125" style="5" customWidth="1"/>
    <col min="14335" max="14335" width="17.421875" style="5" customWidth="1"/>
    <col min="14336" max="14345" width="12.140625" style="5" customWidth="1"/>
    <col min="14346" max="14347" width="13.28125" style="5" customWidth="1"/>
    <col min="14348" max="14348" width="16.00390625" style="5" customWidth="1"/>
    <col min="14349" max="14349" width="9.140625" style="5" customWidth="1"/>
    <col min="14350" max="14350" width="39.00390625" style="5" customWidth="1"/>
    <col min="14351" max="14351" width="13.421875" style="5" bestFit="1" customWidth="1"/>
    <col min="14352" max="14352" width="12.7109375" style="5" bestFit="1" customWidth="1"/>
    <col min="14353" max="14586" width="9.140625" style="5" customWidth="1"/>
    <col min="14587" max="14587" width="3.421875" style="5" customWidth="1"/>
    <col min="14588" max="14588" width="4.421875" style="5" customWidth="1"/>
    <col min="14589" max="14589" width="20.57421875" style="5" customWidth="1"/>
    <col min="14590" max="14590" width="23.28125" style="5" customWidth="1"/>
    <col min="14591" max="14591" width="17.421875" style="5" customWidth="1"/>
    <col min="14592" max="14601" width="12.140625" style="5" customWidth="1"/>
    <col min="14602" max="14603" width="13.28125" style="5" customWidth="1"/>
    <col min="14604" max="14604" width="16.00390625" style="5" customWidth="1"/>
    <col min="14605" max="14605" width="9.140625" style="5" customWidth="1"/>
    <col min="14606" max="14606" width="39.00390625" style="5" customWidth="1"/>
    <col min="14607" max="14607" width="13.421875" style="5" bestFit="1" customWidth="1"/>
    <col min="14608" max="14608" width="12.7109375" style="5" bestFit="1" customWidth="1"/>
    <col min="14609" max="14842" width="9.140625" style="5" customWidth="1"/>
    <col min="14843" max="14843" width="3.421875" style="5" customWidth="1"/>
    <col min="14844" max="14844" width="4.421875" style="5" customWidth="1"/>
    <col min="14845" max="14845" width="20.57421875" style="5" customWidth="1"/>
    <col min="14846" max="14846" width="23.28125" style="5" customWidth="1"/>
    <col min="14847" max="14847" width="17.421875" style="5" customWidth="1"/>
    <col min="14848" max="14857" width="12.140625" style="5" customWidth="1"/>
    <col min="14858" max="14859" width="13.28125" style="5" customWidth="1"/>
    <col min="14860" max="14860" width="16.00390625" style="5" customWidth="1"/>
    <col min="14861" max="14861" width="9.140625" style="5" customWidth="1"/>
    <col min="14862" max="14862" width="39.00390625" style="5" customWidth="1"/>
    <col min="14863" max="14863" width="13.421875" style="5" bestFit="1" customWidth="1"/>
    <col min="14864" max="14864" width="12.7109375" style="5" bestFit="1" customWidth="1"/>
    <col min="14865" max="15098" width="9.140625" style="5" customWidth="1"/>
    <col min="15099" max="15099" width="3.421875" style="5" customWidth="1"/>
    <col min="15100" max="15100" width="4.421875" style="5" customWidth="1"/>
    <col min="15101" max="15101" width="20.57421875" style="5" customWidth="1"/>
    <col min="15102" max="15102" width="23.28125" style="5" customWidth="1"/>
    <col min="15103" max="15103" width="17.421875" style="5" customWidth="1"/>
    <col min="15104" max="15113" width="12.140625" style="5" customWidth="1"/>
    <col min="15114" max="15115" width="13.28125" style="5" customWidth="1"/>
    <col min="15116" max="15116" width="16.00390625" style="5" customWidth="1"/>
    <col min="15117" max="15117" width="9.140625" style="5" customWidth="1"/>
    <col min="15118" max="15118" width="39.00390625" style="5" customWidth="1"/>
    <col min="15119" max="15119" width="13.421875" style="5" bestFit="1" customWidth="1"/>
    <col min="15120" max="15120" width="12.7109375" style="5" bestFit="1" customWidth="1"/>
    <col min="15121" max="15354" width="9.140625" style="5" customWidth="1"/>
    <col min="15355" max="15355" width="3.421875" style="5" customWidth="1"/>
    <col min="15356" max="15356" width="4.421875" style="5" customWidth="1"/>
    <col min="15357" max="15357" width="20.57421875" style="5" customWidth="1"/>
    <col min="15358" max="15358" width="23.28125" style="5" customWidth="1"/>
    <col min="15359" max="15359" width="17.421875" style="5" customWidth="1"/>
    <col min="15360" max="15369" width="12.140625" style="5" customWidth="1"/>
    <col min="15370" max="15371" width="13.28125" style="5" customWidth="1"/>
    <col min="15372" max="15372" width="16.00390625" style="5" customWidth="1"/>
    <col min="15373" max="15373" width="9.140625" style="5" customWidth="1"/>
    <col min="15374" max="15374" width="39.00390625" style="5" customWidth="1"/>
    <col min="15375" max="15375" width="13.421875" style="5" bestFit="1" customWidth="1"/>
    <col min="15376" max="15376" width="12.7109375" style="5" bestFit="1" customWidth="1"/>
    <col min="15377" max="15610" width="9.140625" style="5" customWidth="1"/>
    <col min="15611" max="15611" width="3.421875" style="5" customWidth="1"/>
    <col min="15612" max="15612" width="4.421875" style="5" customWidth="1"/>
    <col min="15613" max="15613" width="20.57421875" style="5" customWidth="1"/>
    <col min="15614" max="15614" width="23.28125" style="5" customWidth="1"/>
    <col min="15615" max="15615" width="17.421875" style="5" customWidth="1"/>
    <col min="15616" max="15625" width="12.140625" style="5" customWidth="1"/>
    <col min="15626" max="15627" width="13.28125" style="5" customWidth="1"/>
    <col min="15628" max="15628" width="16.00390625" style="5" customWidth="1"/>
    <col min="15629" max="15629" width="9.140625" style="5" customWidth="1"/>
    <col min="15630" max="15630" width="39.00390625" style="5" customWidth="1"/>
    <col min="15631" max="15631" width="13.421875" style="5" bestFit="1" customWidth="1"/>
    <col min="15632" max="15632" width="12.7109375" style="5" bestFit="1" customWidth="1"/>
    <col min="15633" max="15866" width="9.140625" style="5" customWidth="1"/>
    <col min="15867" max="15867" width="3.421875" style="5" customWidth="1"/>
    <col min="15868" max="15868" width="4.421875" style="5" customWidth="1"/>
    <col min="15869" max="15869" width="20.57421875" style="5" customWidth="1"/>
    <col min="15870" max="15870" width="23.28125" style="5" customWidth="1"/>
    <col min="15871" max="15871" width="17.421875" style="5" customWidth="1"/>
    <col min="15872" max="15881" width="12.140625" style="5" customWidth="1"/>
    <col min="15882" max="15883" width="13.28125" style="5" customWidth="1"/>
    <col min="15884" max="15884" width="16.00390625" style="5" customWidth="1"/>
    <col min="15885" max="15885" width="9.140625" style="5" customWidth="1"/>
    <col min="15886" max="15886" width="39.00390625" style="5" customWidth="1"/>
    <col min="15887" max="15887" width="13.421875" style="5" bestFit="1" customWidth="1"/>
    <col min="15888" max="15888" width="12.7109375" style="5" bestFit="1" customWidth="1"/>
    <col min="15889" max="16122" width="9.140625" style="5" customWidth="1"/>
    <col min="16123" max="16123" width="3.421875" style="5" customWidth="1"/>
    <col min="16124" max="16124" width="4.421875" style="5" customWidth="1"/>
    <col min="16125" max="16125" width="20.57421875" style="5" customWidth="1"/>
    <col min="16126" max="16126" width="23.28125" style="5" customWidth="1"/>
    <col min="16127" max="16127" width="17.421875" style="5" customWidth="1"/>
    <col min="16128" max="16137" width="12.140625" style="5" customWidth="1"/>
    <col min="16138" max="16139" width="13.28125" style="5" customWidth="1"/>
    <col min="16140" max="16140" width="16.00390625" style="5" customWidth="1"/>
    <col min="16141" max="16141" width="9.140625" style="5" customWidth="1"/>
    <col min="16142" max="16142" width="39.00390625" style="5" customWidth="1"/>
    <col min="16143" max="16143" width="13.421875" style="5" bestFit="1" customWidth="1"/>
    <col min="16144" max="16144" width="12.7109375" style="5" bestFit="1" customWidth="1"/>
    <col min="16145" max="16384" width="9.140625" style="5" customWidth="1"/>
  </cols>
  <sheetData>
    <row r="1" spans="1:18" s="3" customFormat="1" ht="36.75" customHeight="1" thickBot="1">
      <c r="A1" s="1"/>
      <c r="B1" s="2" t="s">
        <v>0</v>
      </c>
      <c r="C1" s="2" t="s">
        <v>1</v>
      </c>
      <c r="D1" s="2" t="s">
        <v>2</v>
      </c>
      <c r="E1" s="2" t="s">
        <v>3</v>
      </c>
      <c r="F1" s="2" t="s">
        <v>4</v>
      </c>
      <c r="G1" s="2" t="s">
        <v>5</v>
      </c>
      <c r="H1" s="2" t="s">
        <v>6</v>
      </c>
      <c r="I1" s="2" t="s">
        <v>7</v>
      </c>
      <c r="J1" s="2" t="s">
        <v>8</v>
      </c>
      <c r="K1" s="2" t="s">
        <v>9</v>
      </c>
      <c r="L1" s="2" t="s">
        <v>10</v>
      </c>
      <c r="M1" s="2" t="s">
        <v>11</v>
      </c>
      <c r="N1" s="2" t="s">
        <v>12</v>
      </c>
      <c r="O1" s="2" t="s">
        <v>13</v>
      </c>
      <c r="P1" s="39" t="s">
        <v>256</v>
      </c>
      <c r="Q1" s="34" t="s">
        <v>14</v>
      </c>
      <c r="R1" s="34" t="s">
        <v>15</v>
      </c>
    </row>
    <row r="2" spans="1:18" ht="20.1" customHeight="1">
      <c r="A2" s="4"/>
      <c r="B2" s="7" t="s">
        <v>16</v>
      </c>
      <c r="C2" s="7" t="s">
        <v>17</v>
      </c>
      <c r="D2" s="7" t="s">
        <v>18</v>
      </c>
      <c r="E2" s="7" t="s">
        <v>19</v>
      </c>
      <c r="F2" s="10">
        <v>0</v>
      </c>
      <c r="G2" s="10"/>
      <c r="H2" s="10"/>
      <c r="I2" s="10"/>
      <c r="J2" s="10"/>
      <c r="K2" s="10"/>
      <c r="L2" s="10">
        <v>5</v>
      </c>
      <c r="M2" s="10"/>
      <c r="N2" s="13">
        <v>5</v>
      </c>
      <c r="O2" s="10"/>
      <c r="P2" s="10"/>
      <c r="Q2" s="35">
        <v>20</v>
      </c>
      <c r="R2" s="8">
        <f>F2+G2+H2+I2+J2+K2+L2+M2+N2+O2+Q2</f>
        <v>30</v>
      </c>
    </row>
    <row r="3" spans="1:18" ht="20.1" customHeight="1">
      <c r="A3" s="4"/>
      <c r="B3" s="7" t="s">
        <v>16</v>
      </c>
      <c r="C3" s="7" t="s">
        <v>17</v>
      </c>
      <c r="D3" s="7" t="s">
        <v>20</v>
      </c>
      <c r="E3" s="7" t="s">
        <v>21</v>
      </c>
      <c r="F3" s="10">
        <v>0</v>
      </c>
      <c r="G3" s="10"/>
      <c r="H3" s="10"/>
      <c r="I3" s="10"/>
      <c r="J3" s="10"/>
      <c r="K3" s="10"/>
      <c r="L3" s="10">
        <v>5</v>
      </c>
      <c r="M3" s="10"/>
      <c r="N3" s="13">
        <v>5</v>
      </c>
      <c r="O3" s="10"/>
      <c r="P3" s="10"/>
      <c r="Q3" s="35">
        <v>20</v>
      </c>
      <c r="R3" s="8">
        <f>F3+G3+H3+I3+J3+K3+L3+M3+N3+O3+Q3</f>
        <v>30</v>
      </c>
    </row>
    <row r="4" spans="1:18" s="9" customFormat="1" ht="20.1" customHeight="1">
      <c r="A4" s="6"/>
      <c r="B4" s="7" t="s">
        <v>16</v>
      </c>
      <c r="C4" s="7" t="s">
        <v>17</v>
      </c>
      <c r="D4" s="7" t="s">
        <v>22</v>
      </c>
      <c r="E4" s="7" t="s">
        <v>23</v>
      </c>
      <c r="F4" s="10">
        <v>0</v>
      </c>
      <c r="G4" s="10"/>
      <c r="H4" s="10"/>
      <c r="I4" s="10"/>
      <c r="J4" s="10"/>
      <c r="K4" s="10"/>
      <c r="L4" s="10">
        <v>0</v>
      </c>
      <c r="M4" s="10"/>
      <c r="N4" s="13">
        <v>5</v>
      </c>
      <c r="O4" s="10"/>
      <c r="P4" s="10"/>
      <c r="Q4" s="35">
        <v>10</v>
      </c>
      <c r="R4" s="8">
        <f>F4+G4+H4+I4+J4+K4+L4+M4+N4+O4+Q4</f>
        <v>15</v>
      </c>
    </row>
    <row r="5" spans="1:18" ht="20.1" customHeight="1">
      <c r="A5" s="4"/>
      <c r="B5" s="7" t="s">
        <v>16</v>
      </c>
      <c r="C5" s="7" t="s">
        <v>17</v>
      </c>
      <c r="D5" s="7" t="s">
        <v>24</v>
      </c>
      <c r="E5" s="7" t="s">
        <v>25</v>
      </c>
      <c r="F5" s="10">
        <v>0</v>
      </c>
      <c r="G5" s="10"/>
      <c r="H5" s="10"/>
      <c r="I5" s="10"/>
      <c r="J5" s="10"/>
      <c r="K5" s="10"/>
      <c r="L5" s="10">
        <v>10</v>
      </c>
      <c r="M5" s="10"/>
      <c r="N5" s="13">
        <v>5</v>
      </c>
      <c r="O5" s="10"/>
      <c r="P5" s="10"/>
      <c r="Q5" s="35">
        <v>10</v>
      </c>
      <c r="R5" s="8">
        <f>F5+G5+H5+I5+J5+K5+L5+M5+N5+O5+Q5</f>
        <v>25</v>
      </c>
    </row>
    <row r="6" spans="1:18" s="9" customFormat="1" ht="22.5" customHeight="1">
      <c r="A6" s="6"/>
      <c r="B6" s="7" t="s">
        <v>16</v>
      </c>
      <c r="C6" s="7" t="s">
        <v>17</v>
      </c>
      <c r="D6" s="7" t="s">
        <v>26</v>
      </c>
      <c r="E6" s="7" t="s">
        <v>27</v>
      </c>
      <c r="F6" s="10">
        <v>0</v>
      </c>
      <c r="G6" s="10"/>
      <c r="H6" s="10"/>
      <c r="I6" s="10"/>
      <c r="J6" s="10"/>
      <c r="K6" s="10"/>
      <c r="L6" s="10">
        <v>10</v>
      </c>
      <c r="M6" s="10"/>
      <c r="N6" s="13">
        <v>5</v>
      </c>
      <c r="O6" s="10"/>
      <c r="P6" s="10"/>
      <c r="Q6" s="35">
        <v>10</v>
      </c>
      <c r="R6" s="8">
        <f>F6+G6+H6+I6+J6+K6+L6+M6+N6+O6+Q6</f>
        <v>25</v>
      </c>
    </row>
    <row r="7" spans="1:18" s="12" customFormat="1" ht="20.1" customHeight="1">
      <c r="A7" s="11"/>
      <c r="B7" s="7" t="s">
        <v>16</v>
      </c>
      <c r="C7" s="7" t="s">
        <v>17</v>
      </c>
      <c r="D7" s="7" t="s">
        <v>28</v>
      </c>
      <c r="E7" s="7" t="s">
        <v>29</v>
      </c>
      <c r="F7" s="10" t="s">
        <v>30</v>
      </c>
      <c r="G7" s="10"/>
      <c r="H7" s="10"/>
      <c r="I7" s="10"/>
      <c r="J7" s="10"/>
      <c r="K7" s="10"/>
      <c r="L7" s="10">
        <v>1</v>
      </c>
      <c r="M7" s="10"/>
      <c r="N7" s="13"/>
      <c r="O7" s="10"/>
      <c r="P7" s="10"/>
      <c r="Q7" s="35">
        <v>1</v>
      </c>
      <c r="R7" s="8">
        <f>G7+H7+I7+J7+K7+L7+M7+N7+O7+Q7</f>
        <v>2</v>
      </c>
    </row>
    <row r="8" spans="1:18" s="12" customFormat="1" ht="20.1" customHeight="1">
      <c r="A8" s="11"/>
      <c r="B8" s="7" t="s">
        <v>16</v>
      </c>
      <c r="C8" s="7" t="s">
        <v>17</v>
      </c>
      <c r="D8" s="7" t="s">
        <v>31</v>
      </c>
      <c r="E8" s="7" t="s">
        <v>32</v>
      </c>
      <c r="F8" s="10" t="s">
        <v>30</v>
      </c>
      <c r="G8" s="10"/>
      <c r="H8" s="10"/>
      <c r="I8" s="10"/>
      <c r="J8" s="10"/>
      <c r="K8" s="10"/>
      <c r="L8" s="10">
        <v>0</v>
      </c>
      <c r="M8" s="10"/>
      <c r="N8" s="13"/>
      <c r="O8" s="10"/>
      <c r="P8" s="10"/>
      <c r="Q8" s="35">
        <v>1</v>
      </c>
      <c r="R8" s="8">
        <f>G8+H8+I8+J8+K8+L8+M8+N8+O8+Q8</f>
        <v>1</v>
      </c>
    </row>
    <row r="9" spans="1:18" ht="20.1" customHeight="1">
      <c r="A9" s="4"/>
      <c r="B9" s="7" t="s">
        <v>16</v>
      </c>
      <c r="C9" s="7" t="s">
        <v>17</v>
      </c>
      <c r="D9" s="7" t="s">
        <v>33</v>
      </c>
      <c r="E9" s="7" t="s">
        <v>34</v>
      </c>
      <c r="F9" s="10">
        <v>0</v>
      </c>
      <c r="G9" s="10"/>
      <c r="H9" s="10"/>
      <c r="I9" s="10"/>
      <c r="J9" s="10"/>
      <c r="K9" s="10"/>
      <c r="L9" s="10">
        <v>0</v>
      </c>
      <c r="M9" s="10"/>
      <c r="N9" s="13">
        <v>2</v>
      </c>
      <c r="O9" s="10"/>
      <c r="P9" s="10"/>
      <c r="Q9" s="35">
        <v>5</v>
      </c>
      <c r="R9" s="8">
        <f aca="true" t="shared" si="0" ref="R9:R27">F9+G9+H9+I9+J9+K9+L9+M9+N9+O9+Q9</f>
        <v>7</v>
      </c>
    </row>
    <row r="10" spans="1:18" ht="20.1" customHeight="1">
      <c r="A10" s="4"/>
      <c r="B10" s="7" t="s">
        <v>35</v>
      </c>
      <c r="C10" s="7" t="s">
        <v>36</v>
      </c>
      <c r="D10" s="7" t="s">
        <v>37</v>
      </c>
      <c r="E10" s="7" t="s">
        <v>38</v>
      </c>
      <c r="F10" s="10">
        <v>180</v>
      </c>
      <c r="G10" s="19">
        <v>40</v>
      </c>
      <c r="H10" s="10">
        <v>150</v>
      </c>
      <c r="I10" s="10"/>
      <c r="J10" s="10"/>
      <c r="K10" s="10">
        <v>15</v>
      </c>
      <c r="L10" s="10">
        <v>20</v>
      </c>
      <c r="M10" s="10"/>
      <c r="N10" s="13"/>
      <c r="O10" s="10">
        <v>50</v>
      </c>
      <c r="P10" s="10"/>
      <c r="Q10" s="35">
        <v>20</v>
      </c>
      <c r="R10" s="8">
        <f t="shared" si="0"/>
        <v>475</v>
      </c>
    </row>
    <row r="11" spans="1:18" ht="20.1" customHeight="1">
      <c r="A11" s="4"/>
      <c r="B11" s="7" t="s">
        <v>35</v>
      </c>
      <c r="C11" s="7" t="s">
        <v>36</v>
      </c>
      <c r="D11" s="7" t="s">
        <v>39</v>
      </c>
      <c r="E11" s="7" t="s">
        <v>40</v>
      </c>
      <c r="F11" s="10">
        <v>180</v>
      </c>
      <c r="G11" s="19">
        <v>40</v>
      </c>
      <c r="H11" s="10">
        <v>150</v>
      </c>
      <c r="I11" s="10"/>
      <c r="J11" s="10"/>
      <c r="K11" s="10">
        <v>15</v>
      </c>
      <c r="L11" s="10">
        <v>25</v>
      </c>
      <c r="M11" s="10"/>
      <c r="N11" s="13"/>
      <c r="O11" s="10">
        <v>50</v>
      </c>
      <c r="P11" s="10"/>
      <c r="Q11" s="35">
        <v>20</v>
      </c>
      <c r="R11" s="8">
        <f t="shared" si="0"/>
        <v>480</v>
      </c>
    </row>
    <row r="12" spans="1:18" ht="20.1" customHeight="1">
      <c r="A12" s="4"/>
      <c r="B12" s="7" t="s">
        <v>35</v>
      </c>
      <c r="C12" s="7" t="s">
        <v>36</v>
      </c>
      <c r="D12" s="7" t="s">
        <v>41</v>
      </c>
      <c r="E12" s="7" t="s">
        <v>42</v>
      </c>
      <c r="F12" s="10">
        <v>180</v>
      </c>
      <c r="G12" s="19">
        <v>40</v>
      </c>
      <c r="H12" s="10">
        <v>150</v>
      </c>
      <c r="I12" s="10"/>
      <c r="J12" s="10"/>
      <c r="K12" s="10">
        <v>15</v>
      </c>
      <c r="L12" s="10">
        <v>25</v>
      </c>
      <c r="M12" s="10"/>
      <c r="N12" s="13"/>
      <c r="O12" s="10">
        <v>50</v>
      </c>
      <c r="P12" s="10"/>
      <c r="Q12" s="35">
        <v>20</v>
      </c>
      <c r="R12" s="8">
        <f t="shared" si="0"/>
        <v>480</v>
      </c>
    </row>
    <row r="13" spans="1:18" ht="20.1" customHeight="1">
      <c r="A13" s="4"/>
      <c r="B13" s="7" t="s">
        <v>35</v>
      </c>
      <c r="C13" s="7" t="s">
        <v>36</v>
      </c>
      <c r="D13" s="7" t="s">
        <v>43</v>
      </c>
      <c r="E13" s="7" t="s">
        <v>44</v>
      </c>
      <c r="F13" s="10">
        <v>180</v>
      </c>
      <c r="G13" s="19">
        <v>40</v>
      </c>
      <c r="H13" s="10">
        <v>150</v>
      </c>
      <c r="I13" s="10"/>
      <c r="J13" s="10"/>
      <c r="K13" s="10">
        <v>15</v>
      </c>
      <c r="L13" s="10">
        <v>25</v>
      </c>
      <c r="M13" s="10"/>
      <c r="N13" s="13"/>
      <c r="O13" s="10">
        <v>50</v>
      </c>
      <c r="P13" s="10"/>
      <c r="Q13" s="35">
        <v>20</v>
      </c>
      <c r="R13" s="8">
        <f t="shared" si="0"/>
        <v>480</v>
      </c>
    </row>
    <row r="14" spans="1:18" s="9" customFormat="1" ht="20.1" customHeight="1">
      <c r="A14" s="6"/>
      <c r="B14" s="7" t="s">
        <v>35</v>
      </c>
      <c r="C14" s="7" t="s">
        <v>36</v>
      </c>
      <c r="D14" s="7" t="s">
        <v>45</v>
      </c>
      <c r="E14" s="7" t="s">
        <v>46</v>
      </c>
      <c r="F14" s="10">
        <v>3</v>
      </c>
      <c r="G14" s="20"/>
      <c r="H14" s="10">
        <v>2</v>
      </c>
      <c r="I14" s="10"/>
      <c r="J14" s="10"/>
      <c r="K14" s="10">
        <v>1</v>
      </c>
      <c r="L14" s="10">
        <v>1</v>
      </c>
      <c r="M14" s="10"/>
      <c r="N14" s="13"/>
      <c r="O14" s="10">
        <v>1</v>
      </c>
      <c r="P14" s="10"/>
      <c r="Q14" s="35">
        <v>1</v>
      </c>
      <c r="R14" s="8">
        <f t="shared" si="0"/>
        <v>9</v>
      </c>
    </row>
    <row r="15" spans="1:18" s="9" customFormat="1" ht="20.1" customHeight="1">
      <c r="A15" s="6"/>
      <c r="B15" s="7" t="s">
        <v>35</v>
      </c>
      <c r="C15" s="7" t="s">
        <v>36</v>
      </c>
      <c r="D15" s="7" t="s">
        <v>47</v>
      </c>
      <c r="E15" s="7" t="s">
        <v>48</v>
      </c>
      <c r="F15" s="10">
        <v>3</v>
      </c>
      <c r="G15" s="20"/>
      <c r="H15" s="10">
        <v>2</v>
      </c>
      <c r="I15" s="10"/>
      <c r="J15" s="10"/>
      <c r="K15" s="10">
        <v>1</v>
      </c>
      <c r="L15" s="10">
        <v>1</v>
      </c>
      <c r="M15" s="10"/>
      <c r="N15" s="13"/>
      <c r="O15" s="10">
        <v>1</v>
      </c>
      <c r="P15" s="10"/>
      <c r="Q15" s="35">
        <v>2</v>
      </c>
      <c r="R15" s="8">
        <f t="shared" si="0"/>
        <v>10</v>
      </c>
    </row>
    <row r="16" spans="1:18" ht="20.1" customHeight="1">
      <c r="A16" s="4"/>
      <c r="B16" s="7" t="s">
        <v>35</v>
      </c>
      <c r="C16" s="7" t="s">
        <v>36</v>
      </c>
      <c r="D16" s="7" t="s">
        <v>49</v>
      </c>
      <c r="E16" s="7" t="s">
        <v>34</v>
      </c>
      <c r="F16" s="10">
        <v>30</v>
      </c>
      <c r="G16" s="20"/>
      <c r="H16" s="10">
        <v>15</v>
      </c>
      <c r="I16" s="10"/>
      <c r="J16" s="10"/>
      <c r="K16" s="10">
        <v>5</v>
      </c>
      <c r="L16" s="10">
        <v>2</v>
      </c>
      <c r="M16" s="10"/>
      <c r="N16" s="13"/>
      <c r="O16" s="10">
        <v>5</v>
      </c>
      <c r="P16" s="10"/>
      <c r="Q16" s="35">
        <v>10</v>
      </c>
      <c r="R16" s="8">
        <f t="shared" si="0"/>
        <v>67</v>
      </c>
    </row>
    <row r="17" spans="1:18" ht="20.1" customHeight="1">
      <c r="A17" s="4"/>
      <c r="B17" s="7" t="s">
        <v>50</v>
      </c>
      <c r="C17" s="7" t="s">
        <v>51</v>
      </c>
      <c r="D17" s="7" t="s">
        <v>37</v>
      </c>
      <c r="E17" s="7" t="s">
        <v>52</v>
      </c>
      <c r="F17" s="10">
        <v>30</v>
      </c>
      <c r="G17" s="19">
        <v>5</v>
      </c>
      <c r="H17" s="10"/>
      <c r="I17" s="10">
        <v>50</v>
      </c>
      <c r="J17" s="10">
        <v>50</v>
      </c>
      <c r="K17" s="10"/>
      <c r="L17" s="10"/>
      <c r="M17" s="10">
        <v>25</v>
      </c>
      <c r="N17" s="13">
        <v>20</v>
      </c>
      <c r="O17" s="10"/>
      <c r="P17" s="10"/>
      <c r="Q17" s="35"/>
      <c r="R17" s="8">
        <f t="shared" si="0"/>
        <v>180</v>
      </c>
    </row>
    <row r="18" spans="1:18" ht="20.1" customHeight="1">
      <c r="A18" s="4"/>
      <c r="B18" s="7" t="s">
        <v>50</v>
      </c>
      <c r="C18" s="7" t="s">
        <v>51</v>
      </c>
      <c r="D18" s="7" t="s">
        <v>39</v>
      </c>
      <c r="E18" s="7" t="s">
        <v>53</v>
      </c>
      <c r="F18" s="10">
        <v>30</v>
      </c>
      <c r="G18" s="19">
        <v>5</v>
      </c>
      <c r="H18" s="10"/>
      <c r="I18" s="10">
        <v>50</v>
      </c>
      <c r="J18" s="10">
        <v>50</v>
      </c>
      <c r="K18" s="10"/>
      <c r="L18" s="10"/>
      <c r="M18" s="10">
        <v>25</v>
      </c>
      <c r="N18" s="13">
        <v>20</v>
      </c>
      <c r="O18" s="10"/>
      <c r="P18" s="10"/>
      <c r="Q18" s="35"/>
      <c r="R18" s="8">
        <f t="shared" si="0"/>
        <v>180</v>
      </c>
    </row>
    <row r="19" spans="1:18" ht="20.1" customHeight="1">
      <c r="A19" s="4"/>
      <c r="B19" s="7" t="s">
        <v>50</v>
      </c>
      <c r="C19" s="7" t="s">
        <v>51</v>
      </c>
      <c r="D19" s="7" t="s">
        <v>41</v>
      </c>
      <c r="E19" s="7" t="s">
        <v>54</v>
      </c>
      <c r="F19" s="10">
        <v>30</v>
      </c>
      <c r="G19" s="19">
        <v>5</v>
      </c>
      <c r="H19" s="10"/>
      <c r="I19" s="10">
        <v>50</v>
      </c>
      <c r="J19" s="10"/>
      <c r="K19" s="10"/>
      <c r="L19" s="10"/>
      <c r="M19" s="10">
        <v>25</v>
      </c>
      <c r="N19" s="13">
        <v>20</v>
      </c>
      <c r="O19" s="10"/>
      <c r="P19" s="10"/>
      <c r="Q19" s="35"/>
      <c r="R19" s="8">
        <f t="shared" si="0"/>
        <v>130</v>
      </c>
    </row>
    <row r="20" spans="1:18" ht="20.1" customHeight="1">
      <c r="A20" s="4"/>
      <c r="B20" s="7" t="s">
        <v>50</v>
      </c>
      <c r="C20" s="7" t="s">
        <v>51</v>
      </c>
      <c r="D20" s="7" t="s">
        <v>43</v>
      </c>
      <c r="E20" s="7" t="s">
        <v>55</v>
      </c>
      <c r="F20" s="10">
        <v>30</v>
      </c>
      <c r="G20" s="19">
        <v>5</v>
      </c>
      <c r="H20" s="10"/>
      <c r="I20" s="10">
        <v>50</v>
      </c>
      <c r="J20" s="10">
        <v>50</v>
      </c>
      <c r="K20" s="10"/>
      <c r="L20" s="10"/>
      <c r="M20" s="10">
        <v>25</v>
      </c>
      <c r="N20" s="13">
        <v>20</v>
      </c>
      <c r="O20" s="10"/>
      <c r="P20" s="10"/>
      <c r="Q20" s="35"/>
      <c r="R20" s="8">
        <f t="shared" si="0"/>
        <v>180</v>
      </c>
    </row>
    <row r="21" spans="1:18" s="9" customFormat="1" ht="20.1" customHeight="1">
      <c r="A21" s="6"/>
      <c r="B21" s="7" t="s">
        <v>50</v>
      </c>
      <c r="C21" s="7" t="s">
        <v>51</v>
      </c>
      <c r="D21" s="7" t="s">
        <v>45</v>
      </c>
      <c r="E21" s="7" t="s">
        <v>56</v>
      </c>
      <c r="F21" s="10">
        <v>1</v>
      </c>
      <c r="G21" s="10"/>
      <c r="H21" s="10"/>
      <c r="I21" s="10">
        <v>50</v>
      </c>
      <c r="J21" s="10">
        <v>1</v>
      </c>
      <c r="K21" s="10"/>
      <c r="L21" s="10"/>
      <c r="M21" s="10">
        <v>2</v>
      </c>
      <c r="N21" s="13"/>
      <c r="O21" s="10"/>
      <c r="P21" s="10"/>
      <c r="Q21" s="35"/>
      <c r="R21" s="8">
        <f t="shared" si="0"/>
        <v>54</v>
      </c>
    </row>
    <row r="22" spans="1:18" s="9" customFormat="1" ht="20.1" customHeight="1">
      <c r="A22" s="6"/>
      <c r="B22" s="7" t="s">
        <v>50</v>
      </c>
      <c r="C22" s="7" t="s">
        <v>51</v>
      </c>
      <c r="D22" s="7" t="s">
        <v>47</v>
      </c>
      <c r="E22" s="7" t="s">
        <v>48</v>
      </c>
      <c r="F22" s="10">
        <v>1</v>
      </c>
      <c r="G22" s="10"/>
      <c r="H22" s="10"/>
      <c r="I22" s="10">
        <v>2</v>
      </c>
      <c r="J22" s="10">
        <v>1</v>
      </c>
      <c r="K22" s="10"/>
      <c r="L22" s="10"/>
      <c r="M22" s="10">
        <v>2</v>
      </c>
      <c r="N22" s="13"/>
      <c r="O22" s="10"/>
      <c r="P22" s="10"/>
      <c r="Q22" s="35"/>
      <c r="R22" s="8">
        <f t="shared" si="0"/>
        <v>6</v>
      </c>
    </row>
    <row r="23" spans="1:18" ht="20.1" customHeight="1">
      <c r="A23" s="4"/>
      <c r="B23" s="7" t="s">
        <v>50</v>
      </c>
      <c r="C23" s="7" t="s">
        <v>51</v>
      </c>
      <c r="D23" s="7" t="s">
        <v>49</v>
      </c>
      <c r="E23" s="7" t="s">
        <v>57</v>
      </c>
      <c r="F23" s="10">
        <v>5</v>
      </c>
      <c r="G23" s="10"/>
      <c r="H23" s="10"/>
      <c r="I23" s="10">
        <v>5</v>
      </c>
      <c r="J23" s="10">
        <v>5</v>
      </c>
      <c r="K23" s="10"/>
      <c r="L23" s="10"/>
      <c r="M23" s="10">
        <v>6</v>
      </c>
      <c r="N23" s="13">
        <v>4</v>
      </c>
      <c r="O23" s="10"/>
      <c r="P23" s="10"/>
      <c r="Q23" s="35"/>
      <c r="R23" s="8">
        <f t="shared" si="0"/>
        <v>25</v>
      </c>
    </row>
    <row r="24" spans="1:18" ht="20.1" customHeight="1">
      <c r="A24" s="4"/>
      <c r="B24" s="7" t="s">
        <v>58</v>
      </c>
      <c r="C24" s="7" t="s">
        <v>59</v>
      </c>
      <c r="D24" s="7" t="s">
        <v>37</v>
      </c>
      <c r="E24" s="7" t="s">
        <v>60</v>
      </c>
      <c r="F24" s="10">
        <v>10</v>
      </c>
      <c r="G24" s="10"/>
      <c r="H24" s="10"/>
      <c r="I24" s="10"/>
      <c r="J24" s="10"/>
      <c r="K24" s="10"/>
      <c r="L24" s="10"/>
      <c r="M24" s="10"/>
      <c r="N24" s="13"/>
      <c r="O24" s="10"/>
      <c r="P24" s="10"/>
      <c r="Q24" s="35"/>
      <c r="R24" s="8">
        <f t="shared" si="0"/>
        <v>10</v>
      </c>
    </row>
    <row r="25" spans="1:18" ht="20.1" customHeight="1">
      <c r="A25" s="4"/>
      <c r="B25" s="7" t="s">
        <v>58</v>
      </c>
      <c r="C25" s="7" t="s">
        <v>59</v>
      </c>
      <c r="D25" s="7" t="s">
        <v>39</v>
      </c>
      <c r="E25" s="7" t="s">
        <v>61</v>
      </c>
      <c r="F25" s="10">
        <v>10</v>
      </c>
      <c r="G25" s="10"/>
      <c r="H25" s="10"/>
      <c r="I25" s="10"/>
      <c r="J25" s="10"/>
      <c r="K25" s="10"/>
      <c r="L25" s="10"/>
      <c r="M25" s="10"/>
      <c r="N25" s="13"/>
      <c r="O25" s="10"/>
      <c r="P25" s="10"/>
      <c r="Q25" s="35"/>
      <c r="R25" s="8">
        <f t="shared" si="0"/>
        <v>10</v>
      </c>
    </row>
    <row r="26" spans="1:18" ht="20.1" customHeight="1">
      <c r="A26" s="4"/>
      <c r="B26" s="7" t="s">
        <v>58</v>
      </c>
      <c r="C26" s="7" t="s">
        <v>59</v>
      </c>
      <c r="D26" s="7" t="s">
        <v>62</v>
      </c>
      <c r="E26" s="7" t="s">
        <v>63</v>
      </c>
      <c r="F26" s="10">
        <v>10</v>
      </c>
      <c r="G26" s="10"/>
      <c r="H26" s="10"/>
      <c r="I26" s="10"/>
      <c r="J26" s="10"/>
      <c r="K26" s="10"/>
      <c r="L26" s="10"/>
      <c r="M26" s="10"/>
      <c r="N26" s="13"/>
      <c r="O26" s="10"/>
      <c r="P26" s="10"/>
      <c r="Q26" s="35"/>
      <c r="R26" s="8">
        <f t="shared" si="0"/>
        <v>10</v>
      </c>
    </row>
    <row r="27" spans="1:18" ht="20.1" customHeight="1">
      <c r="A27" s="4"/>
      <c r="B27" s="7" t="s">
        <v>58</v>
      </c>
      <c r="C27" s="7" t="s">
        <v>59</v>
      </c>
      <c r="D27" s="7" t="s">
        <v>43</v>
      </c>
      <c r="E27" s="7" t="s">
        <v>64</v>
      </c>
      <c r="F27" s="10">
        <v>10</v>
      </c>
      <c r="G27" s="10"/>
      <c r="H27" s="10"/>
      <c r="I27" s="10"/>
      <c r="J27" s="10"/>
      <c r="K27" s="10"/>
      <c r="L27" s="10"/>
      <c r="M27" s="10"/>
      <c r="N27" s="13"/>
      <c r="O27" s="10"/>
      <c r="P27" s="10"/>
      <c r="Q27" s="35"/>
      <c r="R27" s="8">
        <f t="shared" si="0"/>
        <v>10</v>
      </c>
    </row>
    <row r="28" spans="1:18" s="12" customFormat="1" ht="20.1" customHeight="1">
      <c r="A28" s="11"/>
      <c r="B28" s="7" t="s">
        <v>58</v>
      </c>
      <c r="C28" s="7" t="s">
        <v>59</v>
      </c>
      <c r="D28" s="7" t="s">
        <v>45</v>
      </c>
      <c r="E28" s="7" t="s">
        <v>65</v>
      </c>
      <c r="F28" s="10" t="s">
        <v>30</v>
      </c>
      <c r="G28" s="10"/>
      <c r="H28" s="10"/>
      <c r="I28" s="10"/>
      <c r="J28" s="10"/>
      <c r="K28" s="10"/>
      <c r="L28" s="10"/>
      <c r="M28" s="10"/>
      <c r="N28" s="13"/>
      <c r="O28" s="10"/>
      <c r="P28" s="10"/>
      <c r="Q28" s="35"/>
      <c r="R28" s="8">
        <v>0</v>
      </c>
    </row>
    <row r="29" spans="1:18" s="12" customFormat="1" ht="20.1" customHeight="1">
      <c r="A29" s="11"/>
      <c r="B29" s="7" t="s">
        <v>58</v>
      </c>
      <c r="C29" s="7" t="s">
        <v>59</v>
      </c>
      <c r="D29" s="7" t="s">
        <v>47</v>
      </c>
      <c r="E29" s="7" t="s">
        <v>48</v>
      </c>
      <c r="F29" s="10" t="s">
        <v>30</v>
      </c>
      <c r="G29" s="10"/>
      <c r="H29" s="10"/>
      <c r="I29" s="10"/>
      <c r="J29" s="10"/>
      <c r="K29" s="10"/>
      <c r="L29" s="10"/>
      <c r="M29" s="10"/>
      <c r="N29" s="13"/>
      <c r="O29" s="10"/>
      <c r="P29" s="10"/>
      <c r="Q29" s="35"/>
      <c r="R29" s="8">
        <v>0</v>
      </c>
    </row>
    <row r="30" spans="1:18" ht="20.1" customHeight="1">
      <c r="A30" s="4"/>
      <c r="B30" s="7" t="s">
        <v>58</v>
      </c>
      <c r="C30" s="7" t="s">
        <v>59</v>
      </c>
      <c r="D30" s="7" t="s">
        <v>49</v>
      </c>
      <c r="E30" s="7" t="s">
        <v>34</v>
      </c>
      <c r="F30" s="10">
        <v>2</v>
      </c>
      <c r="G30" s="10"/>
      <c r="H30" s="10"/>
      <c r="I30" s="10"/>
      <c r="J30" s="10"/>
      <c r="K30" s="10"/>
      <c r="L30" s="10"/>
      <c r="M30" s="10"/>
      <c r="N30" s="13"/>
      <c r="O30" s="10"/>
      <c r="P30" s="10"/>
      <c r="Q30" s="35"/>
      <c r="R30" s="8">
        <f aca="true" t="shared" si="1" ref="R30:R35">F30+G30+H30+I30+J30+K30+L30+M30+N30+O30+Q30</f>
        <v>2</v>
      </c>
    </row>
    <row r="31" spans="1:18" ht="20.1" customHeight="1">
      <c r="A31" s="4"/>
      <c r="B31" s="7" t="s">
        <v>66</v>
      </c>
      <c r="C31" s="7" t="s">
        <v>67</v>
      </c>
      <c r="D31" s="7" t="s">
        <v>37</v>
      </c>
      <c r="E31" s="7" t="s">
        <v>68</v>
      </c>
      <c r="F31" s="10">
        <v>5</v>
      </c>
      <c r="G31" s="10"/>
      <c r="H31" s="10"/>
      <c r="I31" s="10"/>
      <c r="J31" s="10"/>
      <c r="K31" s="10"/>
      <c r="L31" s="10"/>
      <c r="M31" s="10"/>
      <c r="N31" s="13"/>
      <c r="O31" s="10"/>
      <c r="P31" s="10"/>
      <c r="Q31" s="35">
        <v>10</v>
      </c>
      <c r="R31" s="8">
        <f t="shared" si="1"/>
        <v>15</v>
      </c>
    </row>
    <row r="32" spans="1:18" ht="20.1" customHeight="1">
      <c r="A32" s="4"/>
      <c r="B32" s="7" t="s">
        <v>66</v>
      </c>
      <c r="C32" s="7" t="s">
        <v>67</v>
      </c>
      <c r="D32" s="7" t="s">
        <v>39</v>
      </c>
      <c r="E32" s="7" t="s">
        <v>69</v>
      </c>
      <c r="F32" s="10">
        <v>5</v>
      </c>
      <c r="G32" s="10"/>
      <c r="H32" s="10"/>
      <c r="I32" s="10"/>
      <c r="J32" s="10"/>
      <c r="K32" s="10"/>
      <c r="L32" s="10"/>
      <c r="M32" s="10"/>
      <c r="N32" s="13"/>
      <c r="O32" s="10"/>
      <c r="P32" s="10"/>
      <c r="Q32" s="35">
        <v>10</v>
      </c>
      <c r="R32" s="8">
        <f t="shared" si="1"/>
        <v>15</v>
      </c>
    </row>
    <row r="33" spans="1:18" ht="20.1" customHeight="1">
      <c r="A33" s="4"/>
      <c r="B33" s="7" t="s">
        <v>66</v>
      </c>
      <c r="C33" s="7" t="s">
        <v>67</v>
      </c>
      <c r="D33" s="7" t="s">
        <v>41</v>
      </c>
      <c r="E33" s="7" t="s">
        <v>70</v>
      </c>
      <c r="F33" s="10">
        <v>5</v>
      </c>
      <c r="G33" s="10"/>
      <c r="H33" s="10"/>
      <c r="I33" s="10"/>
      <c r="J33" s="10"/>
      <c r="K33" s="10"/>
      <c r="L33" s="10"/>
      <c r="M33" s="10"/>
      <c r="N33" s="13"/>
      <c r="O33" s="10"/>
      <c r="P33" s="10"/>
      <c r="Q33" s="35">
        <v>10</v>
      </c>
      <c r="R33" s="8">
        <f t="shared" si="1"/>
        <v>15</v>
      </c>
    </row>
    <row r="34" spans="1:18" ht="20.1" customHeight="1">
      <c r="A34" s="4"/>
      <c r="B34" s="7" t="s">
        <v>66</v>
      </c>
      <c r="C34" s="7" t="s">
        <v>67</v>
      </c>
      <c r="D34" s="7" t="s">
        <v>43</v>
      </c>
      <c r="E34" s="7" t="s">
        <v>71</v>
      </c>
      <c r="F34" s="10">
        <v>5</v>
      </c>
      <c r="G34" s="10"/>
      <c r="H34" s="10"/>
      <c r="I34" s="10"/>
      <c r="J34" s="10"/>
      <c r="K34" s="10"/>
      <c r="L34" s="10"/>
      <c r="M34" s="10"/>
      <c r="N34" s="13"/>
      <c r="O34" s="10"/>
      <c r="P34" s="10"/>
      <c r="Q34" s="35">
        <v>10</v>
      </c>
      <c r="R34" s="8">
        <f t="shared" si="1"/>
        <v>15</v>
      </c>
    </row>
    <row r="35" spans="1:18" ht="20.1" customHeight="1">
      <c r="A35" s="4"/>
      <c r="B35" s="7" t="s">
        <v>66</v>
      </c>
      <c r="C35" s="7" t="s">
        <v>67</v>
      </c>
      <c r="D35" s="7" t="s">
        <v>26</v>
      </c>
      <c r="E35" s="7" t="s">
        <v>72</v>
      </c>
      <c r="F35" s="10">
        <v>5</v>
      </c>
      <c r="G35" s="10"/>
      <c r="H35" s="10"/>
      <c r="I35" s="10"/>
      <c r="J35" s="10"/>
      <c r="K35" s="10"/>
      <c r="L35" s="10"/>
      <c r="M35" s="10"/>
      <c r="N35" s="13"/>
      <c r="O35" s="10"/>
      <c r="P35" s="10"/>
      <c r="Q35" s="35">
        <v>10</v>
      </c>
      <c r="R35" s="8">
        <f t="shared" si="1"/>
        <v>15</v>
      </c>
    </row>
    <row r="36" spans="1:18" ht="20.1" customHeight="1">
      <c r="A36" s="4"/>
      <c r="B36" s="7" t="s">
        <v>66</v>
      </c>
      <c r="C36" s="7" t="s">
        <v>67</v>
      </c>
      <c r="D36" s="7" t="s">
        <v>45</v>
      </c>
      <c r="E36" s="7" t="s">
        <v>65</v>
      </c>
      <c r="F36" s="10" t="s">
        <v>30</v>
      </c>
      <c r="G36" s="10"/>
      <c r="H36" s="10"/>
      <c r="I36" s="10"/>
      <c r="J36" s="10"/>
      <c r="K36" s="10"/>
      <c r="L36" s="10"/>
      <c r="M36" s="10"/>
      <c r="N36" s="13"/>
      <c r="O36" s="10"/>
      <c r="P36" s="10"/>
      <c r="Q36" s="35">
        <v>1</v>
      </c>
      <c r="R36" s="8">
        <f>G36+H36+I36+J36+K36+L36+M36+N36+O36+Q36</f>
        <v>1</v>
      </c>
    </row>
    <row r="37" spans="1:18" ht="20.1" customHeight="1">
      <c r="A37" s="4"/>
      <c r="B37" s="7" t="s">
        <v>66</v>
      </c>
      <c r="C37" s="7" t="s">
        <v>67</v>
      </c>
      <c r="D37" s="7" t="s">
        <v>47</v>
      </c>
      <c r="E37" s="7" t="s">
        <v>32</v>
      </c>
      <c r="F37" s="10" t="s">
        <v>30</v>
      </c>
      <c r="G37" s="10"/>
      <c r="H37" s="10"/>
      <c r="I37" s="10"/>
      <c r="J37" s="10"/>
      <c r="K37" s="10"/>
      <c r="L37" s="10"/>
      <c r="M37" s="10"/>
      <c r="N37" s="13"/>
      <c r="O37" s="10"/>
      <c r="P37" s="10"/>
      <c r="Q37" s="35">
        <v>2</v>
      </c>
      <c r="R37" s="8">
        <f>G37+H37+I37+J37+K37+L37+M37+N37+O37+Q37</f>
        <v>2</v>
      </c>
    </row>
    <row r="38" spans="1:18" ht="20.1" customHeight="1">
      <c r="A38" s="4"/>
      <c r="B38" s="7" t="s">
        <v>66</v>
      </c>
      <c r="C38" s="7" t="s">
        <v>67</v>
      </c>
      <c r="D38" s="7" t="s">
        <v>49</v>
      </c>
      <c r="E38" s="7" t="s">
        <v>34</v>
      </c>
      <c r="F38" s="10">
        <v>2</v>
      </c>
      <c r="G38" s="10"/>
      <c r="H38" s="10"/>
      <c r="I38" s="10"/>
      <c r="J38" s="10"/>
      <c r="K38" s="10"/>
      <c r="L38" s="10"/>
      <c r="M38" s="10"/>
      <c r="N38" s="13"/>
      <c r="O38" s="10"/>
      <c r="P38" s="10"/>
      <c r="Q38" s="35">
        <v>5</v>
      </c>
      <c r="R38" s="8">
        <f aca="true" t="shared" si="2" ref="R38:R50">F38+G38+H38+I38+J38+K38+L38+M38+N38+O38+Q38</f>
        <v>7</v>
      </c>
    </row>
    <row r="39" spans="1:18" ht="20.1" customHeight="1">
      <c r="A39" s="4"/>
      <c r="B39" s="7" t="s">
        <v>73</v>
      </c>
      <c r="C39" s="7" t="s">
        <v>74</v>
      </c>
      <c r="D39" s="7" t="s">
        <v>75</v>
      </c>
      <c r="E39" s="7" t="s">
        <v>76</v>
      </c>
      <c r="F39" s="10">
        <v>10</v>
      </c>
      <c r="G39" s="10"/>
      <c r="H39" s="10"/>
      <c r="I39" s="10"/>
      <c r="J39" s="10"/>
      <c r="K39" s="10"/>
      <c r="L39" s="10"/>
      <c r="M39" s="10"/>
      <c r="N39" s="13"/>
      <c r="O39" s="10"/>
      <c r="P39" s="10"/>
      <c r="Q39" s="35"/>
      <c r="R39" s="8">
        <f t="shared" si="2"/>
        <v>10</v>
      </c>
    </row>
    <row r="40" spans="1:18" ht="20.1" customHeight="1">
      <c r="A40" s="4"/>
      <c r="B40" s="7" t="s">
        <v>73</v>
      </c>
      <c r="C40" s="7" t="s">
        <v>74</v>
      </c>
      <c r="D40" s="7" t="s">
        <v>77</v>
      </c>
      <c r="E40" s="7" t="s">
        <v>78</v>
      </c>
      <c r="F40" s="10">
        <v>15</v>
      </c>
      <c r="G40" s="10"/>
      <c r="H40" s="10"/>
      <c r="I40" s="10"/>
      <c r="J40" s="10"/>
      <c r="K40" s="10"/>
      <c r="L40" s="10"/>
      <c r="M40" s="10"/>
      <c r="N40" s="13"/>
      <c r="O40" s="10"/>
      <c r="P40" s="10"/>
      <c r="Q40" s="35"/>
      <c r="R40" s="8">
        <f t="shared" si="2"/>
        <v>15</v>
      </c>
    </row>
    <row r="41" spans="1:18" ht="27.75" customHeight="1">
      <c r="A41" s="4"/>
      <c r="B41" s="7" t="s">
        <v>73</v>
      </c>
      <c r="C41" s="7" t="s">
        <v>74</v>
      </c>
      <c r="D41" s="7" t="s">
        <v>79</v>
      </c>
      <c r="E41" s="7" t="s">
        <v>80</v>
      </c>
      <c r="F41" s="10">
        <v>15</v>
      </c>
      <c r="G41" s="10"/>
      <c r="H41" s="10"/>
      <c r="I41" s="10"/>
      <c r="J41" s="10"/>
      <c r="K41" s="10"/>
      <c r="L41" s="10"/>
      <c r="M41" s="10"/>
      <c r="N41" s="13"/>
      <c r="O41" s="10"/>
      <c r="P41" s="10"/>
      <c r="Q41" s="35"/>
      <c r="R41" s="8">
        <f t="shared" si="2"/>
        <v>15</v>
      </c>
    </row>
    <row r="42" spans="1:18" s="9" customFormat="1" ht="20.1" customHeight="1">
      <c r="A42" s="6"/>
      <c r="B42" s="7" t="s">
        <v>73</v>
      </c>
      <c r="C42" s="7" t="s">
        <v>74</v>
      </c>
      <c r="D42" s="7" t="s">
        <v>81</v>
      </c>
      <c r="E42" s="7" t="s">
        <v>82</v>
      </c>
      <c r="F42" s="10">
        <v>25</v>
      </c>
      <c r="G42" s="10"/>
      <c r="H42" s="10"/>
      <c r="I42" s="10"/>
      <c r="J42" s="10"/>
      <c r="K42" s="10"/>
      <c r="L42" s="10"/>
      <c r="M42" s="10"/>
      <c r="N42" s="13"/>
      <c r="O42" s="10"/>
      <c r="P42" s="10"/>
      <c r="Q42" s="35"/>
      <c r="R42" s="8">
        <f t="shared" si="2"/>
        <v>25</v>
      </c>
    </row>
    <row r="43" spans="1:18" s="9" customFormat="1" ht="20.1" customHeight="1">
      <c r="A43" s="6"/>
      <c r="B43" s="7" t="s">
        <v>73</v>
      </c>
      <c r="C43" s="7" t="s">
        <v>74</v>
      </c>
      <c r="D43" s="7" t="s">
        <v>83</v>
      </c>
      <c r="E43" s="7" t="s">
        <v>84</v>
      </c>
      <c r="F43" s="10">
        <v>10</v>
      </c>
      <c r="G43" s="10"/>
      <c r="H43" s="10"/>
      <c r="I43" s="10"/>
      <c r="J43" s="10"/>
      <c r="K43" s="10"/>
      <c r="L43" s="10"/>
      <c r="M43" s="10"/>
      <c r="N43" s="13"/>
      <c r="O43" s="10"/>
      <c r="P43" s="10"/>
      <c r="Q43" s="35"/>
      <c r="R43" s="8">
        <f t="shared" si="2"/>
        <v>10</v>
      </c>
    </row>
    <row r="44" spans="1:18" ht="20.1" customHeight="1">
      <c r="A44" s="4"/>
      <c r="B44" s="7" t="s">
        <v>73</v>
      </c>
      <c r="C44" s="7" t="s">
        <v>74</v>
      </c>
      <c r="D44" s="7" t="s">
        <v>85</v>
      </c>
      <c r="E44" s="7" t="s">
        <v>86</v>
      </c>
      <c r="F44" s="10">
        <v>0</v>
      </c>
      <c r="G44" s="10"/>
      <c r="H44" s="10"/>
      <c r="I44" s="10"/>
      <c r="J44" s="10"/>
      <c r="K44" s="10"/>
      <c r="L44" s="10"/>
      <c r="M44" s="10"/>
      <c r="N44" s="13"/>
      <c r="O44" s="10"/>
      <c r="P44" s="10"/>
      <c r="Q44" s="35"/>
      <c r="R44" s="8">
        <f t="shared" si="2"/>
        <v>0</v>
      </c>
    </row>
    <row r="45" spans="1:18" ht="20.1" customHeight="1">
      <c r="A45" s="4"/>
      <c r="B45" s="7" t="s">
        <v>73</v>
      </c>
      <c r="C45" s="7" t="s">
        <v>74</v>
      </c>
      <c r="D45" s="7" t="s">
        <v>87</v>
      </c>
      <c r="E45" s="7" t="s">
        <v>88</v>
      </c>
      <c r="F45" s="10">
        <v>0</v>
      </c>
      <c r="G45" s="10"/>
      <c r="H45" s="10"/>
      <c r="I45" s="10"/>
      <c r="J45" s="10"/>
      <c r="K45" s="10"/>
      <c r="L45" s="10"/>
      <c r="M45" s="10"/>
      <c r="N45" s="13"/>
      <c r="O45" s="10"/>
      <c r="P45" s="10"/>
      <c r="Q45" s="35"/>
      <c r="R45" s="8">
        <f t="shared" si="2"/>
        <v>0</v>
      </c>
    </row>
    <row r="46" spans="1:18" ht="20.1" customHeight="1">
      <c r="A46" s="4"/>
      <c r="B46" s="7" t="s">
        <v>73</v>
      </c>
      <c r="C46" s="7" t="s">
        <v>74</v>
      </c>
      <c r="D46" s="7" t="s">
        <v>89</v>
      </c>
      <c r="E46" s="7" t="s">
        <v>90</v>
      </c>
      <c r="F46" s="10">
        <v>0</v>
      </c>
      <c r="G46" s="10"/>
      <c r="H46" s="10"/>
      <c r="I46" s="10"/>
      <c r="J46" s="10"/>
      <c r="K46" s="10"/>
      <c r="L46" s="10"/>
      <c r="M46" s="10"/>
      <c r="N46" s="13"/>
      <c r="O46" s="10"/>
      <c r="P46" s="10"/>
      <c r="Q46" s="35"/>
      <c r="R46" s="8">
        <f t="shared" si="2"/>
        <v>0</v>
      </c>
    </row>
    <row r="47" spans="1:18" ht="20.1" customHeight="1">
      <c r="A47" s="4"/>
      <c r="B47" s="7" t="s">
        <v>73</v>
      </c>
      <c r="C47" s="7" t="s">
        <v>74</v>
      </c>
      <c r="D47" s="7" t="s">
        <v>91</v>
      </c>
      <c r="E47" s="7" t="s">
        <v>92</v>
      </c>
      <c r="F47" s="10">
        <v>2</v>
      </c>
      <c r="G47" s="10"/>
      <c r="H47" s="10"/>
      <c r="I47" s="10"/>
      <c r="J47" s="10"/>
      <c r="K47" s="10"/>
      <c r="L47" s="10"/>
      <c r="M47" s="10"/>
      <c r="N47" s="13"/>
      <c r="O47" s="10"/>
      <c r="P47" s="10"/>
      <c r="Q47" s="35"/>
      <c r="R47" s="8">
        <f t="shared" si="2"/>
        <v>2</v>
      </c>
    </row>
    <row r="48" spans="1:18" s="9" customFormat="1" ht="20.25" customHeight="1">
      <c r="A48" s="6"/>
      <c r="B48" s="7" t="s">
        <v>73</v>
      </c>
      <c r="C48" s="7" t="s">
        <v>74</v>
      </c>
      <c r="D48" s="7" t="s">
        <v>93</v>
      </c>
      <c r="E48" s="7" t="s">
        <v>94</v>
      </c>
      <c r="F48" s="10">
        <v>2</v>
      </c>
      <c r="G48" s="10"/>
      <c r="H48" s="10"/>
      <c r="I48" s="10"/>
      <c r="J48" s="10"/>
      <c r="K48" s="10"/>
      <c r="L48" s="10"/>
      <c r="M48" s="10"/>
      <c r="N48" s="13"/>
      <c r="O48" s="10"/>
      <c r="P48" s="10"/>
      <c r="Q48" s="35"/>
      <c r="R48" s="8">
        <f t="shared" si="2"/>
        <v>2</v>
      </c>
    </row>
    <row r="49" spans="1:18" s="9" customFormat="1" ht="20.1" customHeight="1">
      <c r="A49" s="6"/>
      <c r="B49" s="7" t="s">
        <v>73</v>
      </c>
      <c r="C49" s="7" t="s">
        <v>74</v>
      </c>
      <c r="D49" s="7" t="s">
        <v>95</v>
      </c>
      <c r="E49" s="7" t="s">
        <v>96</v>
      </c>
      <c r="F49" s="10">
        <v>1</v>
      </c>
      <c r="G49" s="10"/>
      <c r="H49" s="10"/>
      <c r="I49" s="10"/>
      <c r="J49" s="10"/>
      <c r="K49" s="10"/>
      <c r="L49" s="10"/>
      <c r="M49" s="10"/>
      <c r="N49" s="13"/>
      <c r="O49" s="10"/>
      <c r="P49" s="10"/>
      <c r="Q49" s="35"/>
      <c r="R49" s="8">
        <f t="shared" si="2"/>
        <v>1</v>
      </c>
    </row>
    <row r="50" spans="1:18" ht="20.1" customHeight="1">
      <c r="A50" s="4"/>
      <c r="B50" s="7" t="s">
        <v>73</v>
      </c>
      <c r="C50" s="7" t="s">
        <v>74</v>
      </c>
      <c r="D50" s="7" t="s">
        <v>97</v>
      </c>
      <c r="E50" s="7" t="s">
        <v>98</v>
      </c>
      <c r="F50" s="10">
        <v>60</v>
      </c>
      <c r="G50" s="10"/>
      <c r="H50" s="10"/>
      <c r="I50" s="10"/>
      <c r="J50" s="10"/>
      <c r="K50" s="10"/>
      <c r="L50" s="10"/>
      <c r="M50" s="10"/>
      <c r="N50" s="13"/>
      <c r="O50" s="10"/>
      <c r="P50" s="10"/>
      <c r="Q50" s="35"/>
      <c r="R50" s="8">
        <f t="shared" si="2"/>
        <v>60</v>
      </c>
    </row>
    <row r="51" spans="1:18" ht="20.1" customHeight="1">
      <c r="A51" s="4"/>
      <c r="B51" s="7" t="s">
        <v>73</v>
      </c>
      <c r="C51" s="7" t="s">
        <v>74</v>
      </c>
      <c r="D51" s="7" t="s">
        <v>45</v>
      </c>
      <c r="E51" s="7" t="s">
        <v>65</v>
      </c>
      <c r="F51" s="10" t="s">
        <v>30</v>
      </c>
      <c r="G51" s="10"/>
      <c r="H51" s="10"/>
      <c r="I51" s="10"/>
      <c r="J51" s="10"/>
      <c r="K51" s="10"/>
      <c r="L51" s="10"/>
      <c r="M51" s="10"/>
      <c r="N51" s="13"/>
      <c r="O51" s="10">
        <v>1</v>
      </c>
      <c r="P51" s="10"/>
      <c r="Q51" s="35"/>
      <c r="R51" s="8">
        <f>G51+H51+I51+J51+K51+L51+M51+N51+O51+Q51</f>
        <v>1</v>
      </c>
    </row>
    <row r="52" spans="1:18" ht="20.1" customHeight="1">
      <c r="A52" s="4"/>
      <c r="B52" s="7" t="s">
        <v>73</v>
      </c>
      <c r="C52" s="7" t="s">
        <v>74</v>
      </c>
      <c r="D52" s="7" t="s">
        <v>47</v>
      </c>
      <c r="E52" s="7" t="s">
        <v>32</v>
      </c>
      <c r="F52" s="10" t="s">
        <v>30</v>
      </c>
      <c r="G52" s="10"/>
      <c r="H52" s="10"/>
      <c r="I52" s="10"/>
      <c r="J52" s="10"/>
      <c r="K52" s="10"/>
      <c r="L52" s="10"/>
      <c r="M52" s="10"/>
      <c r="N52" s="13"/>
      <c r="O52" s="10">
        <v>1</v>
      </c>
      <c r="P52" s="10"/>
      <c r="Q52" s="35"/>
      <c r="R52" s="8">
        <f>G52+H52+I52+J52+K52+L52+M52+N52+O52+Q52</f>
        <v>1</v>
      </c>
    </row>
    <row r="53" spans="1:18" s="9" customFormat="1" ht="20.1" customHeight="1">
      <c r="A53" s="6"/>
      <c r="B53" s="7" t="s">
        <v>73</v>
      </c>
      <c r="C53" s="7" t="s">
        <v>74</v>
      </c>
      <c r="D53" s="7" t="s">
        <v>49</v>
      </c>
      <c r="E53" s="7" t="s">
        <v>33</v>
      </c>
      <c r="F53" s="10">
        <v>5</v>
      </c>
      <c r="G53" s="10"/>
      <c r="H53" s="10"/>
      <c r="I53" s="10"/>
      <c r="J53" s="10"/>
      <c r="K53" s="10"/>
      <c r="L53" s="10"/>
      <c r="M53" s="10"/>
      <c r="N53" s="13"/>
      <c r="O53" s="10"/>
      <c r="P53" s="10"/>
      <c r="Q53" s="35"/>
      <c r="R53" s="8">
        <f aca="true" t="shared" si="3" ref="R53:R83">F53+G53+H53+I53+J53+K53+L53+M53+N53+O53+Q53</f>
        <v>5</v>
      </c>
    </row>
    <row r="54" spans="1:18" ht="20.1" customHeight="1">
      <c r="A54" s="4"/>
      <c r="B54" s="7" t="s">
        <v>99</v>
      </c>
      <c r="C54" s="7" t="s">
        <v>100</v>
      </c>
      <c r="D54" s="7" t="s">
        <v>101</v>
      </c>
      <c r="E54" s="7" t="s">
        <v>102</v>
      </c>
      <c r="F54" s="10">
        <v>200</v>
      </c>
      <c r="G54" s="10"/>
      <c r="H54" s="10"/>
      <c r="I54" s="10"/>
      <c r="J54" s="10"/>
      <c r="K54" s="10">
        <v>15</v>
      </c>
      <c r="L54" s="10">
        <v>5</v>
      </c>
      <c r="M54" s="10"/>
      <c r="N54" s="13"/>
      <c r="O54" s="10"/>
      <c r="P54" s="10"/>
      <c r="Q54" s="35"/>
      <c r="R54" s="8">
        <f t="shared" si="3"/>
        <v>220</v>
      </c>
    </row>
    <row r="55" spans="1:18" ht="20.1" customHeight="1">
      <c r="A55" s="4"/>
      <c r="B55" s="7" t="s">
        <v>99</v>
      </c>
      <c r="C55" s="7" t="s">
        <v>100</v>
      </c>
      <c r="D55" s="7" t="s">
        <v>103</v>
      </c>
      <c r="E55" s="7" t="s">
        <v>104</v>
      </c>
      <c r="F55" s="10">
        <v>200</v>
      </c>
      <c r="G55" s="10"/>
      <c r="H55" s="10"/>
      <c r="I55" s="10"/>
      <c r="J55" s="10"/>
      <c r="K55" s="10">
        <v>15</v>
      </c>
      <c r="L55" s="10">
        <v>5</v>
      </c>
      <c r="M55" s="10"/>
      <c r="N55" s="13"/>
      <c r="O55" s="10"/>
      <c r="P55" s="10"/>
      <c r="Q55" s="35"/>
      <c r="R55" s="8">
        <f t="shared" si="3"/>
        <v>220</v>
      </c>
    </row>
    <row r="56" spans="1:18" ht="20.1" customHeight="1">
      <c r="A56" s="4"/>
      <c r="B56" s="7" t="s">
        <v>99</v>
      </c>
      <c r="C56" s="7" t="s">
        <v>100</v>
      </c>
      <c r="D56" s="7" t="s">
        <v>105</v>
      </c>
      <c r="E56" s="7" t="s">
        <v>106</v>
      </c>
      <c r="F56" s="10">
        <v>50</v>
      </c>
      <c r="G56" s="10"/>
      <c r="H56" s="10"/>
      <c r="I56" s="10"/>
      <c r="J56" s="10"/>
      <c r="K56" s="10">
        <v>15</v>
      </c>
      <c r="L56" s="10"/>
      <c r="M56" s="10"/>
      <c r="N56" s="13"/>
      <c r="O56" s="10"/>
      <c r="P56" s="10"/>
      <c r="Q56" s="35"/>
      <c r="R56" s="8">
        <f t="shared" si="3"/>
        <v>65</v>
      </c>
    </row>
    <row r="57" spans="1:18" ht="20.1" customHeight="1">
      <c r="A57" s="4"/>
      <c r="B57" s="7" t="s">
        <v>99</v>
      </c>
      <c r="C57" s="7" t="s">
        <v>100</v>
      </c>
      <c r="D57" s="7" t="s">
        <v>107</v>
      </c>
      <c r="E57" s="7" t="s">
        <v>108</v>
      </c>
      <c r="F57" s="10">
        <v>60</v>
      </c>
      <c r="G57" s="10"/>
      <c r="H57" s="10"/>
      <c r="I57" s="10"/>
      <c r="J57" s="10"/>
      <c r="K57" s="10">
        <v>15</v>
      </c>
      <c r="L57" s="10">
        <v>5</v>
      </c>
      <c r="M57" s="10"/>
      <c r="N57" s="13"/>
      <c r="O57" s="10"/>
      <c r="P57" s="10"/>
      <c r="Q57" s="35"/>
      <c r="R57" s="8">
        <f t="shared" si="3"/>
        <v>80</v>
      </c>
    </row>
    <row r="58" spans="1:18" ht="20.1" customHeight="1">
      <c r="A58" s="4"/>
      <c r="B58" s="7" t="s">
        <v>99</v>
      </c>
      <c r="C58" s="7" t="s">
        <v>100</v>
      </c>
      <c r="D58" s="7" t="s">
        <v>109</v>
      </c>
      <c r="E58" s="7" t="s">
        <v>110</v>
      </c>
      <c r="F58" s="10">
        <v>200</v>
      </c>
      <c r="G58" s="10"/>
      <c r="H58" s="10"/>
      <c r="I58" s="10"/>
      <c r="J58" s="10"/>
      <c r="K58" s="10">
        <v>15</v>
      </c>
      <c r="L58" s="10">
        <v>5</v>
      </c>
      <c r="M58" s="10"/>
      <c r="N58" s="13"/>
      <c r="O58" s="10"/>
      <c r="P58" s="10"/>
      <c r="Q58" s="35"/>
      <c r="R58" s="8">
        <f t="shared" si="3"/>
        <v>220</v>
      </c>
    </row>
    <row r="59" spans="1:18" ht="20.1" customHeight="1">
      <c r="A59" s="4"/>
      <c r="B59" s="7" t="s">
        <v>99</v>
      </c>
      <c r="C59" s="7" t="s">
        <v>100</v>
      </c>
      <c r="D59" s="7" t="s">
        <v>111</v>
      </c>
      <c r="E59" s="7" t="s">
        <v>112</v>
      </c>
      <c r="F59" s="10">
        <v>80</v>
      </c>
      <c r="G59" s="10"/>
      <c r="H59" s="10"/>
      <c r="I59" s="10"/>
      <c r="J59" s="10"/>
      <c r="K59" s="10">
        <v>15</v>
      </c>
      <c r="L59" s="10">
        <v>5</v>
      </c>
      <c r="M59" s="10"/>
      <c r="N59" s="13"/>
      <c r="O59" s="10"/>
      <c r="P59" s="10"/>
      <c r="Q59" s="35"/>
      <c r="R59" s="8">
        <f t="shared" si="3"/>
        <v>100</v>
      </c>
    </row>
    <row r="60" spans="1:18" ht="20.1" customHeight="1">
      <c r="A60" s="4"/>
      <c r="B60" s="7" t="s">
        <v>99</v>
      </c>
      <c r="C60" s="7" t="s">
        <v>100</v>
      </c>
      <c r="D60" s="7" t="s">
        <v>113</v>
      </c>
      <c r="E60" s="7" t="s">
        <v>65</v>
      </c>
      <c r="F60" s="10">
        <v>3</v>
      </c>
      <c r="G60" s="10"/>
      <c r="H60" s="10"/>
      <c r="I60" s="10"/>
      <c r="J60" s="10"/>
      <c r="K60" s="10">
        <v>1</v>
      </c>
      <c r="L60" s="10">
        <v>1</v>
      </c>
      <c r="M60" s="10"/>
      <c r="N60" s="13"/>
      <c r="O60" s="10"/>
      <c r="P60" s="10"/>
      <c r="Q60" s="35"/>
      <c r="R60" s="8">
        <f t="shared" si="3"/>
        <v>5</v>
      </c>
    </row>
    <row r="61" spans="1:18" ht="20.1" customHeight="1">
      <c r="A61" s="4"/>
      <c r="B61" s="7" t="s">
        <v>99</v>
      </c>
      <c r="C61" s="7" t="s">
        <v>100</v>
      </c>
      <c r="D61" s="7" t="s">
        <v>31</v>
      </c>
      <c r="E61" s="7" t="s">
        <v>32</v>
      </c>
      <c r="F61" s="10">
        <v>3</v>
      </c>
      <c r="G61" s="10"/>
      <c r="H61" s="10"/>
      <c r="I61" s="10"/>
      <c r="J61" s="10"/>
      <c r="K61" s="10">
        <v>1</v>
      </c>
      <c r="L61" s="10">
        <v>1</v>
      </c>
      <c r="M61" s="10"/>
      <c r="N61" s="13"/>
      <c r="O61" s="10"/>
      <c r="P61" s="10"/>
      <c r="Q61" s="35"/>
      <c r="R61" s="8">
        <f t="shared" si="3"/>
        <v>5</v>
      </c>
    </row>
    <row r="62" spans="1:18" ht="20.1" customHeight="1">
      <c r="A62" s="4"/>
      <c r="B62" s="7" t="s">
        <v>99</v>
      </c>
      <c r="C62" s="7" t="s">
        <v>100</v>
      </c>
      <c r="D62" s="7" t="s">
        <v>33</v>
      </c>
      <c r="E62" s="7" t="s">
        <v>33</v>
      </c>
      <c r="F62" s="10">
        <v>60</v>
      </c>
      <c r="G62" s="10"/>
      <c r="H62" s="10"/>
      <c r="I62" s="10"/>
      <c r="J62" s="10"/>
      <c r="K62" s="10">
        <v>10</v>
      </c>
      <c r="L62" s="10">
        <v>1</v>
      </c>
      <c r="M62" s="10"/>
      <c r="N62" s="13"/>
      <c r="O62" s="10"/>
      <c r="P62" s="10"/>
      <c r="Q62" s="35"/>
      <c r="R62" s="8">
        <f t="shared" si="3"/>
        <v>71</v>
      </c>
    </row>
    <row r="63" spans="1:18" ht="20.1" customHeight="1">
      <c r="A63" s="4"/>
      <c r="B63" s="7" t="s">
        <v>114</v>
      </c>
      <c r="C63" s="7" t="s">
        <v>115</v>
      </c>
      <c r="D63" s="7" t="s">
        <v>115</v>
      </c>
      <c r="E63" s="7" t="s">
        <v>116</v>
      </c>
      <c r="F63" s="10">
        <v>10</v>
      </c>
      <c r="G63" s="10"/>
      <c r="H63" s="10"/>
      <c r="I63" s="10"/>
      <c r="J63" s="10"/>
      <c r="K63" s="10"/>
      <c r="L63" s="10"/>
      <c r="M63" s="10"/>
      <c r="N63" s="13"/>
      <c r="O63" s="10"/>
      <c r="P63" s="10"/>
      <c r="Q63" s="35">
        <v>35</v>
      </c>
      <c r="R63" s="8">
        <f t="shared" si="3"/>
        <v>45</v>
      </c>
    </row>
    <row r="64" spans="1:18" ht="20.1" customHeight="1">
      <c r="A64" s="4"/>
      <c r="B64" s="7" t="s">
        <v>117</v>
      </c>
      <c r="C64" s="7" t="s">
        <v>118</v>
      </c>
      <c r="D64" s="7" t="s">
        <v>118</v>
      </c>
      <c r="E64" s="7" t="s">
        <v>119</v>
      </c>
      <c r="F64" s="10">
        <v>400</v>
      </c>
      <c r="G64" s="19">
        <v>20</v>
      </c>
      <c r="H64" s="10"/>
      <c r="I64" s="10"/>
      <c r="J64" s="10"/>
      <c r="K64" s="10">
        <v>30</v>
      </c>
      <c r="L64" s="10">
        <v>10</v>
      </c>
      <c r="M64" s="10"/>
      <c r="N64" s="13"/>
      <c r="O64" s="10"/>
      <c r="P64" s="10"/>
      <c r="Q64" s="35"/>
      <c r="R64" s="8">
        <f t="shared" si="3"/>
        <v>460</v>
      </c>
    </row>
    <row r="65" spans="1:18" ht="20.1" customHeight="1">
      <c r="A65" s="4"/>
      <c r="B65" s="7" t="s">
        <v>120</v>
      </c>
      <c r="C65" s="7" t="s">
        <v>121</v>
      </c>
      <c r="D65" s="7" t="s">
        <v>121</v>
      </c>
      <c r="E65" s="21" t="s">
        <v>122</v>
      </c>
      <c r="F65" s="22">
        <v>1000</v>
      </c>
      <c r="G65" s="23">
        <v>10</v>
      </c>
      <c r="H65" s="22"/>
      <c r="I65" s="22">
        <v>20</v>
      </c>
      <c r="J65" s="22"/>
      <c r="K65" s="22"/>
      <c r="L65" s="22">
        <v>10</v>
      </c>
      <c r="M65" s="22"/>
      <c r="N65" s="24"/>
      <c r="O65" s="22"/>
      <c r="P65" s="38">
        <v>370</v>
      </c>
      <c r="Q65" s="35"/>
      <c r="R65" s="37">
        <f>F65+G65+H65+I65+J65+K65+L65+M65+N65+O65+Q65+P65</f>
        <v>1410</v>
      </c>
    </row>
    <row r="66" spans="1:18" ht="20.1" customHeight="1">
      <c r="A66" s="4"/>
      <c r="B66" s="7" t="s">
        <v>123</v>
      </c>
      <c r="C66" s="7" t="s">
        <v>124</v>
      </c>
      <c r="D66" s="25" t="s">
        <v>124</v>
      </c>
      <c r="E66" s="26" t="s">
        <v>125</v>
      </c>
      <c r="F66" s="27">
        <v>100</v>
      </c>
      <c r="G66" s="28">
        <v>15</v>
      </c>
      <c r="H66" s="27"/>
      <c r="I66" s="27">
        <v>100</v>
      </c>
      <c r="J66" s="27"/>
      <c r="K66" s="27"/>
      <c r="L66" s="27"/>
      <c r="M66" s="27"/>
      <c r="N66" s="29"/>
      <c r="O66" s="27"/>
      <c r="P66" s="27"/>
      <c r="Q66" s="35"/>
      <c r="R66" s="8">
        <f t="shared" si="3"/>
        <v>215</v>
      </c>
    </row>
    <row r="67" spans="1:18" ht="20.1" customHeight="1">
      <c r="A67" s="4"/>
      <c r="B67" s="7" t="s">
        <v>126</v>
      </c>
      <c r="C67" s="7" t="s">
        <v>127</v>
      </c>
      <c r="D67" s="7" t="s">
        <v>128</v>
      </c>
      <c r="E67" s="30" t="s">
        <v>129</v>
      </c>
      <c r="F67" s="31">
        <v>200</v>
      </c>
      <c r="G67" s="31"/>
      <c r="H67" s="31"/>
      <c r="I67" s="31">
        <v>20</v>
      </c>
      <c r="J67" s="31"/>
      <c r="K67" s="31"/>
      <c r="L67" s="31"/>
      <c r="M67" s="31"/>
      <c r="N67" s="32"/>
      <c r="O67" s="31"/>
      <c r="P67" s="31"/>
      <c r="Q67" s="35"/>
      <c r="R67" s="8">
        <f t="shared" si="3"/>
        <v>220</v>
      </c>
    </row>
    <row r="68" spans="1:18" ht="20.1" customHeight="1">
      <c r="A68" s="4"/>
      <c r="B68" s="7" t="s">
        <v>126</v>
      </c>
      <c r="C68" s="7" t="s">
        <v>127</v>
      </c>
      <c r="D68" s="7" t="s">
        <v>130</v>
      </c>
      <c r="E68" s="7" t="s">
        <v>131</v>
      </c>
      <c r="F68" s="10">
        <v>200</v>
      </c>
      <c r="G68" s="10"/>
      <c r="H68" s="10"/>
      <c r="I68" s="10">
        <v>20</v>
      </c>
      <c r="J68" s="10"/>
      <c r="K68" s="10"/>
      <c r="L68" s="10"/>
      <c r="M68" s="10"/>
      <c r="N68" s="13"/>
      <c r="O68" s="10"/>
      <c r="P68" s="10"/>
      <c r="Q68" s="35"/>
      <c r="R68" s="8">
        <f t="shared" si="3"/>
        <v>220</v>
      </c>
    </row>
    <row r="69" spans="1:18" ht="20.1" customHeight="1">
      <c r="A69" s="4"/>
      <c r="B69" s="7" t="s">
        <v>126</v>
      </c>
      <c r="C69" s="7" t="s">
        <v>127</v>
      </c>
      <c r="D69" s="7" t="s">
        <v>132</v>
      </c>
      <c r="E69" s="7" t="s">
        <v>133</v>
      </c>
      <c r="F69" s="10">
        <v>200</v>
      </c>
      <c r="G69" s="10"/>
      <c r="H69" s="10"/>
      <c r="I69" s="10">
        <v>20</v>
      </c>
      <c r="J69" s="10"/>
      <c r="K69" s="10"/>
      <c r="L69" s="10"/>
      <c r="M69" s="10"/>
      <c r="N69" s="13"/>
      <c r="O69" s="10"/>
      <c r="P69" s="10"/>
      <c r="Q69" s="35"/>
      <c r="R69" s="8">
        <f t="shared" si="3"/>
        <v>220</v>
      </c>
    </row>
    <row r="70" spans="1:18" ht="20.1" customHeight="1">
      <c r="A70" s="4"/>
      <c r="B70" s="7" t="s">
        <v>126</v>
      </c>
      <c r="C70" s="7" t="s">
        <v>127</v>
      </c>
      <c r="D70" s="7" t="s">
        <v>111</v>
      </c>
      <c r="E70" s="7" t="s">
        <v>134</v>
      </c>
      <c r="F70" s="10">
        <v>20</v>
      </c>
      <c r="G70" s="10"/>
      <c r="H70" s="10"/>
      <c r="I70" s="10">
        <v>20</v>
      </c>
      <c r="J70" s="10"/>
      <c r="K70" s="10"/>
      <c r="L70" s="10"/>
      <c r="M70" s="10"/>
      <c r="N70" s="13"/>
      <c r="O70" s="10"/>
      <c r="P70" s="10"/>
      <c r="Q70" s="35"/>
      <c r="R70" s="8">
        <f t="shared" si="3"/>
        <v>40</v>
      </c>
    </row>
    <row r="71" spans="1:18" ht="20.1" customHeight="1">
      <c r="A71" s="4"/>
      <c r="B71" s="7" t="s">
        <v>126</v>
      </c>
      <c r="C71" s="7" t="s">
        <v>127</v>
      </c>
      <c r="D71" s="7" t="s">
        <v>135</v>
      </c>
      <c r="E71" s="7" t="s">
        <v>29</v>
      </c>
      <c r="F71" s="10">
        <v>3</v>
      </c>
      <c r="G71" s="10"/>
      <c r="H71" s="10"/>
      <c r="I71" s="10">
        <v>1</v>
      </c>
      <c r="J71" s="10"/>
      <c r="K71" s="10"/>
      <c r="L71" s="10"/>
      <c r="M71" s="10"/>
      <c r="N71" s="13"/>
      <c r="O71" s="10"/>
      <c r="P71" s="10"/>
      <c r="Q71" s="35"/>
      <c r="R71" s="8">
        <f t="shared" si="3"/>
        <v>4</v>
      </c>
    </row>
    <row r="72" spans="1:18" ht="20.1" customHeight="1">
      <c r="A72" s="4"/>
      <c r="B72" s="7" t="s">
        <v>126</v>
      </c>
      <c r="C72" s="7" t="s">
        <v>127</v>
      </c>
      <c r="D72" s="7" t="s">
        <v>136</v>
      </c>
      <c r="E72" s="7" t="s">
        <v>32</v>
      </c>
      <c r="F72" s="10">
        <v>3</v>
      </c>
      <c r="G72" s="10"/>
      <c r="H72" s="10"/>
      <c r="I72" s="10">
        <v>2</v>
      </c>
      <c r="J72" s="10"/>
      <c r="K72" s="10"/>
      <c r="L72" s="10"/>
      <c r="M72" s="10"/>
      <c r="N72" s="13"/>
      <c r="O72" s="10"/>
      <c r="P72" s="10"/>
      <c r="Q72" s="35"/>
      <c r="R72" s="8">
        <f t="shared" si="3"/>
        <v>5</v>
      </c>
    </row>
    <row r="73" spans="1:18" ht="20.1" customHeight="1">
      <c r="A73" s="4"/>
      <c r="B73" s="7" t="s">
        <v>126</v>
      </c>
      <c r="C73" s="7" t="s">
        <v>127</v>
      </c>
      <c r="D73" s="7" t="s">
        <v>33</v>
      </c>
      <c r="E73" s="7" t="s">
        <v>33</v>
      </c>
      <c r="F73" s="10">
        <v>60</v>
      </c>
      <c r="G73" s="10"/>
      <c r="H73" s="10"/>
      <c r="I73" s="10">
        <v>5</v>
      </c>
      <c r="J73" s="10"/>
      <c r="K73" s="10"/>
      <c r="L73" s="10"/>
      <c r="M73" s="10"/>
      <c r="N73" s="13"/>
      <c r="O73" s="10"/>
      <c r="P73" s="10"/>
      <c r="Q73" s="35"/>
      <c r="R73" s="8">
        <f t="shared" si="3"/>
        <v>65</v>
      </c>
    </row>
    <row r="74" spans="1:18" ht="20.1" customHeight="1">
      <c r="A74" s="4"/>
      <c r="B74" s="7" t="s">
        <v>137</v>
      </c>
      <c r="C74" s="7" t="s">
        <v>138</v>
      </c>
      <c r="D74" s="7" t="s">
        <v>139</v>
      </c>
      <c r="E74" s="7" t="s">
        <v>140</v>
      </c>
      <c r="F74" s="10">
        <v>250</v>
      </c>
      <c r="G74" s="10"/>
      <c r="H74" s="10"/>
      <c r="I74" s="10"/>
      <c r="J74" s="10"/>
      <c r="K74" s="10"/>
      <c r="L74" s="10"/>
      <c r="M74" s="10"/>
      <c r="N74" s="13"/>
      <c r="O74" s="10"/>
      <c r="P74" s="10"/>
      <c r="Q74" s="35"/>
      <c r="R74" s="8">
        <f t="shared" si="3"/>
        <v>250</v>
      </c>
    </row>
    <row r="75" spans="1:18" ht="20.1" customHeight="1">
      <c r="A75" s="4"/>
      <c r="B75" s="7" t="s">
        <v>137</v>
      </c>
      <c r="C75" s="7" t="s">
        <v>138</v>
      </c>
      <c r="D75" s="7" t="s">
        <v>141</v>
      </c>
      <c r="E75" s="7" t="s">
        <v>142</v>
      </c>
      <c r="F75" s="10">
        <v>250</v>
      </c>
      <c r="G75" s="10"/>
      <c r="H75" s="10"/>
      <c r="I75" s="10"/>
      <c r="J75" s="10"/>
      <c r="K75" s="10"/>
      <c r="L75" s="10"/>
      <c r="M75" s="10"/>
      <c r="N75" s="13"/>
      <c r="O75" s="10"/>
      <c r="P75" s="10"/>
      <c r="Q75" s="35"/>
      <c r="R75" s="8">
        <f t="shared" si="3"/>
        <v>250</v>
      </c>
    </row>
    <row r="76" spans="1:18" ht="20.1" customHeight="1">
      <c r="A76" s="4"/>
      <c r="B76" s="7" t="s">
        <v>137</v>
      </c>
      <c r="C76" s="7" t="s">
        <v>138</v>
      </c>
      <c r="D76" s="7" t="s">
        <v>143</v>
      </c>
      <c r="E76" s="7" t="s">
        <v>144</v>
      </c>
      <c r="F76" s="10">
        <v>250</v>
      </c>
      <c r="G76" s="10"/>
      <c r="H76" s="10"/>
      <c r="I76" s="10"/>
      <c r="J76" s="10"/>
      <c r="K76" s="10"/>
      <c r="L76" s="10"/>
      <c r="M76" s="10"/>
      <c r="N76" s="13"/>
      <c r="O76" s="10"/>
      <c r="P76" s="10"/>
      <c r="Q76" s="35"/>
      <c r="R76" s="8">
        <f t="shared" si="3"/>
        <v>250</v>
      </c>
    </row>
    <row r="77" spans="1:18" ht="20.1" customHeight="1">
      <c r="A77" s="4"/>
      <c r="B77" s="7" t="s">
        <v>137</v>
      </c>
      <c r="C77" s="7" t="s">
        <v>138</v>
      </c>
      <c r="D77" s="7" t="s">
        <v>111</v>
      </c>
      <c r="E77" s="7" t="s">
        <v>145</v>
      </c>
      <c r="F77" s="10">
        <v>20</v>
      </c>
      <c r="G77" s="10"/>
      <c r="H77" s="10"/>
      <c r="I77" s="10"/>
      <c r="J77" s="10"/>
      <c r="K77" s="10"/>
      <c r="L77" s="10"/>
      <c r="M77" s="10"/>
      <c r="N77" s="13"/>
      <c r="O77" s="10"/>
      <c r="P77" s="10"/>
      <c r="Q77" s="35"/>
      <c r="R77" s="8">
        <f t="shared" si="3"/>
        <v>20</v>
      </c>
    </row>
    <row r="78" spans="1:18" ht="20.1" customHeight="1">
      <c r="A78" s="4"/>
      <c r="B78" s="7" t="s">
        <v>137</v>
      </c>
      <c r="C78" s="7" t="s">
        <v>138</v>
      </c>
      <c r="D78" s="7" t="s">
        <v>135</v>
      </c>
      <c r="E78" s="7" t="s">
        <v>29</v>
      </c>
      <c r="F78" s="10">
        <v>3</v>
      </c>
      <c r="G78" s="10"/>
      <c r="H78" s="10"/>
      <c r="I78" s="10"/>
      <c r="J78" s="10"/>
      <c r="K78" s="10"/>
      <c r="L78" s="10"/>
      <c r="M78" s="10"/>
      <c r="N78" s="13"/>
      <c r="O78" s="10"/>
      <c r="P78" s="10"/>
      <c r="Q78" s="35"/>
      <c r="R78" s="8">
        <f t="shared" si="3"/>
        <v>3</v>
      </c>
    </row>
    <row r="79" spans="1:18" ht="20.1" customHeight="1">
      <c r="A79" s="4"/>
      <c r="B79" s="7" t="s">
        <v>137</v>
      </c>
      <c r="C79" s="7" t="s">
        <v>138</v>
      </c>
      <c r="D79" s="7" t="s">
        <v>136</v>
      </c>
      <c r="E79" s="7" t="s">
        <v>32</v>
      </c>
      <c r="F79" s="10">
        <v>3</v>
      </c>
      <c r="G79" s="10"/>
      <c r="H79" s="10"/>
      <c r="I79" s="10"/>
      <c r="J79" s="10"/>
      <c r="K79" s="10"/>
      <c r="L79" s="10"/>
      <c r="M79" s="10"/>
      <c r="N79" s="13"/>
      <c r="O79" s="10"/>
      <c r="P79" s="10"/>
      <c r="Q79" s="35"/>
      <c r="R79" s="8">
        <f t="shared" si="3"/>
        <v>3</v>
      </c>
    </row>
    <row r="80" spans="1:18" ht="20.1" customHeight="1">
      <c r="A80" s="4"/>
      <c r="B80" s="7" t="s">
        <v>137</v>
      </c>
      <c r="C80" s="7" t="s">
        <v>138</v>
      </c>
      <c r="D80" s="7" t="s">
        <v>33</v>
      </c>
      <c r="E80" s="7" t="s">
        <v>33</v>
      </c>
      <c r="F80" s="10">
        <v>100</v>
      </c>
      <c r="G80" s="10"/>
      <c r="H80" s="10"/>
      <c r="I80" s="10"/>
      <c r="J80" s="10"/>
      <c r="K80" s="10"/>
      <c r="L80" s="10"/>
      <c r="M80" s="10"/>
      <c r="N80" s="13"/>
      <c r="O80" s="10"/>
      <c r="P80" s="10"/>
      <c r="Q80" s="35"/>
      <c r="R80" s="8">
        <f t="shared" si="3"/>
        <v>100</v>
      </c>
    </row>
    <row r="81" spans="1:18" ht="20.1" customHeight="1">
      <c r="A81" s="4"/>
      <c r="B81" s="7" t="s">
        <v>146</v>
      </c>
      <c r="C81" s="7" t="s">
        <v>147</v>
      </c>
      <c r="D81" s="7" t="s">
        <v>148</v>
      </c>
      <c r="E81" s="7" t="s">
        <v>149</v>
      </c>
      <c r="F81" s="10">
        <v>20</v>
      </c>
      <c r="G81" s="10"/>
      <c r="H81" s="10"/>
      <c r="I81" s="10"/>
      <c r="J81" s="10"/>
      <c r="K81" s="10"/>
      <c r="L81" s="10"/>
      <c r="M81" s="10"/>
      <c r="N81" s="13"/>
      <c r="O81" s="10"/>
      <c r="P81" s="10"/>
      <c r="Q81" s="35"/>
      <c r="R81" s="8">
        <f t="shared" si="3"/>
        <v>20</v>
      </c>
    </row>
    <row r="82" spans="1:18" ht="20.1" customHeight="1">
      <c r="A82" s="4"/>
      <c r="B82" s="7" t="s">
        <v>146</v>
      </c>
      <c r="C82" s="7" t="s">
        <v>147</v>
      </c>
      <c r="D82" s="7" t="s">
        <v>103</v>
      </c>
      <c r="E82" s="7" t="s">
        <v>150</v>
      </c>
      <c r="F82" s="10">
        <v>20</v>
      </c>
      <c r="G82" s="10"/>
      <c r="H82" s="10"/>
      <c r="I82" s="10"/>
      <c r="J82" s="10"/>
      <c r="K82" s="10"/>
      <c r="L82" s="10"/>
      <c r="M82" s="10"/>
      <c r="N82" s="13"/>
      <c r="O82" s="10"/>
      <c r="P82" s="10"/>
      <c r="Q82" s="35"/>
      <c r="R82" s="8">
        <f t="shared" si="3"/>
        <v>20</v>
      </c>
    </row>
    <row r="83" spans="1:18" ht="20.1" customHeight="1">
      <c r="A83" s="4"/>
      <c r="B83" s="7" t="s">
        <v>146</v>
      </c>
      <c r="C83" s="7" t="s">
        <v>147</v>
      </c>
      <c r="D83" s="7" t="s">
        <v>109</v>
      </c>
      <c r="E83" s="7" t="s">
        <v>151</v>
      </c>
      <c r="F83" s="10">
        <v>20</v>
      </c>
      <c r="G83" s="10"/>
      <c r="H83" s="10"/>
      <c r="I83" s="10"/>
      <c r="J83" s="10"/>
      <c r="K83" s="10"/>
      <c r="L83" s="10"/>
      <c r="M83" s="10"/>
      <c r="N83" s="13"/>
      <c r="O83" s="10"/>
      <c r="P83" s="10"/>
      <c r="Q83" s="35"/>
      <c r="R83" s="8">
        <f t="shared" si="3"/>
        <v>20</v>
      </c>
    </row>
    <row r="84" spans="1:18" ht="20.1" customHeight="1">
      <c r="A84" s="4"/>
      <c r="B84" s="7" t="s">
        <v>146</v>
      </c>
      <c r="C84" s="7" t="s">
        <v>147</v>
      </c>
      <c r="D84" s="7" t="s">
        <v>135</v>
      </c>
      <c r="E84" s="7" t="s">
        <v>29</v>
      </c>
      <c r="F84" s="10" t="s">
        <v>30</v>
      </c>
      <c r="G84" s="10"/>
      <c r="H84" s="10"/>
      <c r="I84" s="10"/>
      <c r="J84" s="10"/>
      <c r="K84" s="10"/>
      <c r="L84" s="10"/>
      <c r="M84" s="10"/>
      <c r="N84" s="13"/>
      <c r="O84" s="10"/>
      <c r="P84" s="10"/>
      <c r="Q84" s="35"/>
      <c r="R84" s="8">
        <f>G84+H84+I84+J84+K84+L84+M84+N84+O84+Q84</f>
        <v>0</v>
      </c>
    </row>
    <row r="85" spans="1:18" ht="20.1" customHeight="1">
      <c r="A85" s="4"/>
      <c r="B85" s="7" t="s">
        <v>146</v>
      </c>
      <c r="C85" s="7" t="s">
        <v>147</v>
      </c>
      <c r="D85" s="7" t="s">
        <v>136</v>
      </c>
      <c r="E85" s="7" t="s">
        <v>32</v>
      </c>
      <c r="F85" s="10">
        <v>1</v>
      </c>
      <c r="G85" s="10"/>
      <c r="H85" s="10"/>
      <c r="I85" s="10"/>
      <c r="J85" s="10"/>
      <c r="K85" s="10"/>
      <c r="L85" s="10"/>
      <c r="M85" s="10"/>
      <c r="N85" s="13"/>
      <c r="O85" s="10"/>
      <c r="P85" s="10"/>
      <c r="Q85" s="35"/>
      <c r="R85" s="8">
        <f>F85+G85+H85+I85+J85+K85+L85+M85+N85+O85+Q85</f>
        <v>1</v>
      </c>
    </row>
    <row r="86" spans="1:18" ht="20.1" customHeight="1">
      <c r="A86" s="4"/>
      <c r="B86" s="7" t="s">
        <v>146</v>
      </c>
      <c r="C86" s="7" t="s">
        <v>147</v>
      </c>
      <c r="D86" s="7" t="s">
        <v>33</v>
      </c>
      <c r="E86" s="7" t="s">
        <v>33</v>
      </c>
      <c r="F86" s="10">
        <v>8</v>
      </c>
      <c r="G86" s="10"/>
      <c r="H86" s="10"/>
      <c r="I86" s="10"/>
      <c r="J86" s="10"/>
      <c r="K86" s="10"/>
      <c r="L86" s="10"/>
      <c r="M86" s="10"/>
      <c r="N86" s="13"/>
      <c r="O86" s="10"/>
      <c r="P86" s="10"/>
      <c r="Q86" s="35"/>
      <c r="R86" s="8">
        <f>F86+G86+H86+I86+J86+K86+L86+M86+N86+O86+Q86</f>
        <v>8</v>
      </c>
    </row>
    <row r="87" spans="1:18" ht="20.1" customHeight="1">
      <c r="A87" s="4"/>
      <c r="B87" s="7" t="s">
        <v>152</v>
      </c>
      <c r="C87" s="7" t="s">
        <v>153</v>
      </c>
      <c r="D87" s="7" t="s">
        <v>154</v>
      </c>
      <c r="E87" s="7" t="s">
        <v>155</v>
      </c>
      <c r="F87" s="10">
        <v>10</v>
      </c>
      <c r="G87" s="10"/>
      <c r="H87" s="10"/>
      <c r="I87" s="10"/>
      <c r="J87" s="10"/>
      <c r="K87" s="10"/>
      <c r="L87" s="10"/>
      <c r="M87" s="10"/>
      <c r="N87" s="13"/>
      <c r="O87" s="10"/>
      <c r="P87" s="43">
        <v>10</v>
      </c>
      <c r="Q87" s="35"/>
      <c r="R87" s="42">
        <f>F87+P87</f>
        <v>20</v>
      </c>
    </row>
    <row r="88" spans="1:18" ht="20.1" customHeight="1">
      <c r="A88" s="4"/>
      <c r="B88" s="7" t="s">
        <v>152</v>
      </c>
      <c r="C88" s="7" t="s">
        <v>153</v>
      </c>
      <c r="D88" s="7" t="s">
        <v>156</v>
      </c>
      <c r="E88" s="7" t="s">
        <v>157</v>
      </c>
      <c r="F88" s="10">
        <v>10</v>
      </c>
      <c r="G88" s="10"/>
      <c r="H88" s="10"/>
      <c r="I88" s="10"/>
      <c r="J88" s="10"/>
      <c r="K88" s="10"/>
      <c r="L88" s="10"/>
      <c r="M88" s="10"/>
      <c r="N88" s="13"/>
      <c r="O88" s="10"/>
      <c r="P88" s="44">
        <v>10</v>
      </c>
      <c r="Q88" s="35"/>
      <c r="R88" s="37">
        <v>20</v>
      </c>
    </row>
    <row r="89" spans="1:18" ht="20.1" customHeight="1">
      <c r="A89" s="4"/>
      <c r="B89" s="7" t="s">
        <v>152</v>
      </c>
      <c r="C89" s="7" t="s">
        <v>153</v>
      </c>
      <c r="D89" s="7" t="s">
        <v>135</v>
      </c>
      <c r="E89" s="7" t="s">
        <v>29</v>
      </c>
      <c r="F89" s="10" t="s">
        <v>30</v>
      </c>
      <c r="G89" s="10"/>
      <c r="H89" s="10"/>
      <c r="I89" s="10"/>
      <c r="J89" s="10"/>
      <c r="K89" s="10"/>
      <c r="L89" s="10"/>
      <c r="M89" s="10"/>
      <c r="N89" s="13"/>
      <c r="O89" s="10"/>
      <c r="P89" s="43">
        <v>1</v>
      </c>
      <c r="Q89" s="35"/>
      <c r="R89" s="37">
        <v>1</v>
      </c>
    </row>
    <row r="90" spans="1:18" ht="20.1" customHeight="1">
      <c r="A90" s="4"/>
      <c r="B90" s="7" t="s">
        <v>152</v>
      </c>
      <c r="C90" s="7" t="s">
        <v>153</v>
      </c>
      <c r="D90" s="7" t="s">
        <v>136</v>
      </c>
      <c r="E90" s="7" t="s">
        <v>32</v>
      </c>
      <c r="F90" s="10" t="s">
        <v>30</v>
      </c>
      <c r="G90" s="10"/>
      <c r="H90" s="10"/>
      <c r="I90" s="10"/>
      <c r="J90" s="10"/>
      <c r="K90" s="10"/>
      <c r="L90" s="10"/>
      <c r="M90" s="10"/>
      <c r="N90" s="13"/>
      <c r="O90" s="10"/>
      <c r="P90" s="43">
        <v>1</v>
      </c>
      <c r="Q90" s="35"/>
      <c r="R90" s="37">
        <v>1</v>
      </c>
    </row>
    <row r="91" spans="1:18" ht="20.1" customHeight="1">
      <c r="A91" s="4"/>
      <c r="B91" s="7" t="s">
        <v>152</v>
      </c>
      <c r="C91" s="7" t="s">
        <v>153</v>
      </c>
      <c r="D91" s="7" t="s">
        <v>33</v>
      </c>
      <c r="E91" s="7" t="s">
        <v>33</v>
      </c>
      <c r="F91" s="10">
        <v>3</v>
      </c>
      <c r="G91" s="10"/>
      <c r="H91" s="10"/>
      <c r="I91" s="10"/>
      <c r="J91" s="10"/>
      <c r="K91" s="10"/>
      <c r="L91" s="10"/>
      <c r="M91" s="10"/>
      <c r="N91" s="13"/>
      <c r="O91" s="10"/>
      <c r="P91" s="43">
        <v>5</v>
      </c>
      <c r="Q91" s="35"/>
      <c r="R91" s="37">
        <v>8</v>
      </c>
    </row>
    <row r="92" spans="1:18" ht="20.1" customHeight="1">
      <c r="A92" s="4"/>
      <c r="B92" s="7" t="s">
        <v>158</v>
      </c>
      <c r="C92" s="7" t="s">
        <v>159</v>
      </c>
      <c r="D92" s="7" t="s">
        <v>160</v>
      </c>
      <c r="E92" s="7" t="s">
        <v>161</v>
      </c>
      <c r="F92" s="10">
        <v>5</v>
      </c>
      <c r="G92" s="10"/>
      <c r="H92" s="10"/>
      <c r="I92" s="10"/>
      <c r="J92" s="10"/>
      <c r="K92" s="10"/>
      <c r="L92" s="10"/>
      <c r="M92" s="10"/>
      <c r="N92" s="13"/>
      <c r="O92" s="10"/>
      <c r="P92" s="10"/>
      <c r="Q92" s="35"/>
      <c r="R92" s="8">
        <f aca="true" t="shared" si="4" ref="R92:R96">F92+G92+H92+I92+J92+K92+L92+M92+N92+O92+Q92</f>
        <v>5</v>
      </c>
    </row>
    <row r="93" spans="1:18" ht="20.1" customHeight="1">
      <c r="A93" s="4"/>
      <c r="B93" s="7" t="s">
        <v>158</v>
      </c>
      <c r="C93" s="7" t="s">
        <v>159</v>
      </c>
      <c r="D93" s="7" t="s">
        <v>162</v>
      </c>
      <c r="E93" s="7" t="s">
        <v>163</v>
      </c>
      <c r="F93" s="10">
        <v>5</v>
      </c>
      <c r="G93" s="10"/>
      <c r="H93" s="10"/>
      <c r="I93" s="10"/>
      <c r="J93" s="10"/>
      <c r="K93" s="10"/>
      <c r="L93" s="10"/>
      <c r="M93" s="10"/>
      <c r="N93" s="13"/>
      <c r="O93" s="10"/>
      <c r="P93" s="10"/>
      <c r="Q93" s="35"/>
      <c r="R93" s="8">
        <f t="shared" si="4"/>
        <v>5</v>
      </c>
    </row>
    <row r="94" spans="1:18" ht="20.1" customHeight="1">
      <c r="A94" s="4"/>
      <c r="B94" s="7" t="s">
        <v>158</v>
      </c>
      <c r="C94" s="7" t="s">
        <v>159</v>
      </c>
      <c r="D94" s="7" t="s">
        <v>164</v>
      </c>
      <c r="E94" s="7" t="s">
        <v>165</v>
      </c>
      <c r="F94" s="10">
        <v>5</v>
      </c>
      <c r="G94" s="10"/>
      <c r="H94" s="10"/>
      <c r="I94" s="10"/>
      <c r="J94" s="10"/>
      <c r="K94" s="10"/>
      <c r="L94" s="10"/>
      <c r="M94" s="10"/>
      <c r="N94" s="13"/>
      <c r="O94" s="10"/>
      <c r="P94" s="10"/>
      <c r="Q94" s="35"/>
      <c r="R94" s="8">
        <f t="shared" si="4"/>
        <v>5</v>
      </c>
    </row>
    <row r="95" spans="1:18" ht="20.1" customHeight="1">
      <c r="A95" s="4"/>
      <c r="B95" s="7" t="s">
        <v>158</v>
      </c>
      <c r="C95" s="7" t="s">
        <v>159</v>
      </c>
      <c r="D95" s="7" t="s">
        <v>166</v>
      </c>
      <c r="E95" s="7" t="s">
        <v>167</v>
      </c>
      <c r="F95" s="10">
        <v>5</v>
      </c>
      <c r="G95" s="10"/>
      <c r="H95" s="10"/>
      <c r="I95" s="10"/>
      <c r="J95" s="10"/>
      <c r="K95" s="10"/>
      <c r="L95" s="10"/>
      <c r="M95" s="10"/>
      <c r="N95" s="13"/>
      <c r="O95" s="10"/>
      <c r="P95" s="10"/>
      <c r="Q95" s="35"/>
      <c r="R95" s="8">
        <f t="shared" si="4"/>
        <v>5</v>
      </c>
    </row>
    <row r="96" spans="1:18" ht="20.1" customHeight="1">
      <c r="A96" s="4"/>
      <c r="B96" s="7" t="s">
        <v>158</v>
      </c>
      <c r="C96" s="7" t="s">
        <v>159</v>
      </c>
      <c r="D96" s="7" t="s">
        <v>168</v>
      </c>
      <c r="E96" s="7" t="s">
        <v>169</v>
      </c>
      <c r="F96" s="10">
        <v>10</v>
      </c>
      <c r="G96" s="10"/>
      <c r="H96" s="10"/>
      <c r="I96" s="10"/>
      <c r="J96" s="10"/>
      <c r="K96" s="10"/>
      <c r="L96" s="10"/>
      <c r="M96" s="10"/>
      <c r="N96" s="13"/>
      <c r="O96" s="10"/>
      <c r="P96" s="10"/>
      <c r="Q96" s="35"/>
      <c r="R96" s="8">
        <f t="shared" si="4"/>
        <v>10</v>
      </c>
    </row>
    <row r="97" spans="1:18" ht="20.1" customHeight="1">
      <c r="A97" s="4"/>
      <c r="B97" s="7" t="s">
        <v>158</v>
      </c>
      <c r="C97" s="7" t="s">
        <v>159</v>
      </c>
      <c r="D97" s="7" t="s">
        <v>135</v>
      </c>
      <c r="E97" s="7" t="s">
        <v>29</v>
      </c>
      <c r="F97" s="10" t="s">
        <v>30</v>
      </c>
      <c r="G97" s="10"/>
      <c r="H97" s="10"/>
      <c r="I97" s="10"/>
      <c r="J97" s="10"/>
      <c r="K97" s="10"/>
      <c r="L97" s="10"/>
      <c r="M97" s="10"/>
      <c r="N97" s="13"/>
      <c r="O97" s="10"/>
      <c r="P97" s="10"/>
      <c r="Q97" s="35"/>
      <c r="R97" s="8">
        <v>0</v>
      </c>
    </row>
    <row r="98" spans="1:18" ht="20.1" customHeight="1">
      <c r="A98" s="4"/>
      <c r="B98" s="7" t="s">
        <v>158</v>
      </c>
      <c r="C98" s="7" t="s">
        <v>159</v>
      </c>
      <c r="D98" s="7" t="s">
        <v>136</v>
      </c>
      <c r="E98" s="7" t="s">
        <v>32</v>
      </c>
      <c r="F98" s="10" t="s">
        <v>30</v>
      </c>
      <c r="G98" s="10"/>
      <c r="H98" s="10"/>
      <c r="I98" s="10"/>
      <c r="J98" s="10"/>
      <c r="K98" s="10"/>
      <c r="L98" s="10"/>
      <c r="M98" s="10"/>
      <c r="N98" s="13"/>
      <c r="O98" s="10"/>
      <c r="P98" s="10"/>
      <c r="Q98" s="35"/>
      <c r="R98" s="8">
        <v>0</v>
      </c>
    </row>
    <row r="99" spans="1:18" ht="20.1" customHeight="1">
      <c r="A99" s="4"/>
      <c r="B99" s="7" t="s">
        <v>158</v>
      </c>
      <c r="C99" s="7" t="s">
        <v>159</v>
      </c>
      <c r="D99" s="7" t="s">
        <v>33</v>
      </c>
      <c r="E99" s="7" t="s">
        <v>34</v>
      </c>
      <c r="F99" s="10">
        <v>2</v>
      </c>
      <c r="G99" s="10"/>
      <c r="H99" s="10"/>
      <c r="I99" s="10"/>
      <c r="J99" s="10"/>
      <c r="K99" s="10"/>
      <c r="L99" s="10"/>
      <c r="M99" s="10"/>
      <c r="N99" s="13"/>
      <c r="O99" s="10"/>
      <c r="P99" s="10"/>
      <c r="Q99" s="35"/>
      <c r="R99" s="8">
        <f aca="true" t="shared" si="5" ref="R99:R104">F99+G99+H99+I99+J99+K99+L99+M99+N99+O99+Q99</f>
        <v>2</v>
      </c>
    </row>
    <row r="100" spans="1:18" ht="20.1" customHeight="1">
      <c r="A100" s="4"/>
      <c r="B100" s="7" t="s">
        <v>170</v>
      </c>
      <c r="C100" s="7" t="s">
        <v>171</v>
      </c>
      <c r="D100" s="7" t="s">
        <v>172</v>
      </c>
      <c r="E100" s="7" t="s">
        <v>173</v>
      </c>
      <c r="F100" s="10">
        <v>10</v>
      </c>
      <c r="G100" s="19">
        <v>5</v>
      </c>
      <c r="H100" s="10"/>
      <c r="I100" s="10"/>
      <c r="J100" s="10"/>
      <c r="K100" s="10"/>
      <c r="L100" s="10"/>
      <c r="M100" s="10"/>
      <c r="N100" s="13"/>
      <c r="O100" s="10"/>
      <c r="P100" s="10"/>
      <c r="Q100" s="35"/>
      <c r="R100" s="8">
        <f t="shared" si="5"/>
        <v>15</v>
      </c>
    </row>
    <row r="101" spans="1:18" ht="20.1" customHeight="1">
      <c r="A101" s="4"/>
      <c r="B101" s="7" t="s">
        <v>170</v>
      </c>
      <c r="C101" s="7" t="s">
        <v>171</v>
      </c>
      <c r="D101" s="7" t="s">
        <v>174</v>
      </c>
      <c r="E101" s="7" t="s">
        <v>175</v>
      </c>
      <c r="F101" s="10">
        <v>10</v>
      </c>
      <c r="G101" s="19">
        <v>5</v>
      </c>
      <c r="H101" s="10"/>
      <c r="I101" s="10"/>
      <c r="J101" s="10"/>
      <c r="K101" s="10"/>
      <c r="L101" s="10"/>
      <c r="M101" s="10"/>
      <c r="N101" s="13"/>
      <c r="O101" s="10"/>
      <c r="P101" s="10"/>
      <c r="Q101" s="35"/>
      <c r="R101" s="8">
        <f t="shared" si="5"/>
        <v>15</v>
      </c>
    </row>
    <row r="102" spans="1:18" ht="20.1" customHeight="1">
      <c r="A102" s="4"/>
      <c r="B102" s="7" t="s">
        <v>170</v>
      </c>
      <c r="C102" s="7" t="s">
        <v>171</v>
      </c>
      <c r="D102" s="7" t="s">
        <v>176</v>
      </c>
      <c r="E102" s="7" t="s">
        <v>177</v>
      </c>
      <c r="F102" s="10">
        <v>10</v>
      </c>
      <c r="G102" s="19">
        <v>5</v>
      </c>
      <c r="H102" s="10"/>
      <c r="I102" s="10"/>
      <c r="J102" s="10"/>
      <c r="K102" s="10"/>
      <c r="L102" s="10"/>
      <c r="M102" s="10"/>
      <c r="N102" s="13"/>
      <c r="O102" s="10"/>
      <c r="P102" s="10"/>
      <c r="Q102" s="35"/>
      <c r="R102" s="8">
        <f t="shared" si="5"/>
        <v>15</v>
      </c>
    </row>
    <row r="103" spans="1:18" ht="20.1" customHeight="1">
      <c r="A103" s="4"/>
      <c r="B103" s="7" t="s">
        <v>170</v>
      </c>
      <c r="C103" s="7" t="s">
        <v>171</v>
      </c>
      <c r="D103" s="7" t="s">
        <v>178</v>
      </c>
      <c r="E103" s="7" t="s">
        <v>179</v>
      </c>
      <c r="F103" s="10">
        <v>10</v>
      </c>
      <c r="G103" s="19">
        <v>5</v>
      </c>
      <c r="H103" s="10"/>
      <c r="I103" s="10"/>
      <c r="J103" s="10"/>
      <c r="K103" s="10"/>
      <c r="L103" s="10"/>
      <c r="M103" s="10"/>
      <c r="N103" s="13"/>
      <c r="O103" s="10"/>
      <c r="P103" s="10"/>
      <c r="Q103" s="35"/>
      <c r="R103" s="8">
        <f t="shared" si="5"/>
        <v>15</v>
      </c>
    </row>
    <row r="104" spans="1:18" ht="20.1" customHeight="1">
      <c r="A104" s="4"/>
      <c r="B104" s="7" t="s">
        <v>170</v>
      </c>
      <c r="C104" s="7" t="s">
        <v>171</v>
      </c>
      <c r="D104" s="7" t="s">
        <v>180</v>
      </c>
      <c r="E104" s="7" t="s">
        <v>181</v>
      </c>
      <c r="F104" s="10">
        <v>20</v>
      </c>
      <c r="G104" s="10"/>
      <c r="H104" s="10"/>
      <c r="I104" s="10"/>
      <c r="J104" s="10"/>
      <c r="K104" s="10"/>
      <c r="L104" s="10"/>
      <c r="M104" s="10"/>
      <c r="N104" s="13"/>
      <c r="O104" s="10"/>
      <c r="P104" s="10"/>
      <c r="Q104" s="35"/>
      <c r="R104" s="8">
        <f t="shared" si="5"/>
        <v>20</v>
      </c>
    </row>
    <row r="105" spans="1:18" ht="20.1" customHeight="1">
      <c r="A105" s="4"/>
      <c r="B105" s="7" t="s">
        <v>170</v>
      </c>
      <c r="C105" s="7" t="s">
        <v>171</v>
      </c>
      <c r="D105" s="7" t="s">
        <v>135</v>
      </c>
      <c r="E105" s="7" t="s">
        <v>29</v>
      </c>
      <c r="F105" s="10" t="s">
        <v>30</v>
      </c>
      <c r="G105" s="10"/>
      <c r="H105" s="10"/>
      <c r="I105" s="10"/>
      <c r="J105" s="10"/>
      <c r="K105" s="10"/>
      <c r="L105" s="10"/>
      <c r="M105" s="10"/>
      <c r="N105" s="13"/>
      <c r="O105" s="10"/>
      <c r="P105" s="10"/>
      <c r="Q105" s="35"/>
      <c r="R105" s="8">
        <v>0</v>
      </c>
    </row>
    <row r="106" spans="1:18" ht="20.1" customHeight="1">
      <c r="A106" s="4"/>
      <c r="B106" s="7" t="s">
        <v>170</v>
      </c>
      <c r="C106" s="7" t="s">
        <v>171</v>
      </c>
      <c r="D106" s="7" t="s">
        <v>136</v>
      </c>
      <c r="E106" s="7" t="s">
        <v>32</v>
      </c>
      <c r="F106" s="10"/>
      <c r="G106" s="10"/>
      <c r="H106" s="10"/>
      <c r="I106" s="10"/>
      <c r="J106" s="10"/>
      <c r="K106" s="10"/>
      <c r="L106" s="10"/>
      <c r="M106" s="10"/>
      <c r="N106" s="13"/>
      <c r="O106" s="10"/>
      <c r="P106" s="10"/>
      <c r="Q106" s="35"/>
      <c r="R106" s="8">
        <f>F106+G106+H106+I106+J106+K106+L106+M106+N106+O106+Q106</f>
        <v>0</v>
      </c>
    </row>
    <row r="107" spans="1:18" ht="20.1" customHeight="1">
      <c r="A107" s="4"/>
      <c r="B107" s="7" t="s">
        <v>170</v>
      </c>
      <c r="C107" s="7" t="s">
        <v>171</v>
      </c>
      <c r="D107" s="7" t="s">
        <v>33</v>
      </c>
      <c r="E107" s="7" t="s">
        <v>33</v>
      </c>
      <c r="F107" s="10" t="s">
        <v>30</v>
      </c>
      <c r="G107" s="10"/>
      <c r="H107" s="10"/>
      <c r="I107" s="10"/>
      <c r="J107" s="10"/>
      <c r="K107" s="10"/>
      <c r="L107" s="10"/>
      <c r="M107" s="10"/>
      <c r="N107" s="13"/>
      <c r="O107" s="10"/>
      <c r="P107" s="10"/>
      <c r="Q107" s="35"/>
      <c r="R107" s="8">
        <v>0</v>
      </c>
    </row>
    <row r="108" spans="1:18" ht="20.1" customHeight="1">
      <c r="A108" s="4"/>
      <c r="B108" s="7" t="s">
        <v>182</v>
      </c>
      <c r="C108" s="7" t="s">
        <v>183</v>
      </c>
      <c r="D108" s="7" t="s">
        <v>172</v>
      </c>
      <c r="E108" s="7" t="s">
        <v>184</v>
      </c>
      <c r="F108" s="10">
        <v>20</v>
      </c>
      <c r="G108" s="10"/>
      <c r="H108" s="10"/>
      <c r="I108" s="10"/>
      <c r="J108" s="10"/>
      <c r="K108" s="10"/>
      <c r="L108" s="10">
        <v>5</v>
      </c>
      <c r="M108" s="10"/>
      <c r="N108" s="13"/>
      <c r="O108" s="10"/>
      <c r="P108" s="10"/>
      <c r="Q108" s="35"/>
      <c r="R108" s="8">
        <f aca="true" t="shared" si="6" ref="R108:R140">F108+G108+H108+I108+J108+K108+L108+M108+N108+O108+Q108</f>
        <v>25</v>
      </c>
    </row>
    <row r="109" spans="1:18" ht="20.1" customHeight="1">
      <c r="A109" s="4"/>
      <c r="B109" s="7" t="s">
        <v>182</v>
      </c>
      <c r="C109" s="7" t="s">
        <v>183</v>
      </c>
      <c r="D109" s="7" t="s">
        <v>185</v>
      </c>
      <c r="E109" s="7" t="s">
        <v>186</v>
      </c>
      <c r="F109" s="10">
        <v>20</v>
      </c>
      <c r="G109" s="10"/>
      <c r="H109" s="10"/>
      <c r="I109" s="10"/>
      <c r="J109" s="10"/>
      <c r="K109" s="10"/>
      <c r="L109" s="10">
        <v>5</v>
      </c>
      <c r="M109" s="10"/>
      <c r="N109" s="13"/>
      <c r="O109" s="10"/>
      <c r="P109" s="10"/>
      <c r="Q109" s="35"/>
      <c r="R109" s="8">
        <f t="shared" si="6"/>
        <v>25</v>
      </c>
    </row>
    <row r="110" spans="1:18" ht="20.1" customHeight="1">
      <c r="A110" s="4"/>
      <c r="B110" s="7" t="s">
        <v>182</v>
      </c>
      <c r="C110" s="7" t="s">
        <v>183</v>
      </c>
      <c r="D110" s="7" t="s">
        <v>187</v>
      </c>
      <c r="E110" s="7" t="s">
        <v>188</v>
      </c>
      <c r="F110" s="10">
        <v>30</v>
      </c>
      <c r="G110" s="10"/>
      <c r="H110" s="10"/>
      <c r="I110" s="10"/>
      <c r="J110" s="10"/>
      <c r="K110" s="10"/>
      <c r="L110" s="10">
        <v>5</v>
      </c>
      <c r="M110" s="10"/>
      <c r="N110" s="13"/>
      <c r="O110" s="10"/>
      <c r="P110" s="10"/>
      <c r="Q110" s="35"/>
      <c r="R110" s="8">
        <f t="shared" si="6"/>
        <v>35</v>
      </c>
    </row>
    <row r="111" spans="1:18" ht="20.1" customHeight="1">
      <c r="A111" s="4"/>
      <c r="B111" s="7" t="s">
        <v>182</v>
      </c>
      <c r="C111" s="7" t="s">
        <v>183</v>
      </c>
      <c r="D111" s="7" t="s">
        <v>189</v>
      </c>
      <c r="E111" s="7" t="s">
        <v>190</v>
      </c>
      <c r="F111" s="10">
        <v>30</v>
      </c>
      <c r="G111" s="10"/>
      <c r="H111" s="10"/>
      <c r="I111" s="10"/>
      <c r="J111" s="10"/>
      <c r="K111" s="10"/>
      <c r="L111" s="10">
        <v>5</v>
      </c>
      <c r="M111" s="10"/>
      <c r="N111" s="13"/>
      <c r="O111" s="10"/>
      <c r="P111" s="10"/>
      <c r="Q111" s="35"/>
      <c r="R111" s="8">
        <f t="shared" si="6"/>
        <v>35</v>
      </c>
    </row>
    <row r="112" spans="1:18" ht="20.1" customHeight="1">
      <c r="A112" s="4"/>
      <c r="B112" s="7" t="s">
        <v>182</v>
      </c>
      <c r="C112" s="7" t="s">
        <v>183</v>
      </c>
      <c r="D112" s="7" t="s">
        <v>191</v>
      </c>
      <c r="E112" s="7" t="s">
        <v>192</v>
      </c>
      <c r="F112" s="10">
        <v>10</v>
      </c>
      <c r="G112" s="10"/>
      <c r="H112" s="10"/>
      <c r="I112" s="10"/>
      <c r="J112" s="10"/>
      <c r="K112" s="10"/>
      <c r="L112" s="10"/>
      <c r="M112" s="10"/>
      <c r="N112" s="13"/>
      <c r="O112" s="10"/>
      <c r="P112" s="10"/>
      <c r="Q112" s="35"/>
      <c r="R112" s="8">
        <f t="shared" si="6"/>
        <v>10</v>
      </c>
    </row>
    <row r="113" spans="1:18" ht="20.1" customHeight="1">
      <c r="A113" s="4"/>
      <c r="B113" s="7" t="s">
        <v>182</v>
      </c>
      <c r="C113" s="7" t="s">
        <v>183</v>
      </c>
      <c r="D113" s="7" t="s">
        <v>193</v>
      </c>
      <c r="E113" s="7" t="s">
        <v>194</v>
      </c>
      <c r="F113" s="10">
        <v>10</v>
      </c>
      <c r="G113" s="10"/>
      <c r="H113" s="10"/>
      <c r="I113" s="10"/>
      <c r="J113" s="10"/>
      <c r="K113" s="10"/>
      <c r="L113" s="10"/>
      <c r="M113" s="10"/>
      <c r="N113" s="13"/>
      <c r="O113" s="10"/>
      <c r="P113" s="10"/>
      <c r="Q113" s="35"/>
      <c r="R113" s="8">
        <f t="shared" si="6"/>
        <v>10</v>
      </c>
    </row>
    <row r="114" spans="1:18" ht="20.1" customHeight="1">
      <c r="A114" s="4"/>
      <c r="B114" s="7" t="s">
        <v>182</v>
      </c>
      <c r="C114" s="7" t="s">
        <v>183</v>
      </c>
      <c r="D114" s="7" t="s">
        <v>135</v>
      </c>
      <c r="E114" s="7" t="s">
        <v>29</v>
      </c>
      <c r="F114" s="10">
        <v>1</v>
      </c>
      <c r="G114" s="10"/>
      <c r="H114" s="10"/>
      <c r="I114" s="10"/>
      <c r="J114" s="10"/>
      <c r="K114" s="10"/>
      <c r="L114" s="10">
        <v>1</v>
      </c>
      <c r="M114" s="10"/>
      <c r="N114" s="13"/>
      <c r="O114" s="10"/>
      <c r="P114" s="10"/>
      <c r="Q114" s="35"/>
      <c r="R114" s="8">
        <f t="shared" si="6"/>
        <v>2</v>
      </c>
    </row>
    <row r="115" spans="1:18" ht="20.1" customHeight="1">
      <c r="A115" s="4"/>
      <c r="B115" s="7" t="s">
        <v>182</v>
      </c>
      <c r="C115" s="7" t="s">
        <v>183</v>
      </c>
      <c r="D115" s="7" t="s">
        <v>136</v>
      </c>
      <c r="E115" s="7" t="s">
        <v>32</v>
      </c>
      <c r="F115" s="10">
        <v>1</v>
      </c>
      <c r="G115" s="10"/>
      <c r="H115" s="10"/>
      <c r="I115" s="10"/>
      <c r="J115" s="10"/>
      <c r="K115" s="10"/>
      <c r="L115" s="10">
        <v>0</v>
      </c>
      <c r="M115" s="10"/>
      <c r="N115" s="13"/>
      <c r="O115" s="10"/>
      <c r="P115" s="10"/>
      <c r="Q115" s="35"/>
      <c r="R115" s="8">
        <f t="shared" si="6"/>
        <v>1</v>
      </c>
    </row>
    <row r="116" spans="1:18" ht="20.1" customHeight="1">
      <c r="A116" s="4"/>
      <c r="B116" s="7" t="s">
        <v>182</v>
      </c>
      <c r="C116" s="7" t="s">
        <v>183</v>
      </c>
      <c r="D116" s="7" t="s">
        <v>33</v>
      </c>
      <c r="E116" s="7" t="s">
        <v>33</v>
      </c>
      <c r="F116" s="10">
        <v>4</v>
      </c>
      <c r="G116" s="10"/>
      <c r="H116" s="10"/>
      <c r="I116" s="10"/>
      <c r="J116" s="10"/>
      <c r="K116" s="10"/>
      <c r="L116" s="10">
        <v>0</v>
      </c>
      <c r="M116" s="10"/>
      <c r="N116" s="13"/>
      <c r="O116" s="10"/>
      <c r="P116" s="10"/>
      <c r="Q116" s="35"/>
      <c r="R116" s="8">
        <f t="shared" si="6"/>
        <v>4</v>
      </c>
    </row>
    <row r="117" spans="1:18" ht="20.1" customHeight="1">
      <c r="A117" s="4"/>
      <c r="B117" s="7" t="s">
        <v>195</v>
      </c>
      <c r="C117" s="7" t="s">
        <v>196</v>
      </c>
      <c r="D117" s="7" t="s">
        <v>197</v>
      </c>
      <c r="E117" s="7" t="s">
        <v>198</v>
      </c>
      <c r="F117" s="10">
        <v>20</v>
      </c>
      <c r="G117" s="10"/>
      <c r="H117" s="10"/>
      <c r="I117" s="10"/>
      <c r="J117" s="10"/>
      <c r="K117" s="10"/>
      <c r="L117" s="10"/>
      <c r="M117" s="10"/>
      <c r="N117" s="13"/>
      <c r="O117" s="10"/>
      <c r="P117" s="10"/>
      <c r="Q117" s="35"/>
      <c r="R117" s="8">
        <f t="shared" si="6"/>
        <v>20</v>
      </c>
    </row>
    <row r="118" spans="1:18" ht="20.1" customHeight="1">
      <c r="A118" s="4"/>
      <c r="B118" s="7" t="s">
        <v>195</v>
      </c>
      <c r="C118" s="7" t="s">
        <v>196</v>
      </c>
      <c r="D118" s="7" t="s">
        <v>199</v>
      </c>
      <c r="E118" s="7" t="s">
        <v>200</v>
      </c>
      <c r="F118" s="10">
        <v>20</v>
      </c>
      <c r="G118" s="10"/>
      <c r="H118" s="10"/>
      <c r="I118" s="10"/>
      <c r="J118" s="10"/>
      <c r="K118" s="10"/>
      <c r="L118" s="10"/>
      <c r="M118" s="10"/>
      <c r="N118" s="13"/>
      <c r="O118" s="10"/>
      <c r="P118" s="10"/>
      <c r="Q118" s="35"/>
      <c r="R118" s="8">
        <f t="shared" si="6"/>
        <v>20</v>
      </c>
    </row>
    <row r="119" spans="1:18" ht="20.1" customHeight="1">
      <c r="A119" s="4"/>
      <c r="B119" s="7" t="s">
        <v>195</v>
      </c>
      <c r="C119" s="7" t="s">
        <v>196</v>
      </c>
      <c r="D119" s="7" t="s">
        <v>107</v>
      </c>
      <c r="E119" s="7" t="s">
        <v>201</v>
      </c>
      <c r="F119" s="10">
        <v>20</v>
      </c>
      <c r="G119" s="10"/>
      <c r="H119" s="10"/>
      <c r="I119" s="10"/>
      <c r="J119" s="10"/>
      <c r="K119" s="10"/>
      <c r="L119" s="10"/>
      <c r="M119" s="10"/>
      <c r="N119" s="13"/>
      <c r="O119" s="10"/>
      <c r="P119" s="10"/>
      <c r="Q119" s="35"/>
      <c r="R119" s="8">
        <f t="shared" si="6"/>
        <v>20</v>
      </c>
    </row>
    <row r="120" spans="1:18" ht="20.1" customHeight="1">
      <c r="A120" s="4"/>
      <c r="B120" s="7" t="s">
        <v>195</v>
      </c>
      <c r="C120" s="7" t="s">
        <v>196</v>
      </c>
      <c r="D120" s="7" t="s">
        <v>202</v>
      </c>
      <c r="E120" s="7" t="s">
        <v>203</v>
      </c>
      <c r="F120" s="10">
        <v>20</v>
      </c>
      <c r="G120" s="10"/>
      <c r="H120" s="10"/>
      <c r="I120" s="10"/>
      <c r="J120" s="10"/>
      <c r="K120" s="10"/>
      <c r="L120" s="10"/>
      <c r="M120" s="10"/>
      <c r="N120" s="13"/>
      <c r="O120" s="10"/>
      <c r="P120" s="10"/>
      <c r="Q120" s="35"/>
      <c r="R120" s="8">
        <f t="shared" si="6"/>
        <v>20</v>
      </c>
    </row>
    <row r="121" spans="1:18" ht="20.1" customHeight="1">
      <c r="A121" s="4"/>
      <c r="B121" s="7" t="s">
        <v>195</v>
      </c>
      <c r="C121" s="7" t="s">
        <v>196</v>
      </c>
      <c r="D121" s="7" t="s">
        <v>204</v>
      </c>
      <c r="E121" s="7" t="s">
        <v>205</v>
      </c>
      <c r="F121" s="10">
        <v>5</v>
      </c>
      <c r="G121" s="10"/>
      <c r="H121" s="10"/>
      <c r="I121" s="10"/>
      <c r="J121" s="10"/>
      <c r="K121" s="10"/>
      <c r="L121" s="10"/>
      <c r="M121" s="10"/>
      <c r="N121" s="13"/>
      <c r="O121" s="10"/>
      <c r="P121" s="10"/>
      <c r="Q121" s="35"/>
      <c r="R121" s="8">
        <f t="shared" si="6"/>
        <v>5</v>
      </c>
    </row>
    <row r="122" spans="1:18" ht="20.1" customHeight="1">
      <c r="A122" s="4"/>
      <c r="B122" s="7" t="s">
        <v>195</v>
      </c>
      <c r="C122" s="7" t="s">
        <v>196</v>
      </c>
      <c r="D122" s="7" t="s">
        <v>206</v>
      </c>
      <c r="E122" s="7" t="s">
        <v>207</v>
      </c>
      <c r="F122" s="10">
        <v>20</v>
      </c>
      <c r="G122" s="10"/>
      <c r="H122" s="10"/>
      <c r="I122" s="10"/>
      <c r="J122" s="10"/>
      <c r="K122" s="10"/>
      <c r="L122" s="10"/>
      <c r="M122" s="10"/>
      <c r="N122" s="13"/>
      <c r="O122" s="10"/>
      <c r="P122" s="10"/>
      <c r="Q122" s="35"/>
      <c r="R122" s="8">
        <f t="shared" si="6"/>
        <v>20</v>
      </c>
    </row>
    <row r="123" spans="1:18" ht="20.1" customHeight="1">
      <c r="A123" s="4"/>
      <c r="B123" s="7" t="s">
        <v>195</v>
      </c>
      <c r="C123" s="7" t="s">
        <v>196</v>
      </c>
      <c r="D123" s="7" t="s">
        <v>208</v>
      </c>
      <c r="E123" s="7" t="s">
        <v>209</v>
      </c>
      <c r="F123" s="10">
        <v>20</v>
      </c>
      <c r="G123" s="10"/>
      <c r="H123" s="10"/>
      <c r="I123" s="10"/>
      <c r="J123" s="10"/>
      <c r="K123" s="10"/>
      <c r="L123" s="10"/>
      <c r="M123" s="10"/>
      <c r="N123" s="13"/>
      <c r="O123" s="10"/>
      <c r="P123" s="10"/>
      <c r="Q123" s="35"/>
      <c r="R123" s="8">
        <f t="shared" si="6"/>
        <v>20</v>
      </c>
    </row>
    <row r="124" spans="1:18" ht="20.1" customHeight="1">
      <c r="A124" s="4"/>
      <c r="B124" s="7" t="s">
        <v>195</v>
      </c>
      <c r="C124" s="7" t="s">
        <v>196</v>
      </c>
      <c r="D124" s="7" t="s">
        <v>135</v>
      </c>
      <c r="E124" s="7" t="s">
        <v>29</v>
      </c>
      <c r="F124" s="10">
        <v>1</v>
      </c>
      <c r="G124" s="10"/>
      <c r="H124" s="10"/>
      <c r="I124" s="10"/>
      <c r="J124" s="10"/>
      <c r="K124" s="10"/>
      <c r="L124" s="10"/>
      <c r="M124" s="10"/>
      <c r="N124" s="13"/>
      <c r="O124" s="10"/>
      <c r="P124" s="10"/>
      <c r="Q124" s="35"/>
      <c r="R124" s="8">
        <f t="shared" si="6"/>
        <v>1</v>
      </c>
    </row>
    <row r="125" spans="1:18" ht="20.1" customHeight="1">
      <c r="A125" s="4"/>
      <c r="B125" s="7" t="s">
        <v>195</v>
      </c>
      <c r="C125" s="7" t="s">
        <v>196</v>
      </c>
      <c r="D125" s="7" t="s">
        <v>136</v>
      </c>
      <c r="E125" s="7" t="s">
        <v>32</v>
      </c>
      <c r="F125" s="10">
        <v>1</v>
      </c>
      <c r="G125" s="10"/>
      <c r="H125" s="10"/>
      <c r="I125" s="10"/>
      <c r="J125" s="10"/>
      <c r="K125" s="10"/>
      <c r="L125" s="10"/>
      <c r="M125" s="10"/>
      <c r="N125" s="13"/>
      <c r="O125" s="10"/>
      <c r="P125" s="10"/>
      <c r="Q125" s="35"/>
      <c r="R125" s="8">
        <f t="shared" si="6"/>
        <v>1</v>
      </c>
    </row>
    <row r="126" spans="1:18" ht="20.1" customHeight="1">
      <c r="A126" s="4"/>
      <c r="B126" s="7" t="s">
        <v>195</v>
      </c>
      <c r="C126" s="7" t="s">
        <v>196</v>
      </c>
      <c r="D126" s="7" t="s">
        <v>33</v>
      </c>
      <c r="E126" s="7" t="s">
        <v>34</v>
      </c>
      <c r="F126" s="10">
        <v>10</v>
      </c>
      <c r="G126" s="10"/>
      <c r="H126" s="10"/>
      <c r="I126" s="10"/>
      <c r="J126" s="10"/>
      <c r="K126" s="10"/>
      <c r="L126" s="10"/>
      <c r="M126" s="10"/>
      <c r="N126" s="13"/>
      <c r="O126" s="10"/>
      <c r="P126" s="10"/>
      <c r="Q126" s="35"/>
      <c r="R126" s="8">
        <f t="shared" si="6"/>
        <v>10</v>
      </c>
    </row>
    <row r="127" spans="1:18" ht="20.1" customHeight="1">
      <c r="A127" s="4"/>
      <c r="B127" s="7" t="s">
        <v>210</v>
      </c>
      <c r="C127" s="7" t="s">
        <v>211</v>
      </c>
      <c r="D127" s="7" t="s">
        <v>212</v>
      </c>
      <c r="E127" s="7" t="s">
        <v>213</v>
      </c>
      <c r="F127" s="10">
        <v>0</v>
      </c>
      <c r="G127" s="10"/>
      <c r="H127" s="10"/>
      <c r="I127" s="10"/>
      <c r="J127" s="10"/>
      <c r="K127" s="10"/>
      <c r="L127" s="10">
        <v>1</v>
      </c>
      <c r="M127" s="10"/>
      <c r="N127" s="13"/>
      <c r="O127" s="10"/>
      <c r="P127" s="10"/>
      <c r="Q127" s="35"/>
      <c r="R127" s="8">
        <f t="shared" si="6"/>
        <v>1</v>
      </c>
    </row>
    <row r="128" spans="1:18" ht="20.1" customHeight="1">
      <c r="A128" s="4"/>
      <c r="B128" s="7" t="s">
        <v>210</v>
      </c>
      <c r="C128" s="7" t="s">
        <v>211</v>
      </c>
      <c r="D128" s="7" t="s">
        <v>214</v>
      </c>
      <c r="E128" s="7" t="s">
        <v>215</v>
      </c>
      <c r="F128" s="10">
        <v>0</v>
      </c>
      <c r="G128" s="10"/>
      <c r="H128" s="10"/>
      <c r="I128" s="10"/>
      <c r="J128" s="10"/>
      <c r="K128" s="10"/>
      <c r="L128" s="10">
        <v>1</v>
      </c>
      <c r="M128" s="10"/>
      <c r="N128" s="13"/>
      <c r="O128" s="10"/>
      <c r="P128" s="10"/>
      <c r="Q128" s="35"/>
      <c r="R128" s="8">
        <f t="shared" si="6"/>
        <v>1</v>
      </c>
    </row>
    <row r="129" spans="1:18" ht="20.1" customHeight="1">
      <c r="A129" s="4"/>
      <c r="B129" s="7" t="s">
        <v>210</v>
      </c>
      <c r="C129" s="7" t="s">
        <v>211</v>
      </c>
      <c r="D129" s="7" t="s">
        <v>216</v>
      </c>
      <c r="E129" s="7" t="s">
        <v>217</v>
      </c>
      <c r="F129" s="10">
        <v>0</v>
      </c>
      <c r="G129" s="10"/>
      <c r="H129" s="10"/>
      <c r="I129" s="10"/>
      <c r="J129" s="10"/>
      <c r="K129" s="10"/>
      <c r="L129" s="10">
        <v>1</v>
      </c>
      <c r="M129" s="10"/>
      <c r="N129" s="13"/>
      <c r="O129" s="10"/>
      <c r="P129" s="10"/>
      <c r="Q129" s="35"/>
      <c r="R129" s="8">
        <f t="shared" si="6"/>
        <v>1</v>
      </c>
    </row>
    <row r="130" spans="1:18" ht="20.1" customHeight="1">
      <c r="A130" s="4"/>
      <c r="B130" s="7" t="s">
        <v>210</v>
      </c>
      <c r="C130" s="7" t="s">
        <v>211</v>
      </c>
      <c r="D130" s="7" t="s">
        <v>218</v>
      </c>
      <c r="E130" s="7" t="s">
        <v>219</v>
      </c>
      <c r="F130" s="10">
        <v>0</v>
      </c>
      <c r="G130" s="10"/>
      <c r="H130" s="10"/>
      <c r="I130" s="10"/>
      <c r="J130" s="10"/>
      <c r="K130" s="10"/>
      <c r="L130" s="10">
        <v>1</v>
      </c>
      <c r="M130" s="10"/>
      <c r="N130" s="13"/>
      <c r="O130" s="10"/>
      <c r="P130" s="10"/>
      <c r="Q130" s="35"/>
      <c r="R130" s="8">
        <f t="shared" si="6"/>
        <v>1</v>
      </c>
    </row>
    <row r="131" spans="1:18" ht="20.1" customHeight="1">
      <c r="A131" s="4"/>
      <c r="B131" s="7" t="s">
        <v>210</v>
      </c>
      <c r="C131" s="7" t="s">
        <v>211</v>
      </c>
      <c r="D131" s="7" t="s">
        <v>220</v>
      </c>
      <c r="E131" s="7" t="s">
        <v>221</v>
      </c>
      <c r="F131" s="10">
        <v>0</v>
      </c>
      <c r="G131" s="10"/>
      <c r="H131" s="10"/>
      <c r="I131" s="10"/>
      <c r="J131" s="10"/>
      <c r="K131" s="10"/>
      <c r="L131" s="10">
        <v>3</v>
      </c>
      <c r="M131" s="10"/>
      <c r="N131" s="13"/>
      <c r="O131" s="10"/>
      <c r="P131" s="10"/>
      <c r="Q131" s="35"/>
      <c r="R131" s="8">
        <f t="shared" si="6"/>
        <v>3</v>
      </c>
    </row>
    <row r="132" spans="1:18" ht="20.1" customHeight="1">
      <c r="A132" s="4"/>
      <c r="B132" s="7" t="s">
        <v>210</v>
      </c>
      <c r="C132" s="7" t="s">
        <v>211</v>
      </c>
      <c r="D132" s="7" t="s">
        <v>135</v>
      </c>
      <c r="E132" s="7" t="s">
        <v>222</v>
      </c>
      <c r="F132" s="10">
        <v>0</v>
      </c>
      <c r="G132" s="10"/>
      <c r="H132" s="10"/>
      <c r="I132" s="10"/>
      <c r="J132" s="10"/>
      <c r="K132" s="10"/>
      <c r="L132" s="10">
        <v>1</v>
      </c>
      <c r="M132" s="10"/>
      <c r="N132" s="13"/>
      <c r="O132" s="10"/>
      <c r="P132" s="10"/>
      <c r="Q132" s="35"/>
      <c r="R132" s="8">
        <f t="shared" si="6"/>
        <v>1</v>
      </c>
    </row>
    <row r="133" spans="1:18" ht="20.1" customHeight="1">
      <c r="A133" s="4"/>
      <c r="B133" s="7" t="s">
        <v>210</v>
      </c>
      <c r="C133" s="7" t="s">
        <v>211</v>
      </c>
      <c r="D133" s="7" t="s">
        <v>223</v>
      </c>
      <c r="E133" s="7" t="s">
        <v>223</v>
      </c>
      <c r="F133" s="10">
        <v>0</v>
      </c>
      <c r="G133" s="10"/>
      <c r="H133" s="10"/>
      <c r="I133" s="10"/>
      <c r="J133" s="10"/>
      <c r="K133" s="10"/>
      <c r="L133" s="10">
        <v>0</v>
      </c>
      <c r="M133" s="10"/>
      <c r="N133" s="13"/>
      <c r="O133" s="10"/>
      <c r="P133" s="10"/>
      <c r="Q133" s="35"/>
      <c r="R133" s="8">
        <f t="shared" si="6"/>
        <v>0</v>
      </c>
    </row>
    <row r="134" spans="1:18" ht="20.1" customHeight="1">
      <c r="A134" s="4"/>
      <c r="B134" s="7" t="s">
        <v>210</v>
      </c>
      <c r="C134" s="7" t="s">
        <v>211</v>
      </c>
      <c r="D134" s="7" t="s">
        <v>33</v>
      </c>
      <c r="E134" s="7" t="s">
        <v>33</v>
      </c>
      <c r="F134" s="10">
        <v>0</v>
      </c>
      <c r="G134" s="10"/>
      <c r="H134" s="10"/>
      <c r="I134" s="10"/>
      <c r="J134" s="10"/>
      <c r="K134" s="10"/>
      <c r="L134" s="10">
        <v>0</v>
      </c>
      <c r="M134" s="10"/>
      <c r="N134" s="13"/>
      <c r="O134" s="10"/>
      <c r="P134" s="10"/>
      <c r="Q134" s="35"/>
      <c r="R134" s="8">
        <f t="shared" si="6"/>
        <v>0</v>
      </c>
    </row>
    <row r="135" spans="1:18" ht="20.1" customHeight="1">
      <c r="A135" s="4"/>
      <c r="B135" s="7" t="s">
        <v>224</v>
      </c>
      <c r="C135" s="7" t="s">
        <v>225</v>
      </c>
      <c r="D135" s="7" t="s">
        <v>172</v>
      </c>
      <c r="E135" s="7" t="s">
        <v>226</v>
      </c>
      <c r="F135" s="10">
        <v>5</v>
      </c>
      <c r="G135" s="10"/>
      <c r="H135" s="10"/>
      <c r="I135" s="10"/>
      <c r="J135" s="10"/>
      <c r="K135" s="10"/>
      <c r="L135" s="10"/>
      <c r="M135" s="10"/>
      <c r="N135" s="13"/>
      <c r="O135" s="10"/>
      <c r="P135" s="10"/>
      <c r="Q135" s="35"/>
      <c r="R135" s="8">
        <f t="shared" si="6"/>
        <v>5</v>
      </c>
    </row>
    <row r="136" spans="1:18" ht="20.1" customHeight="1">
      <c r="A136" s="4"/>
      <c r="B136" s="7" t="s">
        <v>224</v>
      </c>
      <c r="C136" s="7" t="s">
        <v>225</v>
      </c>
      <c r="D136" s="7" t="s">
        <v>185</v>
      </c>
      <c r="E136" s="7" t="s">
        <v>227</v>
      </c>
      <c r="F136" s="10">
        <v>5</v>
      </c>
      <c r="G136" s="10"/>
      <c r="H136" s="10"/>
      <c r="I136" s="10"/>
      <c r="J136" s="10"/>
      <c r="K136" s="10"/>
      <c r="L136" s="10"/>
      <c r="M136" s="10"/>
      <c r="N136" s="13"/>
      <c r="O136" s="10"/>
      <c r="P136" s="10"/>
      <c r="Q136" s="35"/>
      <c r="R136" s="8">
        <f t="shared" si="6"/>
        <v>5</v>
      </c>
    </row>
    <row r="137" spans="1:18" ht="20.1" customHeight="1">
      <c r="A137" s="4"/>
      <c r="B137" s="7" t="s">
        <v>224</v>
      </c>
      <c r="C137" s="7" t="s">
        <v>225</v>
      </c>
      <c r="D137" s="7" t="s">
        <v>228</v>
      </c>
      <c r="E137" s="7" t="s">
        <v>229</v>
      </c>
      <c r="F137" s="10">
        <v>5</v>
      </c>
      <c r="G137" s="10"/>
      <c r="H137" s="10"/>
      <c r="I137" s="10"/>
      <c r="J137" s="10"/>
      <c r="K137" s="10"/>
      <c r="L137" s="10"/>
      <c r="M137" s="10"/>
      <c r="N137" s="13"/>
      <c r="O137" s="10"/>
      <c r="P137" s="10"/>
      <c r="Q137" s="35"/>
      <c r="R137" s="8">
        <f t="shared" si="6"/>
        <v>5</v>
      </c>
    </row>
    <row r="138" spans="1:18" ht="20.1" customHeight="1">
      <c r="A138" s="4"/>
      <c r="B138" s="7" t="s">
        <v>224</v>
      </c>
      <c r="C138" s="7" t="s">
        <v>225</v>
      </c>
      <c r="D138" s="7" t="s">
        <v>230</v>
      </c>
      <c r="E138" s="7" t="s">
        <v>231</v>
      </c>
      <c r="F138" s="10">
        <v>0</v>
      </c>
      <c r="G138" s="10"/>
      <c r="H138" s="10"/>
      <c r="I138" s="10"/>
      <c r="J138" s="10"/>
      <c r="K138" s="10"/>
      <c r="L138" s="10"/>
      <c r="M138" s="10"/>
      <c r="N138" s="13"/>
      <c r="O138" s="10"/>
      <c r="P138" s="10"/>
      <c r="Q138" s="35"/>
      <c r="R138" s="8">
        <f t="shared" si="6"/>
        <v>0</v>
      </c>
    </row>
    <row r="139" spans="1:18" ht="20.1" customHeight="1">
      <c r="A139" s="4"/>
      <c r="B139" s="7" t="s">
        <v>224</v>
      </c>
      <c r="C139" s="7" t="s">
        <v>225</v>
      </c>
      <c r="D139" s="7" t="s">
        <v>232</v>
      </c>
      <c r="E139" s="7" t="s">
        <v>233</v>
      </c>
      <c r="F139" s="10">
        <v>5</v>
      </c>
      <c r="G139" s="10"/>
      <c r="H139" s="10"/>
      <c r="I139" s="10"/>
      <c r="J139" s="10"/>
      <c r="K139" s="10"/>
      <c r="L139" s="10"/>
      <c r="M139" s="10"/>
      <c r="N139" s="13"/>
      <c r="O139" s="10"/>
      <c r="P139" s="10"/>
      <c r="Q139" s="35"/>
      <c r="R139" s="8">
        <f t="shared" si="6"/>
        <v>5</v>
      </c>
    </row>
    <row r="140" spans="1:18" ht="20.1" customHeight="1">
      <c r="A140" s="4"/>
      <c r="B140" s="7" t="s">
        <v>224</v>
      </c>
      <c r="C140" s="7" t="s">
        <v>225</v>
      </c>
      <c r="D140" s="7" t="s">
        <v>220</v>
      </c>
      <c r="E140" s="7" t="s">
        <v>221</v>
      </c>
      <c r="F140" s="10">
        <v>8</v>
      </c>
      <c r="G140" s="10"/>
      <c r="H140" s="10"/>
      <c r="I140" s="10"/>
      <c r="J140" s="10"/>
      <c r="K140" s="10"/>
      <c r="L140" s="10"/>
      <c r="M140" s="10"/>
      <c r="N140" s="13"/>
      <c r="O140" s="10"/>
      <c r="P140" s="10"/>
      <c r="Q140" s="35"/>
      <c r="R140" s="8">
        <f t="shared" si="6"/>
        <v>8</v>
      </c>
    </row>
    <row r="141" spans="1:18" ht="20.1" customHeight="1">
      <c r="A141" s="4"/>
      <c r="B141" s="7" t="s">
        <v>224</v>
      </c>
      <c r="C141" s="7" t="s">
        <v>225</v>
      </c>
      <c r="D141" s="7" t="s">
        <v>234</v>
      </c>
      <c r="E141" s="7" t="s">
        <v>235</v>
      </c>
      <c r="F141" s="10" t="s">
        <v>30</v>
      </c>
      <c r="G141" s="10"/>
      <c r="H141" s="10"/>
      <c r="I141" s="10"/>
      <c r="J141" s="10"/>
      <c r="K141" s="10"/>
      <c r="L141" s="10"/>
      <c r="M141" s="10"/>
      <c r="N141" s="13"/>
      <c r="O141" s="10"/>
      <c r="P141" s="10"/>
      <c r="Q141" s="35"/>
      <c r="R141" s="8">
        <v>0</v>
      </c>
    </row>
    <row r="142" spans="1:18" ht="20.1" customHeight="1">
      <c r="A142" s="4"/>
      <c r="B142" s="7" t="s">
        <v>224</v>
      </c>
      <c r="C142" s="7" t="s">
        <v>225</v>
      </c>
      <c r="D142" s="7" t="s">
        <v>223</v>
      </c>
      <c r="E142" s="7" t="s">
        <v>236</v>
      </c>
      <c r="F142" s="10" t="s">
        <v>30</v>
      </c>
      <c r="G142" s="10"/>
      <c r="H142" s="10"/>
      <c r="I142" s="10"/>
      <c r="J142" s="10"/>
      <c r="K142" s="10"/>
      <c r="L142" s="10"/>
      <c r="M142" s="10"/>
      <c r="N142" s="13"/>
      <c r="O142" s="10"/>
      <c r="P142" s="10"/>
      <c r="Q142" s="35"/>
      <c r="R142" s="8">
        <v>0</v>
      </c>
    </row>
    <row r="143" spans="1:18" ht="20.1" customHeight="1">
      <c r="A143" s="4"/>
      <c r="B143" s="7" t="s">
        <v>224</v>
      </c>
      <c r="C143" s="7" t="s">
        <v>225</v>
      </c>
      <c r="D143" s="7" t="s">
        <v>33</v>
      </c>
      <c r="E143" s="7" t="s">
        <v>33</v>
      </c>
      <c r="F143" s="10">
        <v>2</v>
      </c>
      <c r="G143" s="10"/>
      <c r="H143" s="10"/>
      <c r="I143" s="10"/>
      <c r="J143" s="10"/>
      <c r="K143" s="10"/>
      <c r="L143" s="10"/>
      <c r="M143" s="10"/>
      <c r="N143" s="13"/>
      <c r="O143" s="10"/>
      <c r="P143" s="10"/>
      <c r="Q143" s="35"/>
      <c r="R143" s="8">
        <f>F143+G143+H143+I143+J143+K143+L143+M143+N143+O143+Q143</f>
        <v>2</v>
      </c>
    </row>
    <row r="144" spans="1:18" ht="20.1" customHeight="1">
      <c r="A144" s="4"/>
      <c r="B144" s="7" t="s">
        <v>237</v>
      </c>
      <c r="C144" s="7" t="s">
        <v>238</v>
      </c>
      <c r="D144" s="7" t="s">
        <v>139</v>
      </c>
      <c r="E144" s="7" t="s">
        <v>239</v>
      </c>
      <c r="F144" s="10">
        <v>5</v>
      </c>
      <c r="G144" s="10"/>
      <c r="H144" s="10"/>
      <c r="I144" s="10"/>
      <c r="J144" s="10"/>
      <c r="K144" s="10"/>
      <c r="L144" s="10"/>
      <c r="M144" s="10"/>
      <c r="N144" s="13"/>
      <c r="O144" s="10"/>
      <c r="P144" s="10"/>
      <c r="Q144" s="35"/>
      <c r="R144" s="8">
        <f>F144+G144+H144+I144+J144+K144+L144+M144+N144+O144+Q144</f>
        <v>5</v>
      </c>
    </row>
    <row r="145" spans="1:18" ht="20.1" customHeight="1">
      <c r="A145" s="4"/>
      <c r="B145" s="7" t="s">
        <v>237</v>
      </c>
      <c r="C145" s="7" t="s">
        <v>238</v>
      </c>
      <c r="D145" s="7" t="s">
        <v>141</v>
      </c>
      <c r="E145" s="7" t="s">
        <v>240</v>
      </c>
      <c r="F145" s="10">
        <v>5</v>
      </c>
      <c r="G145" s="10"/>
      <c r="H145" s="10"/>
      <c r="I145" s="10"/>
      <c r="J145" s="10"/>
      <c r="K145" s="10"/>
      <c r="L145" s="10"/>
      <c r="M145" s="10"/>
      <c r="N145" s="13"/>
      <c r="O145" s="10"/>
      <c r="P145" s="10"/>
      <c r="Q145" s="35"/>
      <c r="R145" s="8">
        <f>F145+G145+H145+I145+J145+K145+L145+M145+N145+O145+Q145</f>
        <v>5</v>
      </c>
    </row>
    <row r="146" spans="1:18" ht="20.1" customHeight="1">
      <c r="A146" s="4"/>
      <c r="B146" s="7" t="s">
        <v>237</v>
      </c>
      <c r="C146" s="7" t="s">
        <v>238</v>
      </c>
      <c r="D146" s="7" t="s">
        <v>143</v>
      </c>
      <c r="E146" s="7" t="s">
        <v>241</v>
      </c>
      <c r="F146" s="10">
        <v>5</v>
      </c>
      <c r="G146" s="10"/>
      <c r="H146" s="10"/>
      <c r="I146" s="10"/>
      <c r="J146" s="10"/>
      <c r="K146" s="10"/>
      <c r="L146" s="10"/>
      <c r="M146" s="10"/>
      <c r="N146" s="13"/>
      <c r="O146" s="10"/>
      <c r="P146" s="10"/>
      <c r="Q146" s="35"/>
      <c r="R146" s="8">
        <f>F146+G146+H146+I146+J146+K146+L146+M146+N146+O146+Q146</f>
        <v>5</v>
      </c>
    </row>
    <row r="147" spans="1:18" ht="20.1" customHeight="1">
      <c r="A147" s="4"/>
      <c r="B147" s="7" t="s">
        <v>237</v>
      </c>
      <c r="C147" s="7" t="s">
        <v>238</v>
      </c>
      <c r="D147" s="7" t="s">
        <v>135</v>
      </c>
      <c r="E147" s="7" t="s">
        <v>222</v>
      </c>
      <c r="F147" s="10" t="s">
        <v>30</v>
      </c>
      <c r="G147" s="10"/>
      <c r="H147" s="10"/>
      <c r="I147" s="10"/>
      <c r="J147" s="10"/>
      <c r="K147" s="10"/>
      <c r="L147" s="10"/>
      <c r="M147" s="10"/>
      <c r="N147" s="13"/>
      <c r="O147" s="10"/>
      <c r="P147" s="10"/>
      <c r="Q147" s="35"/>
      <c r="R147" s="8">
        <v>0</v>
      </c>
    </row>
    <row r="148" spans="1:18" ht="20.1" customHeight="1">
      <c r="A148" s="4"/>
      <c r="B148" s="7" t="s">
        <v>237</v>
      </c>
      <c r="C148" s="7" t="s">
        <v>238</v>
      </c>
      <c r="D148" s="7" t="s">
        <v>223</v>
      </c>
      <c r="E148" s="7" t="s">
        <v>223</v>
      </c>
      <c r="F148" s="10" t="s">
        <v>30</v>
      </c>
      <c r="G148" s="10"/>
      <c r="H148" s="10"/>
      <c r="I148" s="10"/>
      <c r="J148" s="10"/>
      <c r="K148" s="10"/>
      <c r="L148" s="10"/>
      <c r="M148" s="10"/>
      <c r="N148" s="13"/>
      <c r="O148" s="10"/>
      <c r="P148" s="10"/>
      <c r="Q148" s="35"/>
      <c r="R148" s="8">
        <v>0</v>
      </c>
    </row>
    <row r="149" spans="1:18" ht="20.1" customHeight="1">
      <c r="A149" s="4"/>
      <c r="B149" s="7" t="s">
        <v>237</v>
      </c>
      <c r="C149" s="7" t="s">
        <v>238</v>
      </c>
      <c r="D149" s="7" t="s">
        <v>33</v>
      </c>
      <c r="E149" s="7" t="s">
        <v>33</v>
      </c>
      <c r="F149" s="10">
        <v>2</v>
      </c>
      <c r="G149" s="10"/>
      <c r="H149" s="10"/>
      <c r="I149" s="10"/>
      <c r="J149" s="10"/>
      <c r="K149" s="10"/>
      <c r="L149" s="10"/>
      <c r="M149" s="10"/>
      <c r="N149" s="13"/>
      <c r="O149" s="10"/>
      <c r="P149" s="10"/>
      <c r="Q149" s="35"/>
      <c r="R149" s="8">
        <f>F149+G149+H149+I149+J149+K149+L149+M149+N149+O149+Q149</f>
        <v>2</v>
      </c>
    </row>
    <row r="150" spans="1:18" ht="20.1" customHeight="1">
      <c r="A150" s="4"/>
      <c r="B150" s="7" t="s">
        <v>242</v>
      </c>
      <c r="C150" s="7" t="s">
        <v>243</v>
      </c>
      <c r="D150" s="7" t="s">
        <v>243</v>
      </c>
      <c r="E150" s="7" t="s">
        <v>244</v>
      </c>
      <c r="F150" s="10">
        <v>10</v>
      </c>
      <c r="G150" s="10"/>
      <c r="H150" s="10"/>
      <c r="I150" s="10"/>
      <c r="J150" s="10"/>
      <c r="K150" s="10"/>
      <c r="L150" s="10"/>
      <c r="M150" s="10"/>
      <c r="N150" s="13"/>
      <c r="O150" s="10"/>
      <c r="P150" s="41">
        <v>10</v>
      </c>
      <c r="Q150" s="35"/>
      <c r="R150" s="37">
        <f>F150+G150+H150+I150+J150+K150+L150+M150+N150+O150+Q150+P150</f>
        <v>20</v>
      </c>
    </row>
    <row r="151" spans="1:18" ht="20.1" customHeight="1">
      <c r="A151" s="4"/>
      <c r="B151" s="7" t="s">
        <v>242</v>
      </c>
      <c r="C151" s="7" t="s">
        <v>243</v>
      </c>
      <c r="D151" s="7" t="s">
        <v>245</v>
      </c>
      <c r="E151" s="7" t="s">
        <v>246</v>
      </c>
      <c r="F151" s="10">
        <v>10</v>
      </c>
      <c r="G151" s="10"/>
      <c r="H151" s="10"/>
      <c r="I151" s="10"/>
      <c r="J151" s="10"/>
      <c r="K151" s="10"/>
      <c r="L151" s="10"/>
      <c r="M151" s="10"/>
      <c r="N151" s="13"/>
      <c r="O151" s="10"/>
      <c r="P151" s="41">
        <v>10</v>
      </c>
      <c r="Q151" s="35"/>
      <c r="R151" s="37">
        <f>F151+G151+H151+I151+J151+K151+L151+M151+N151+O151+Q151+P151</f>
        <v>20</v>
      </c>
    </row>
    <row r="152" spans="1:18" ht="20.1" customHeight="1">
      <c r="A152" s="4"/>
      <c r="B152" s="7" t="s">
        <v>242</v>
      </c>
      <c r="C152" s="7" t="s">
        <v>243</v>
      </c>
      <c r="D152" s="7" t="s">
        <v>247</v>
      </c>
      <c r="E152" s="7" t="s">
        <v>222</v>
      </c>
      <c r="F152" s="10" t="s">
        <v>30</v>
      </c>
      <c r="G152" s="10"/>
      <c r="H152" s="10"/>
      <c r="I152" s="10"/>
      <c r="J152" s="10"/>
      <c r="K152" s="10"/>
      <c r="L152" s="10"/>
      <c r="M152" s="10"/>
      <c r="N152" s="13"/>
      <c r="O152" s="10"/>
      <c r="P152" s="41">
        <v>1</v>
      </c>
      <c r="Q152" s="35"/>
      <c r="R152" s="37">
        <v>1</v>
      </c>
    </row>
    <row r="153" spans="1:18" ht="20.1" customHeight="1">
      <c r="A153" s="4"/>
      <c r="B153" s="7" t="s">
        <v>248</v>
      </c>
      <c r="C153" s="7" t="s">
        <v>249</v>
      </c>
      <c r="D153" s="7" t="s">
        <v>148</v>
      </c>
      <c r="E153" s="7" t="s">
        <v>250</v>
      </c>
      <c r="F153" s="10">
        <v>200</v>
      </c>
      <c r="G153" s="33">
        <v>10</v>
      </c>
      <c r="H153" s="10">
        <v>50</v>
      </c>
      <c r="I153" s="10"/>
      <c r="J153" s="10"/>
      <c r="K153" s="10"/>
      <c r="L153" s="10"/>
      <c r="M153" s="10"/>
      <c r="N153" s="13"/>
      <c r="O153" s="10"/>
      <c r="P153" s="10">
        <v>210</v>
      </c>
      <c r="Q153" s="35"/>
      <c r="R153" s="8">
        <f>F153+G153+H153+I153+J153+K153+L153+M153+N153+O153+Q153+P153</f>
        <v>470</v>
      </c>
    </row>
    <row r="154" spans="1:18" ht="20.1" customHeight="1">
      <c r="A154" s="4"/>
      <c r="B154" s="7" t="s">
        <v>248</v>
      </c>
      <c r="C154" s="7" t="s">
        <v>249</v>
      </c>
      <c r="D154" s="7" t="s">
        <v>251</v>
      </c>
      <c r="E154" s="7" t="s">
        <v>252</v>
      </c>
      <c r="F154" s="10">
        <v>200</v>
      </c>
      <c r="G154" s="33">
        <v>10</v>
      </c>
      <c r="H154" s="10">
        <v>50</v>
      </c>
      <c r="I154" s="10"/>
      <c r="J154" s="10"/>
      <c r="K154" s="10"/>
      <c r="L154" s="10"/>
      <c r="M154" s="10"/>
      <c r="N154" s="13"/>
      <c r="O154" s="10"/>
      <c r="P154" s="10">
        <v>210</v>
      </c>
      <c r="Q154" s="35"/>
      <c r="R154" s="8">
        <f>F154+G154+H154+I154+J154+K154+L154+M154+N154+O154+Q154+P154</f>
        <v>470</v>
      </c>
    </row>
    <row r="155" spans="1:18" ht="20.1" customHeight="1">
      <c r="A155" s="4"/>
      <c r="B155" s="7" t="s">
        <v>248</v>
      </c>
      <c r="C155" s="7" t="s">
        <v>249</v>
      </c>
      <c r="D155" s="7" t="s">
        <v>253</v>
      </c>
      <c r="E155" s="7" t="s">
        <v>254</v>
      </c>
      <c r="F155" s="10">
        <v>200</v>
      </c>
      <c r="G155" s="33">
        <v>10</v>
      </c>
      <c r="H155" s="10">
        <v>50</v>
      </c>
      <c r="I155" s="10"/>
      <c r="J155" s="10"/>
      <c r="K155" s="10"/>
      <c r="L155" s="10"/>
      <c r="M155" s="10"/>
      <c r="N155" s="13"/>
      <c r="O155" s="10"/>
      <c r="P155" s="10">
        <v>210</v>
      </c>
      <c r="Q155" s="35"/>
      <c r="R155" s="8">
        <f>F155+G155+H155+I155+J155+K155+L155+M155+N155+O155+Q155</f>
        <v>260</v>
      </c>
    </row>
    <row r="156" spans="1:18" ht="20.1" customHeight="1">
      <c r="A156" s="4"/>
      <c r="B156" s="7" t="s">
        <v>248</v>
      </c>
      <c r="C156" s="7" t="s">
        <v>249</v>
      </c>
      <c r="D156" s="7" t="s">
        <v>135</v>
      </c>
      <c r="E156" s="7" t="s">
        <v>222</v>
      </c>
      <c r="F156" s="10">
        <v>3</v>
      </c>
      <c r="G156" s="10"/>
      <c r="H156" s="10">
        <v>1</v>
      </c>
      <c r="I156" s="10"/>
      <c r="J156" s="10"/>
      <c r="K156" s="10"/>
      <c r="L156" s="10"/>
      <c r="M156" s="10"/>
      <c r="N156" s="13"/>
      <c r="O156" s="10"/>
      <c r="P156" s="10">
        <v>3</v>
      </c>
      <c r="Q156" s="35"/>
      <c r="R156" s="8">
        <f>F156+G156+H156+I156+J156+K156+L156+M156+N156+O156+Q156+P156</f>
        <v>7</v>
      </c>
    </row>
    <row r="157" spans="1:18" ht="20.1" customHeight="1">
      <c r="A157" s="4"/>
      <c r="B157" s="7" t="s">
        <v>248</v>
      </c>
      <c r="C157" s="7" t="s">
        <v>249</v>
      </c>
      <c r="D157" s="7" t="s">
        <v>223</v>
      </c>
      <c r="E157" s="7" t="s">
        <v>223</v>
      </c>
      <c r="F157" s="10">
        <v>3</v>
      </c>
      <c r="G157" s="10"/>
      <c r="H157" s="10">
        <v>1</v>
      </c>
      <c r="I157" s="10"/>
      <c r="J157" s="10"/>
      <c r="K157" s="10"/>
      <c r="L157" s="10"/>
      <c r="M157" s="10"/>
      <c r="N157" s="13"/>
      <c r="O157" s="10"/>
      <c r="P157" s="10">
        <v>3</v>
      </c>
      <c r="Q157" s="35"/>
      <c r="R157" s="8">
        <f>F157+G157+H157+I157+J157+K157+L157+M157+N157+O157+Q157+P157</f>
        <v>7</v>
      </c>
    </row>
    <row r="158" spans="1:18" ht="20.1" customHeight="1">
      <c r="A158" s="4"/>
      <c r="B158" s="21" t="s">
        <v>248</v>
      </c>
      <c r="C158" s="21" t="s">
        <v>249</v>
      </c>
      <c r="D158" s="21" t="s">
        <v>33</v>
      </c>
      <c r="E158" s="21" t="s">
        <v>33</v>
      </c>
      <c r="F158" s="22">
        <v>60</v>
      </c>
      <c r="G158" s="22"/>
      <c r="H158" s="22">
        <v>5</v>
      </c>
      <c r="I158" s="22"/>
      <c r="J158" s="22"/>
      <c r="K158" s="22"/>
      <c r="L158" s="22"/>
      <c r="M158" s="22"/>
      <c r="N158" s="24"/>
      <c r="O158" s="22"/>
      <c r="P158" s="22">
        <v>100</v>
      </c>
      <c r="Q158" s="35"/>
      <c r="R158" s="8">
        <f>F158+G158+H158+I158+J158+K158+L158+M158+N158+O158+Q158+P158</f>
        <v>165</v>
      </c>
    </row>
    <row r="159" spans="2:18" s="14" customFormat="1" ht="20.1" customHeight="1">
      <c r="B159" s="15"/>
      <c r="C159" s="15" t="s">
        <v>255</v>
      </c>
      <c r="D159" s="15"/>
      <c r="E159" s="15"/>
      <c r="F159" s="15"/>
      <c r="G159" s="15"/>
      <c r="H159" s="15"/>
      <c r="I159" s="15"/>
      <c r="J159" s="15"/>
      <c r="K159" s="15"/>
      <c r="L159" s="15"/>
      <c r="M159" s="15"/>
      <c r="N159" s="15"/>
      <c r="O159" s="16"/>
      <c r="P159" s="16"/>
      <c r="Q159" s="17"/>
      <c r="R159" s="18">
        <f>F159+G159+H159+I159+J159+K159+L159+M159+N159+O159+Q159</f>
        <v>0</v>
      </c>
    </row>
  </sheetData>
  <autoFilter ref="A1:WWE159"/>
  <printOptions/>
  <pageMargins left="0.7" right="0.7" top="0.75" bottom="0.75" header="0.3" footer="0.3"/>
  <pageSetup fitToHeight="0" fitToWidth="1"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915C-8F02-4D14-87C9-D7266A158994}">
  <dimension ref="A1:A1"/>
  <sheetViews>
    <sheetView workbookViewId="0" topLeftCell="A1">
      <selection activeCell="A1" sqref="A1:Q150"/>
    </sheetView>
  </sheetViews>
  <sheetFormatPr defaultColWidth="9.140625" defaultRowHeight="15"/>
  <cols>
    <col min="1" max="1" width="9.140625" style="0" customWidth="1"/>
  </cols>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cp:lastPrinted>2021-06-24T06:16:24Z</cp:lastPrinted>
  <dcterms:created xsi:type="dcterms:W3CDTF">2015-06-05T18:17:20Z</dcterms:created>
  <dcterms:modified xsi:type="dcterms:W3CDTF">2021-08-12T12:11:13Z</dcterms:modified>
  <cp:category/>
  <cp:version/>
  <cp:contentType/>
  <cp:contentStatus/>
</cp:coreProperties>
</file>