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J12" i="1" s="1"/>
  <c r="I8" i="1"/>
  <c r="J8" i="1" s="1"/>
  <c r="I9" i="1"/>
  <c r="J9" i="1" s="1"/>
  <c r="I10" i="1"/>
  <c r="J10" i="1" s="1"/>
  <c r="I11" i="1"/>
  <c r="J11" i="1" s="1"/>
  <c r="I7" i="1"/>
  <c r="J7" i="1" s="1"/>
  <c r="H10" i="1"/>
  <c r="G8" i="1"/>
  <c r="H8" i="1" s="1"/>
  <c r="G9" i="1"/>
  <c r="H9" i="1" s="1"/>
  <c r="G10" i="1"/>
  <c r="G11" i="1"/>
  <c r="G12" i="1"/>
  <c r="H12" i="1" s="1"/>
  <c r="G7" i="1"/>
  <c r="H7" i="1" s="1"/>
  <c r="G13" i="1" l="1"/>
  <c r="J13" i="1"/>
  <c r="H11" i="1"/>
  <c r="H13" i="1" s="1"/>
</calcChain>
</file>

<file path=xl/sharedStrings.xml><?xml version="1.0" encoding="utf-8"?>
<sst xmlns="http://schemas.openxmlformats.org/spreadsheetml/2006/main" count="58" uniqueCount="36">
  <si>
    <t xml:space="preserve">                                                      SPECIFICATII TEHNICE SI PRETUL / F 4.3 /</t>
  </si>
  <si>
    <t xml:space="preserve">Numarul licitatiei                                                                 </t>
  </si>
  <si>
    <t xml:space="preserve">Data 21.12. 2018 ora 10;00                                                       </t>
  </si>
  <si>
    <t xml:space="preserve">Alternativa nr.                                                </t>
  </si>
  <si>
    <t xml:space="preserve">Denumirea licitatiei  Produse alimentare 15800000-8                                                           </t>
  </si>
  <si>
    <t xml:space="preserve">Pagina____din____                                          </t>
  </si>
  <si>
    <t>Cod CPV</t>
  </si>
  <si>
    <t>Denumirea bunurilor solicitate</t>
  </si>
  <si>
    <t xml:space="preserve">Tara </t>
  </si>
  <si>
    <t>Un.m</t>
  </si>
  <si>
    <t>Cantitatea</t>
  </si>
  <si>
    <t>Pret f/TVA</t>
  </si>
  <si>
    <t>Suma f/TVA</t>
  </si>
  <si>
    <t>Suma TVA</t>
  </si>
  <si>
    <t>Suma cu TVA</t>
  </si>
  <si>
    <t>Caracteristicile propuse</t>
  </si>
  <si>
    <t>MD</t>
  </si>
  <si>
    <t>kg</t>
  </si>
  <si>
    <t>Pret cuTVA</t>
  </si>
  <si>
    <t>Caracter. solicitate</t>
  </si>
  <si>
    <r>
      <t xml:space="preserve">Denumirea benificiarului </t>
    </r>
    <r>
      <rPr>
        <b/>
        <sz val="8"/>
        <color theme="1"/>
        <rFont val="Calibri"/>
        <family val="2"/>
        <charset val="204"/>
        <scheme val="minor"/>
      </rPr>
      <t xml:space="preserve"> IP Liceul Teoretic Varnita r.Anenii Noi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</si>
  <si>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Lot   8                                                  </t>
  </si>
  <si>
    <t>Lot N.8</t>
  </si>
  <si>
    <t>15613300-1</t>
  </si>
  <si>
    <t>15625000-5</t>
  </si>
  <si>
    <t>15614100-6</t>
  </si>
  <si>
    <t>03221213-6</t>
  </si>
  <si>
    <t>Crupa de arnaut</t>
  </si>
  <si>
    <t>Orez rotund</t>
  </si>
  <si>
    <t>Mazare uscata slefuita</t>
  </si>
  <si>
    <t>Crupa de porumb</t>
  </si>
  <si>
    <t>Crupa de gris</t>
  </si>
  <si>
    <t>Crupa de hrisca</t>
  </si>
  <si>
    <t>c/s saci 25kg</t>
  </si>
  <si>
    <t>c/s pachet 1kg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</si>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</sst>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20" sqref="B20"/>
    </sheetView>
  </sheetViews>
  <sheetFormatPr defaultRowHeight="10.199999999999999" x14ac:dyDescent="0.2"/>
  <cols>
    <col min="1" max="1" width="10.140625" customWidth="1"/>
    <col min="2" max="2" width="18.140625" customWidth="1"/>
    <col min="3" max="3" width="3.85546875" customWidth="1"/>
    <col min="4" max="4" width="3.5703125" customWidth="1"/>
    <col min="5" max="5" width="5" customWidth="1"/>
    <col min="6" max="6" width="5.28515625" customWidth="1"/>
    <col min="7" max="8" width="9" customWidth="1"/>
    <col min="9" max="9" width="6" customWidth="1"/>
    <col min="10" max="10" width="9.140625" customWidth="1"/>
    <col min="11" max="11" width="16.42578125" customWidth="1"/>
    <col min="12" max="12" width="20.140625" customWidth="1"/>
  </cols>
  <sheetData>
    <row r="1" spans="1:12" x14ac:dyDescent="0.2">
      <c r="A1" t="s">
        <v>0</v>
      </c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 t="s">
        <v>2</v>
      </c>
      <c r="J2" s="1"/>
      <c r="K2" s="1"/>
      <c r="L2" s="1" t="s">
        <v>3</v>
      </c>
    </row>
    <row r="3" spans="1:12" x14ac:dyDescent="0.2">
      <c r="A3" s="1" t="s">
        <v>4</v>
      </c>
      <c r="B3" s="1"/>
      <c r="C3" s="1"/>
      <c r="D3" s="1"/>
      <c r="E3" s="1"/>
      <c r="F3" s="1"/>
      <c r="G3" s="1"/>
      <c r="H3" s="1"/>
      <c r="I3" s="2" t="s">
        <v>21</v>
      </c>
      <c r="J3" s="1"/>
      <c r="K3" s="1"/>
      <c r="L3" s="1" t="s">
        <v>5</v>
      </c>
    </row>
    <row r="4" spans="1:12" x14ac:dyDescent="0.2">
      <c r="A4" s="1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18</v>
      </c>
      <c r="J5" s="1" t="s">
        <v>14</v>
      </c>
      <c r="K5" s="1" t="s">
        <v>19</v>
      </c>
      <c r="L5" s="1" t="s">
        <v>15</v>
      </c>
    </row>
    <row r="6" spans="1:12" x14ac:dyDescent="0.2">
      <c r="A6" s="1"/>
      <c r="B6" s="2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 t="s">
        <v>23</v>
      </c>
      <c r="B7" s="2" t="s">
        <v>27</v>
      </c>
      <c r="C7" s="1" t="s">
        <v>16</v>
      </c>
      <c r="D7" s="1" t="s">
        <v>17</v>
      </c>
      <c r="E7" s="1">
        <v>175</v>
      </c>
      <c r="F7" s="1">
        <v>7</v>
      </c>
      <c r="G7" s="1">
        <f>E7*F7</f>
        <v>1225</v>
      </c>
      <c r="H7" s="1">
        <f>G7/100*20</f>
        <v>245</v>
      </c>
      <c r="I7" s="1">
        <f>F7*1.2</f>
        <v>8.4</v>
      </c>
      <c r="J7" s="1">
        <f>E7*I7</f>
        <v>1470</v>
      </c>
      <c r="K7" s="1" t="s">
        <v>33</v>
      </c>
      <c r="L7" s="1" t="s">
        <v>33</v>
      </c>
    </row>
    <row r="8" spans="1:12" x14ac:dyDescent="0.2">
      <c r="A8" s="1" t="s">
        <v>23</v>
      </c>
      <c r="B8" s="2" t="s">
        <v>30</v>
      </c>
      <c r="C8" s="1" t="s">
        <v>16</v>
      </c>
      <c r="D8" s="1" t="s">
        <v>17</v>
      </c>
      <c r="E8" s="1">
        <v>50</v>
      </c>
      <c r="F8" s="1">
        <v>6.5</v>
      </c>
      <c r="G8" s="1">
        <f t="shared" ref="G8:G12" si="0">E8*F8</f>
        <v>325</v>
      </c>
      <c r="H8" s="1">
        <f t="shared" ref="H8:H13" si="1">G8/100*20</f>
        <v>65</v>
      </c>
      <c r="I8" s="1">
        <f t="shared" ref="I8:I12" si="2">F8*1.2</f>
        <v>7.8</v>
      </c>
      <c r="J8" s="1">
        <f t="shared" ref="J8:J12" si="3">E8*I8</f>
        <v>390</v>
      </c>
      <c r="K8" s="1" t="s">
        <v>33</v>
      </c>
      <c r="L8" s="1" t="s">
        <v>33</v>
      </c>
    </row>
    <row r="9" spans="1:12" x14ac:dyDescent="0.2">
      <c r="A9" s="1" t="s">
        <v>24</v>
      </c>
      <c r="B9" s="2" t="s">
        <v>31</v>
      </c>
      <c r="C9" s="1" t="s">
        <v>16</v>
      </c>
      <c r="D9" s="1" t="s">
        <v>17</v>
      </c>
      <c r="E9" s="1">
        <v>60</v>
      </c>
      <c r="F9" s="1">
        <v>8.3000000000000007</v>
      </c>
      <c r="G9" s="1">
        <f t="shared" si="0"/>
        <v>498.00000000000006</v>
      </c>
      <c r="H9" s="1">
        <f t="shared" si="1"/>
        <v>99.600000000000009</v>
      </c>
      <c r="I9" s="1">
        <f t="shared" si="2"/>
        <v>9.9600000000000009</v>
      </c>
      <c r="J9" s="1">
        <f t="shared" si="3"/>
        <v>597.6</v>
      </c>
      <c r="K9" s="1" t="s">
        <v>34</v>
      </c>
      <c r="L9" s="1" t="s">
        <v>34</v>
      </c>
    </row>
    <row r="10" spans="1:12" x14ac:dyDescent="0.2">
      <c r="A10" s="1" t="s">
        <v>23</v>
      </c>
      <c r="B10" s="2" t="s">
        <v>32</v>
      </c>
      <c r="C10" s="1" t="s">
        <v>16</v>
      </c>
      <c r="D10" s="1" t="s">
        <v>17</v>
      </c>
      <c r="E10" s="1">
        <v>150</v>
      </c>
      <c r="F10" s="1">
        <v>8.3000000000000007</v>
      </c>
      <c r="G10" s="1">
        <f t="shared" si="0"/>
        <v>1245</v>
      </c>
      <c r="H10" s="1">
        <f t="shared" si="1"/>
        <v>249</v>
      </c>
      <c r="I10" s="1">
        <f t="shared" si="2"/>
        <v>9.9600000000000009</v>
      </c>
      <c r="J10" s="1">
        <f t="shared" si="3"/>
        <v>1494.0000000000002</v>
      </c>
      <c r="K10" s="1" t="s">
        <v>33</v>
      </c>
      <c r="L10" s="1" t="s">
        <v>33</v>
      </c>
    </row>
    <row r="11" spans="1:12" x14ac:dyDescent="0.2">
      <c r="A11" s="1" t="s">
        <v>25</v>
      </c>
      <c r="B11" s="2" t="s">
        <v>28</v>
      </c>
      <c r="C11" s="1" t="s">
        <v>16</v>
      </c>
      <c r="D11" s="1" t="s">
        <v>17</v>
      </c>
      <c r="E11" s="1">
        <v>60</v>
      </c>
      <c r="F11" s="1">
        <v>14.5</v>
      </c>
      <c r="G11" s="1">
        <f t="shared" si="0"/>
        <v>870</v>
      </c>
      <c r="H11" s="1">
        <f t="shared" si="1"/>
        <v>174</v>
      </c>
      <c r="I11" s="1">
        <f t="shared" si="2"/>
        <v>17.399999999999999</v>
      </c>
      <c r="J11" s="1">
        <f t="shared" si="3"/>
        <v>1044</v>
      </c>
      <c r="K11" s="1" t="s">
        <v>34</v>
      </c>
      <c r="L11" s="1" t="s">
        <v>34</v>
      </c>
    </row>
    <row r="12" spans="1:12" x14ac:dyDescent="0.2">
      <c r="A12" s="1" t="s">
        <v>26</v>
      </c>
      <c r="B12" s="2" t="s">
        <v>29</v>
      </c>
      <c r="C12" s="1" t="s">
        <v>16</v>
      </c>
      <c r="D12" s="1" t="s">
        <v>17</v>
      </c>
      <c r="E12" s="1">
        <v>100</v>
      </c>
      <c r="F12" s="1">
        <v>6.3</v>
      </c>
      <c r="G12" s="1">
        <f t="shared" si="0"/>
        <v>630</v>
      </c>
      <c r="H12" s="1">
        <f>G12*8/100</f>
        <v>50.4</v>
      </c>
      <c r="I12" s="1">
        <f>F12*1.08</f>
        <v>6.8040000000000003</v>
      </c>
      <c r="J12" s="1">
        <f t="shared" si="3"/>
        <v>680.4</v>
      </c>
      <c r="K12" s="1" t="s">
        <v>33</v>
      </c>
      <c r="L12" s="1" t="s">
        <v>33</v>
      </c>
    </row>
    <row r="13" spans="1:12" x14ac:dyDescent="0.2">
      <c r="A13" s="1"/>
      <c r="B13" s="1" t="s">
        <v>35</v>
      </c>
      <c r="C13" s="1"/>
      <c r="D13" s="1"/>
      <c r="E13" s="1"/>
      <c r="F13" s="1"/>
      <c r="G13" s="4">
        <f>SUM(G7:G12)</f>
        <v>4793</v>
      </c>
      <c r="H13" s="3">
        <f>SUM(H7:H12)</f>
        <v>883</v>
      </c>
      <c r="I13" s="1"/>
      <c r="J13" s="3">
        <f>SUM(J7:J12)</f>
        <v>5676</v>
      </c>
      <c r="K13" s="1"/>
      <c r="L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2018-12-19T08:41:03Z</cp:lastPrinted>
  <dcterms:created xsi:type="dcterms:W3CDTF">2018-12-17T14:43:44Z</dcterms:created>
  <dcterms:modified xsi:type="dcterms:W3CDTF">2018-12-19T08:41:18Z</dcterms:modified>
</cp:coreProperties>
</file>