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Parafarmacie 2024\Modificări 28.06.2023\"/>
    </mc:Choice>
  </mc:AlternateContent>
  <xr:revisionPtr revIDLastSave="0" documentId="13_ncr:1_{B2A8AE0D-8052-4C97-BCD0-FD2B32FE847B}"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5" l="1"/>
  <c r="L61" i="5"/>
  <c r="M60" i="5"/>
  <c r="L60" i="5"/>
  <c r="M58" i="5"/>
  <c r="L58" i="5"/>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M12" i="5"/>
  <c r="L12" i="5"/>
  <c r="M11" i="5"/>
  <c r="L11" i="5"/>
  <c r="M10" i="5"/>
  <c r="L10" i="5"/>
  <c r="M9" i="5"/>
  <c r="L9" i="5"/>
  <c r="M8" i="5"/>
  <c r="L8" i="5"/>
  <c r="I61" i="4" l="1"/>
  <c r="E18" i="5" l="1"/>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alcChain>
</file>

<file path=xl/sharedStrings.xml><?xml version="1.0" encoding="utf-8"?>
<sst xmlns="http://schemas.openxmlformats.org/spreadsheetml/2006/main" count="432" uniqueCount="151">
  <si>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</si>
  <si>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</si>
  <si>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</si>
  <si>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</si>
  <si>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</si>
  <si>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</si>
  <si>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</si>
  <si>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</si>
  <si>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</si>
  <si>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</si>
  <si>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</si>
  <si>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</si>
  <si>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</si>
  <si>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</si>
  <si>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</si>
  <si>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</si>
  <si>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</si>
  <si>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</si>
  <si>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</si>
  <si>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</si>
  <si>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</si>
  <si>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</si>
  <si>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</si>
  <si>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</si>
  <si>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</si>
  <si>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</si>
  <si>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</si>
  <si>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</si>
  <si>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</si>
  <si>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</si>
  <si>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</si>
  <si>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</si>
  <si>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</si>
  <si>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</si>
  <si>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</si>
  <si>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3 min </t>
  </si>
  <si>
    <t>Bandaj gipsat, 10cm x 270cm, modelare 4-7 min</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</si>
  <si>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</si>
  <si>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</si>
  <si>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</si>
  <si>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</si>
  <si>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</si>
  <si>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</si>
  <si>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</si>
  <si>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</si>
  <si>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</si>
  <si>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</si>
  <si>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</si>
  <si>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</si>
  <si>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</si>
  <si>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</si>
  <si>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</si>
  <si>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</si>
  <si>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</si>
  <si>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</si>
  <si>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</si>
  <si>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</si>
  <si>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</si>
  <si>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</si>
  <si>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</si>
  <si>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</si>
  <si>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</si>
  <si>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</si>
  <si>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</si>
  <si>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20ml sau 24ml, 3 compon, ac 20Gx1½,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</si>
  <si>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</si>
  <si>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</si>
  <si>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</si>
  <si>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</si>
  <si>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</si>
  <si>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</si>
  <si>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</si>
  <si>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</si>
  <si>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</si>
  <si>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</si>
  <si>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Bucată</t>
  </si>
  <si>
    <t>Pereche</t>
  </si>
  <si>
    <t>Metru</t>
  </si>
  <si>
    <t>grame</t>
  </si>
  <si>
    <t xml:space="preserve">Achiziţionarea centralizată a articolelor parafarmaceutice conform necesităţilor instituţiilor medico-sanitare publice (IMSP) pentru anul 2023
</t>
  </si>
  <si>
    <t xml:space="preserve">În conformitate cu cerințele/ condițiile de livrare stipulate la pct.11 din anunțul de participare
</t>
  </si>
  <si>
    <r>
      <t xml:space="preserve">Vată medicală, nesterilă, </t>
    </r>
    <r>
      <rPr>
        <b/>
        <sz val="12"/>
        <color rgb="FFFF0000"/>
        <rFont val="Times New Roman"/>
        <family val="1"/>
        <charset val="204"/>
      </rPr>
      <t>200</t>
    </r>
    <r>
      <rPr>
        <sz val="12"/>
        <color indexed="8"/>
        <rFont val="Times New Roman"/>
        <family val="1"/>
        <charset val="204"/>
      </rPr>
      <t xml:space="preserve">-250g </t>
    </r>
  </si>
  <si>
    <r>
      <t xml:space="preserve">Vată medicală, nesterilă, </t>
    </r>
    <r>
      <rPr>
        <b/>
        <sz val="12"/>
        <color rgb="FFFF0000"/>
        <rFont val="Times New Roman"/>
        <family val="1"/>
        <charset val="204"/>
      </rPr>
      <t>50-</t>
    </r>
    <r>
      <rPr>
        <sz val="12"/>
        <color indexed="8"/>
        <rFont val="Times New Roman"/>
        <family val="1"/>
        <charset val="204"/>
      </rPr>
      <t xml:space="preserve">70g </t>
    </r>
  </si>
  <si>
    <t>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</si>
  <si>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</si>
  <si>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</si>
  <si>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sau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</si>
  <si>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</si>
  <si>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</si>
  <si>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</si>
  <si>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</si>
  <si>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</si>
  <si>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8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</si>
  <si>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</si>
  <si>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</si>
  <si>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</si>
  <si>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</si>
  <si>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</si>
  <si>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</si>
  <si>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</si>
  <si>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</si>
  <si>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</si>
  <si>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</si>
  <si>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</si>
  <si>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</si>
  <si>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</si>
  <si>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</si>
  <si>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 29 G x ≤ ½ 
- volum 1ml (U-100), grade de măsurare a volumului și Unităților Internaționale
- formate din 3 piese: cilindru transparent, piston, garnitura de cauciuc
- confecționată etanșat
- ac hipoalergic, apirogen,                                                                                                                                                       - produs latex free;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</si>
  <si>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</si>
  <si>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</si>
  <si>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</si>
  <si>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</si>
  <si>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Seringi sterilă, jetabilă
- 3 piese (piston, corp, garnitură),                                
- capacitate de 2 ml sau 3 ml,                                           
-  ac 23Gx1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</si>
  <si>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</si>
  <si>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</si>
  <si>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</si>
  <si>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</si>
  <si>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</si>
  <si>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</si>
  <si>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</si>
  <si>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r>
      <t xml:space="preserve">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200-</t>
    </r>
    <r>
      <rPr>
        <sz val="11"/>
        <color theme="1"/>
        <rFont val="Times New Roman"/>
        <family val="1"/>
        <charset val="204"/>
      </rPr>
      <t>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</si>
  <si>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100%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50-</t>
    </r>
    <r>
      <rPr>
        <sz val="11"/>
        <color theme="1"/>
        <rFont val="Times New Roman"/>
        <family val="1"/>
        <charset val="204"/>
      </rPr>
      <t>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</si>
  <si>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t>Nr de înregistrare AMDM/ Standarde de Referință</t>
  </si>
  <si>
    <t xml:space="preserve">Specificația tehnică propusă de operatorul economic </t>
  </si>
  <si>
    <t>Preţ unitar (fără TVA) UM</t>
  </si>
  <si>
    <t>Preţ unitar (cu TVA) UM</t>
  </si>
  <si>
    <t>Preţ unitar (cu TVA) la ambalaj</t>
  </si>
  <si>
    <t>Preţ unitar (fără TVA) la ambalaj</t>
  </si>
  <si>
    <t xml:space="preserve">Bandaj ghipsat, 10cm x 270cm, modelare până la 3 min </t>
  </si>
  <si>
    <t>Fasa/bandaj ghipsata pe suport din tesatura de tifon, dimensiunea 10cm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</si>
  <si>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Bandaj ghipsat, 10cm x 270cm, modelare 4-7 min</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</si>
  <si>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</si>
  <si>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până la 3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</si>
  <si>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</si>
  <si>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4-7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</si>
  <si>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</si>
  <si>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până la 3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</si>
  <si>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</si>
  <si>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4-7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</si>
  <si>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</si>
  <si>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r>
      <t>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</si>
  <si>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</si>
  <si>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</si>
  <si>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</si>
  <si>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 numărul de fire pe cm² minim 24</t>
    </r>
    <r>
      <rPr>
        <sz val="11"/>
        <color theme="1"/>
        <rFont val="Times New Roman"/>
        <family val="1"/>
        <charset val="204"/>
      </rPr>
      <t xml:space="preserv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</si>
  <si>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Bandaj ghipsat, 10cm x 270cm, modelare </t>
    </r>
    <r>
      <rPr>
        <b/>
        <sz val="12"/>
        <color rgb="FFFF0000"/>
        <rFont val="Times New Roman"/>
        <family val="1"/>
        <charset val="204"/>
      </rPr>
      <t>8</t>
    </r>
    <r>
      <rPr>
        <sz val="12"/>
        <color indexed="8"/>
        <rFont val="Times New Roman"/>
        <family val="1"/>
        <charset val="204"/>
      </rPr>
      <t xml:space="preserve">- 12 min </t>
    </r>
  </si>
  <si>
    <r>
      <t>Bandaj ghipsat, 15cm x 270cm,  modelare</t>
    </r>
    <r>
      <rPr>
        <b/>
        <sz val="12"/>
        <color rgb="FFFF0000"/>
        <rFont val="Times New Roman"/>
        <family val="1"/>
        <charset val="204"/>
      </rPr>
      <t xml:space="preserve"> 8</t>
    </r>
    <r>
      <rPr>
        <sz val="12"/>
        <color indexed="8"/>
        <rFont val="Times New Roman"/>
        <family val="1"/>
        <charset val="204"/>
      </rPr>
      <t xml:space="preserve">- 12 min </t>
    </r>
  </si>
  <si>
    <r>
      <t xml:space="preserve">Bandaj ghipsat, 20cm x 270cm,  modelare </t>
    </r>
    <r>
      <rPr>
        <b/>
        <sz val="12"/>
        <color rgb="FFFF0000"/>
        <rFont val="Times New Roman"/>
        <family val="1"/>
        <charset val="204"/>
      </rPr>
      <t>8</t>
    </r>
    <r>
      <rPr>
        <b/>
        <sz val="12"/>
        <color indexed="8"/>
        <rFont val="Times New Roman"/>
        <family val="1"/>
        <charset val="204"/>
      </rPr>
      <t>-</t>
    </r>
    <r>
      <rPr>
        <sz val="12"/>
        <color indexed="8"/>
        <rFont val="Times New Roman"/>
        <family val="1"/>
        <charset val="204"/>
      </rPr>
      <t xml:space="preserve"> 12 min </t>
    </r>
  </si>
  <si>
    <r>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t>
    </r>
    <r>
      <rPr>
        <sz val="11"/>
        <color rgb="FFFF0000"/>
        <rFont val="Times New Roman"/>
        <family val="1"/>
        <charset val="204"/>
      </rPr>
      <t xml:space="preserve"> 8</t>
    </r>
    <r>
      <rPr>
        <sz val="11"/>
        <color theme="1"/>
        <rFont val="Times New Roman"/>
        <family val="1"/>
        <charset val="204"/>
      </rPr>
      <t xml:space="preserve">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</si>
  <si>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t>
    </r>
    <r>
      <rPr>
        <b/>
        <sz val="11"/>
        <color rgb="FFFF0000"/>
        <rFont val="Times New Roman"/>
        <family val="1"/>
        <charset val="204"/>
      </rPr>
      <t>8</t>
    </r>
    <r>
      <rPr>
        <sz val="11"/>
        <color theme="1"/>
        <rFont val="Times New Roman"/>
        <family val="1"/>
        <charset val="204"/>
      </rPr>
      <t xml:space="preserve">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</si>
  <si>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t>
    </r>
    <r>
      <rPr>
        <b/>
        <sz val="11"/>
        <color rgb="FFFF0000"/>
        <rFont val="Times New Roman"/>
        <family val="1"/>
        <charset val="204"/>
      </rPr>
      <t>8</t>
    </r>
    <r>
      <rPr>
        <sz val="11"/>
        <color theme="1"/>
        <rFont val="Times New Roman"/>
        <family val="1"/>
        <charset val="204"/>
      </rPr>
      <t xml:space="preserve">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</si>
</sst>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b/>
      <sz val="12"/>
      <color rgb="FFFF0000"/>
      <name val="Times New Roman"/>
      <family val="1"/>
      <charset val="204"/>
    </font>
    <font>
      <sz val="11"/>
      <color theme="1"/>
      <name val="Times New Roman"/>
      <family val="1"/>
      <charset val="204"/>
    </font>
    <font>
      <b/>
      <sz val="11"/>
      <color rgb="FFFF0000"/>
      <name val="Times New Roman"/>
      <family val="1"/>
      <charset val="204"/>
    </font>
    <font>
      <sz val="14"/>
      <name val="Times New Roman"/>
      <family val="1"/>
    </font>
    <font>
      <sz val="14"/>
      <color indexed="8"/>
      <name val="Times New Roman"/>
      <family val="1"/>
    </font>
    <font>
      <sz val="14"/>
      <color theme="1"/>
      <name val="Times New Roman"/>
      <family val="1"/>
    </font>
    <font>
      <b/>
      <sz val="11"/>
      <color theme="1"/>
      <name val="Calibri"/>
      <family val="2"/>
      <scheme val="minor"/>
    </font>
    <font>
      <b/>
      <sz val="11"/>
      <color rgb="FF0070C0"/>
      <name val="Times New Roman"/>
      <family val="1"/>
      <charset val="204"/>
    </font>
    <font>
      <b/>
      <sz val="12"/>
      <color indexed="8"/>
      <name val="Times New Roman"/>
      <family val="1"/>
      <charset val="204"/>
    </font>
    <font>
      <sz val="11"/>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cellStyleXfs>
  <cellXfs count="117">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5" fillId="0" borderId="0" xfId="0" applyFont="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3" fillId="0" borderId="1" xfId="0" applyFont="1" applyBorder="1" applyAlignment="1" applyProtection="1">
      <alignment horizontal="left" vertical="center"/>
      <protection locked="0"/>
    </xf>
    <xf numFmtId="0" fontId="4" fillId="2" borderId="3"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xf>
    <xf numFmtId="0" fontId="9" fillId="0" borderId="1"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4" xfId="0" applyFont="1" applyBorder="1" applyAlignment="1" applyProtection="1">
      <alignment horizontal="left"/>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3" fillId="0" borderId="0" xfId="1" applyNumberFormat="1" applyFont="1" applyProtection="1">
      <protection locked="0"/>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4" fontId="14" fillId="0" borderId="1" xfId="0" applyNumberFormat="1" applyFont="1" applyBorder="1" applyAlignment="1">
      <alignment horizontal="center" vertical="center"/>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4" fontId="9"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4" fillId="2" borderId="1" xfId="0" applyFont="1" applyFill="1" applyBorder="1" applyAlignment="1" applyProtection="1">
      <alignment vertical="top" wrapText="1"/>
    </xf>
    <xf numFmtId="0" fontId="3" fillId="0" borderId="0" xfId="1" applyFont="1" applyAlignment="1" applyProtection="1">
      <protection locked="0"/>
    </xf>
    <xf numFmtId="0" fontId="0" fillId="0" borderId="0" xfId="0" applyAlignment="1"/>
    <xf numFmtId="0" fontId="3" fillId="0" borderId="1" xfId="0" applyFont="1" applyBorder="1" applyAlignment="1" applyProtection="1">
      <protection locked="0"/>
    </xf>
    <xf numFmtId="0" fontId="4" fillId="3" borderId="0" xfId="1" applyFont="1" applyFill="1" applyBorder="1" applyAlignment="1" applyProtection="1">
      <alignment horizontal="center" vertical="center" wrapText="1"/>
      <protection locked="0"/>
    </xf>
    <xf numFmtId="0" fontId="3" fillId="0" borderId="0" xfId="1" applyFont="1" applyAlignment="1" applyProtection="1">
      <alignment horizontal="left"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3" borderId="3"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5" fillId="3" borderId="3" xfId="1" applyFont="1" applyFill="1" applyBorder="1" applyAlignment="1" applyProtection="1">
      <alignment horizontal="center" vertical="center" wrapText="1"/>
    </xf>
    <xf numFmtId="0" fontId="16" fillId="0" borderId="1" xfId="2" applyFont="1" applyBorder="1" applyAlignment="1">
      <alignment wrapText="1"/>
    </xf>
    <xf numFmtId="0" fontId="13" fillId="0" borderId="3" xfId="0" applyFont="1" applyBorder="1" applyAlignment="1">
      <alignment vertical="center"/>
    </xf>
    <xf numFmtId="0" fontId="12" fillId="3" borderId="3" xfId="0" applyFont="1" applyFill="1" applyBorder="1" applyAlignment="1" applyProtection="1">
      <alignment vertical="center" wrapText="1"/>
    </xf>
    <xf numFmtId="0" fontId="14" fillId="0" borderId="3" xfId="0" applyFont="1" applyBorder="1" applyAlignment="1">
      <alignment vertical="center" wrapText="1"/>
    </xf>
    <xf numFmtId="0" fontId="13" fillId="0" borderId="1" xfId="0" applyFont="1" applyBorder="1" applyAlignment="1">
      <alignment vertical="center"/>
    </xf>
    <xf numFmtId="0" fontId="18" fillId="0" borderId="0" xfId="1" applyFont="1" applyProtection="1">
      <protection locked="0"/>
    </xf>
    <xf numFmtId="0" fontId="18" fillId="0" borderId="1" xfId="0" applyFont="1" applyBorder="1" applyAlignment="1" applyProtection="1">
      <alignment horizontal="left"/>
      <protection locked="0"/>
    </xf>
    <xf numFmtId="0" fontId="18" fillId="0" borderId="0" xfId="1" applyFont="1" applyAlignment="1" applyProtection="1">
      <protection locked="0"/>
    </xf>
    <xf numFmtId="0" fontId="18" fillId="0" borderId="1" xfId="0" applyFont="1" applyBorder="1" applyAlignment="1">
      <alignment vertical="center"/>
    </xf>
    <xf numFmtId="0" fontId="19" fillId="3" borderId="2" xfId="0" applyFont="1" applyFill="1" applyBorder="1" applyAlignment="1" applyProtection="1">
      <alignment vertical="center" wrapText="1"/>
    </xf>
    <xf numFmtId="0" fontId="20" fillId="0" borderId="2" xfId="0" applyFont="1" applyBorder="1" applyAlignment="1">
      <alignment vertical="center" wrapText="1"/>
    </xf>
    <xf numFmtId="0" fontId="3" fillId="0" borderId="3" xfId="1" applyFont="1" applyBorder="1" applyAlignment="1" applyProtection="1">
      <alignment vertical="center"/>
      <protection locked="0"/>
    </xf>
    <xf numFmtId="0" fontId="15" fillId="2" borderId="1" xfId="1" applyFont="1" applyFill="1" applyBorder="1" applyAlignment="1" applyProtection="1">
      <alignment horizontal="center" vertical="center" wrapText="1"/>
    </xf>
    <xf numFmtId="4" fontId="17" fillId="4" borderId="1" xfId="0" applyNumberFormat="1" applyFont="1" applyFill="1" applyBorder="1" applyAlignment="1">
      <alignment horizontal="center" vertical="center"/>
    </xf>
    <xf numFmtId="4" fontId="21" fillId="4" borderId="1" xfId="0" applyNumberFormat="1" applyFont="1" applyFill="1" applyBorder="1" applyAlignment="1">
      <alignment horizontal="center" vertical="center"/>
    </xf>
    <xf numFmtId="0" fontId="16" fillId="0" borderId="1" xfId="0" applyFont="1" applyBorder="1" applyAlignment="1">
      <alignment wrapText="1"/>
    </xf>
    <xf numFmtId="0" fontId="8" fillId="0" borderId="0" xfId="1" applyFont="1" applyAlignment="1" applyProtection="1">
      <alignment horizontal="left"/>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top" wrapText="1"/>
      <protection locked="0"/>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4" fillId="3" borderId="0"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4"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3" fillId="0" borderId="0" xfId="1" applyFont="1" applyBorder="1" applyAlignment="1" applyProtection="1">
      <alignment horizontal="center"/>
    </xf>
  </cellXfs>
  <cellStyles count="3">
    <cellStyle name="Normal" xfId="0" builtinId="0"/>
    <cellStyle name="Normal 2" xfId="1" xr:uid="{00000000-0005-0000-0000-000000000000}"/>
    <cellStyle name="Normal 3" xfId="2" xr:uid="{67B3CC03-8650-4B98-B5F3-838D35B55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topLeftCell="A14" zoomScaleNormal="100" workbookViewId="0">
      <selection activeCell="C14" sqref="C14:C20"/>
    </sheetView>
  </sheetViews>
  <sheetFormatPr defaultColWidth="9.140625" defaultRowHeight="15.75" x14ac:dyDescent="0.25"/>
  <cols>
    <col min="1" max="1" width="5.7109375" style="25" customWidth="1"/>
    <col min="2" max="2" width="5.5703125" style="21" customWidth="1"/>
    <col min="3" max="3" width="33.85546875" style="25" customWidth="1"/>
    <col min="4" max="4" width="19.140625" style="27" customWidth="1"/>
    <col min="5" max="5" width="10.5703125" style="25" customWidth="1"/>
    <col min="6" max="6" width="11.28515625" style="25" customWidth="1"/>
    <col min="7" max="7" width="12.28515625" style="25" customWidth="1"/>
    <col min="8" max="8" width="46.7109375" style="69" customWidth="1"/>
    <col min="9" max="9" width="36" style="25" customWidth="1"/>
    <col min="10" max="10" width="23.28515625" style="27" customWidth="1"/>
    <col min="11" max="11" width="16" style="25" customWidth="1"/>
    <col min="12" max="16384" width="9.140625" style="25"/>
  </cols>
  <sheetData>
    <row r="1" spans="1:11" x14ac:dyDescent="0.25">
      <c r="C1" s="95" t="s">
        <v>29</v>
      </c>
      <c r="D1" s="95"/>
      <c r="E1" s="95"/>
      <c r="F1" s="95"/>
      <c r="G1" s="95"/>
      <c r="H1" s="95"/>
      <c r="I1" s="95"/>
      <c r="J1" s="95"/>
      <c r="K1" s="95"/>
    </row>
    <row r="2" spans="1:11" x14ac:dyDescent="0.25">
      <c r="D2" s="98" t="s">
        <v>14</v>
      </c>
      <c r="E2" s="98"/>
      <c r="F2" s="98"/>
      <c r="G2" s="98"/>
      <c r="H2" s="98"/>
      <c r="I2" s="26"/>
    </row>
    <row r="3" spans="1:11" ht="31.5" x14ac:dyDescent="0.25">
      <c r="A3" s="99" t="s">
        <v>9</v>
      </c>
      <c r="B3" s="99"/>
      <c r="C3" s="99"/>
      <c r="D3" s="100" t="s">
        <v>27</v>
      </c>
      <c r="E3" s="100"/>
      <c r="F3" s="100"/>
      <c r="G3" s="100"/>
      <c r="H3" s="100"/>
      <c r="I3" s="21"/>
      <c r="J3" s="27" t="s">
        <v>12</v>
      </c>
    </row>
    <row r="4" spans="1:11" s="28" customFormat="1" ht="50.25" customHeight="1" x14ac:dyDescent="0.25">
      <c r="A4" s="101" t="s">
        <v>8</v>
      </c>
      <c r="B4" s="101"/>
      <c r="C4" s="101"/>
      <c r="D4" s="102" t="s">
        <v>79</v>
      </c>
      <c r="E4" s="102"/>
      <c r="F4" s="102"/>
      <c r="G4" s="102"/>
      <c r="H4" s="102"/>
      <c r="I4" s="102"/>
      <c r="J4" s="10" t="s">
        <v>13</v>
      </c>
      <c r="K4" s="10"/>
    </row>
    <row r="5" spans="1:11" s="29" customFormat="1" x14ac:dyDescent="0.25">
      <c r="B5" s="30"/>
      <c r="D5" s="96"/>
      <c r="E5" s="96"/>
      <c r="F5" s="96"/>
      <c r="G5" s="96"/>
      <c r="H5" s="96"/>
      <c r="I5" s="31"/>
      <c r="J5" s="31"/>
      <c r="K5" s="10"/>
    </row>
    <row r="6" spans="1:11" ht="30" customHeight="1" x14ac:dyDescent="0.25">
      <c r="A6" s="20" t="s">
        <v>2</v>
      </c>
      <c r="B6" s="32" t="s">
        <v>0</v>
      </c>
      <c r="C6" s="20" t="s">
        <v>1</v>
      </c>
      <c r="D6" s="20" t="s">
        <v>3</v>
      </c>
      <c r="E6" s="20" t="s">
        <v>4</v>
      </c>
      <c r="F6" s="20" t="s">
        <v>5</v>
      </c>
      <c r="G6" s="20" t="s">
        <v>6</v>
      </c>
      <c r="H6" s="66" t="s">
        <v>7</v>
      </c>
      <c r="I6" s="20" t="s">
        <v>123</v>
      </c>
      <c r="J6" s="20" t="s">
        <v>122</v>
      </c>
      <c r="K6" s="9"/>
    </row>
    <row r="7" spans="1:11" ht="18.75" hidden="1" customHeight="1" x14ac:dyDescent="0.25">
      <c r="A7" s="20">
        <v>1</v>
      </c>
      <c r="B7" s="97">
        <v>2</v>
      </c>
      <c r="C7" s="97"/>
      <c r="D7" s="97"/>
      <c r="E7" s="20">
        <v>3</v>
      </c>
      <c r="F7" s="20">
        <v>4</v>
      </c>
      <c r="G7" s="20">
        <v>5</v>
      </c>
      <c r="H7" s="66">
        <v>6</v>
      </c>
      <c r="I7" s="20"/>
      <c r="J7" s="20">
        <v>8</v>
      </c>
      <c r="K7" s="9"/>
    </row>
    <row r="8" spans="1:11" ht="30" customHeight="1" x14ac:dyDescent="0.25">
      <c r="A8" s="52" t="s">
        <v>26</v>
      </c>
      <c r="B8" s="23">
        <v>1</v>
      </c>
      <c r="C8" s="53" t="s">
        <v>31</v>
      </c>
      <c r="D8" s="37" t="str">
        <f>C8</f>
        <v xml:space="preserve">Bandaj (Fase) de tifon, 5m x 10cm, nesterila, densitatea min 32g/m2 </v>
      </c>
      <c r="E8" s="18"/>
      <c r="F8" s="36"/>
      <c r="G8" s="17"/>
      <c r="H8" s="94" t="s">
        <v>140</v>
      </c>
      <c r="I8" s="65"/>
      <c r="J8" s="17"/>
      <c r="K8" s="24"/>
    </row>
    <row r="9" spans="1:11" ht="30" customHeight="1" x14ac:dyDescent="0.25">
      <c r="A9" s="52" t="s">
        <v>26</v>
      </c>
      <c r="B9" s="23">
        <v>2</v>
      </c>
      <c r="C9" s="53" t="s">
        <v>32</v>
      </c>
      <c r="D9" s="37" t="str">
        <f t="shared" ref="D9:D58" si="0">C9</f>
        <v xml:space="preserve">Bandaj (Fase) de tifon, 5m x 10cm, sterila, densitatea min. 32 g/m2 </v>
      </c>
      <c r="E9" s="18"/>
      <c r="F9" s="36"/>
      <c r="G9" s="17"/>
      <c r="H9" s="94" t="s">
        <v>141</v>
      </c>
      <c r="I9" s="65"/>
      <c r="J9" s="17"/>
      <c r="K9" s="19"/>
    </row>
    <row r="10" spans="1:11" ht="30" customHeight="1" x14ac:dyDescent="0.3">
      <c r="A10" s="52" t="s">
        <v>26</v>
      </c>
      <c r="B10" s="23">
        <v>3</v>
      </c>
      <c r="C10" s="53" t="s">
        <v>33</v>
      </c>
      <c r="D10" s="37" t="str">
        <f t="shared" si="0"/>
        <v xml:space="preserve">Bandaj (Fase) de tifon, 7m x 14cm, nesterila, densitatea min. 32 g/m2 </v>
      </c>
      <c r="E10" s="18"/>
      <c r="F10" s="36"/>
      <c r="G10" s="33"/>
      <c r="H10" s="94" t="s">
        <v>142</v>
      </c>
      <c r="I10" s="65"/>
      <c r="J10" s="33"/>
      <c r="K10" s="34"/>
    </row>
    <row r="11" spans="1:11" ht="30" customHeight="1" x14ac:dyDescent="0.3">
      <c r="A11" s="52" t="s">
        <v>26</v>
      </c>
      <c r="B11" s="23">
        <v>4</v>
      </c>
      <c r="C11" s="53" t="s">
        <v>34</v>
      </c>
      <c r="D11" s="37" t="str">
        <f t="shared" si="0"/>
        <v xml:space="preserve">Bandaj (Fase) de tifon, 7m x 14cm, sterila, densitatea 32 g/m2 </v>
      </c>
      <c r="E11" s="18"/>
      <c r="F11" s="36"/>
      <c r="G11" s="33"/>
      <c r="H11" s="94" t="s">
        <v>143</v>
      </c>
      <c r="I11" s="65"/>
      <c r="J11" s="33"/>
      <c r="K11" s="34"/>
    </row>
    <row r="12" spans="1:11" ht="30" customHeight="1" x14ac:dyDescent="0.3">
      <c r="A12" s="52" t="s">
        <v>26</v>
      </c>
      <c r="B12" s="23">
        <v>5</v>
      </c>
      <c r="C12" s="53" t="s">
        <v>128</v>
      </c>
      <c r="D12" s="37" t="str">
        <f t="shared" si="0"/>
        <v xml:space="preserve">Bandaj ghipsat, 10cm x 270cm, modelare până la 3 min </v>
      </c>
      <c r="E12" s="18"/>
      <c r="F12" s="36"/>
      <c r="G12" s="33"/>
      <c r="H12" s="79" t="s">
        <v>129</v>
      </c>
      <c r="I12" s="65"/>
      <c r="J12" s="33"/>
      <c r="K12" s="34"/>
    </row>
    <row r="13" spans="1:11" ht="30" customHeight="1" x14ac:dyDescent="0.25">
      <c r="A13" s="52" t="s">
        <v>26</v>
      </c>
      <c r="B13" s="23">
        <v>6</v>
      </c>
      <c r="C13" s="53" t="s">
        <v>130</v>
      </c>
      <c r="D13" s="37" t="str">
        <f t="shared" si="0"/>
        <v>Bandaj ghipsat, 10cm x 270cm, modelare 4-7 min</v>
      </c>
      <c r="E13" s="18"/>
      <c r="F13" s="36"/>
      <c r="H13" s="79" t="s">
        <v>131</v>
      </c>
      <c r="I13" s="65"/>
      <c r="K13" s="35"/>
    </row>
    <row r="14" spans="1:11" ht="30" customHeight="1" x14ac:dyDescent="0.25">
      <c r="A14" s="52" t="s">
        <v>26</v>
      </c>
      <c r="B14" s="23">
        <v>7</v>
      </c>
      <c r="C14" s="53" t="s">
        <v>145</v>
      </c>
      <c r="D14" s="37" t="str">
        <f t="shared" si="0"/>
        <v xml:space="preserve">Bandaj ghipsat, 10cm x 270cm, modelare 8- 12 min </v>
      </c>
      <c r="E14" s="18"/>
      <c r="F14" s="36"/>
      <c r="H14" s="79" t="s">
        <v>148</v>
      </c>
      <c r="I14" s="65"/>
    </row>
    <row r="15" spans="1:11" ht="30" customHeight="1" x14ac:dyDescent="0.25">
      <c r="A15" s="52" t="s">
        <v>26</v>
      </c>
      <c r="B15" s="23">
        <v>8</v>
      </c>
      <c r="C15" s="53" t="s">
        <v>132</v>
      </c>
      <c r="D15" s="37" t="str">
        <f t="shared" si="0"/>
        <v xml:space="preserve">Bandaj ghipsat, 15cm x 270cm, modelare până la 3 min </v>
      </c>
      <c r="E15" s="18"/>
      <c r="F15" s="36"/>
      <c r="H15" s="79" t="s">
        <v>133</v>
      </c>
      <c r="I15" s="65"/>
    </row>
    <row r="16" spans="1:11" ht="30" customHeight="1" x14ac:dyDescent="0.25">
      <c r="A16" s="52" t="s">
        <v>26</v>
      </c>
      <c r="B16" s="23">
        <v>9</v>
      </c>
      <c r="C16" s="53" t="s">
        <v>134</v>
      </c>
      <c r="D16" s="37" t="str">
        <f t="shared" si="0"/>
        <v xml:space="preserve">Bandaj ghipsat, 15cm x 270cm,  modelare 4-7 min </v>
      </c>
      <c r="E16" s="18"/>
      <c r="F16" s="36"/>
      <c r="H16" s="79" t="s">
        <v>135</v>
      </c>
      <c r="I16" s="65"/>
    </row>
    <row r="17" spans="1:9" ht="30" customHeight="1" x14ac:dyDescent="0.25">
      <c r="A17" s="52" t="s">
        <v>26</v>
      </c>
      <c r="B17" s="23">
        <v>10</v>
      </c>
      <c r="C17" s="53" t="s">
        <v>146</v>
      </c>
      <c r="D17" s="37" t="str">
        <f t="shared" si="0"/>
        <v xml:space="preserve">Bandaj ghipsat, 15cm x 270cm,  modelare 8- 12 min </v>
      </c>
      <c r="E17" s="18"/>
      <c r="F17" s="36"/>
      <c r="H17" s="79" t="s">
        <v>149</v>
      </c>
      <c r="I17" s="65"/>
    </row>
    <row r="18" spans="1:9" ht="30" customHeight="1" x14ac:dyDescent="0.25">
      <c r="A18" s="52" t="s">
        <v>26</v>
      </c>
      <c r="B18" s="23">
        <v>11</v>
      </c>
      <c r="C18" s="53" t="s">
        <v>136</v>
      </c>
      <c r="D18" s="37" t="str">
        <f t="shared" si="0"/>
        <v xml:space="preserve">Bandaj ghipsat, 20cm x 270cm, modelare până la 3 min </v>
      </c>
      <c r="E18" s="18"/>
      <c r="F18" s="36"/>
      <c r="H18" s="79" t="s">
        <v>137</v>
      </c>
      <c r="I18" s="41"/>
    </row>
    <row r="19" spans="1:9" ht="30" customHeight="1" x14ac:dyDescent="0.25">
      <c r="A19" s="52" t="s">
        <v>26</v>
      </c>
      <c r="B19" s="23">
        <v>12</v>
      </c>
      <c r="C19" s="53" t="s">
        <v>138</v>
      </c>
      <c r="D19" s="37" t="str">
        <f t="shared" si="0"/>
        <v xml:space="preserve">Bandaj ghipsat, 20cm x 270cm,  modelare 4-7 min </v>
      </c>
      <c r="E19" s="18"/>
      <c r="F19" s="36"/>
      <c r="H19" s="79" t="s">
        <v>139</v>
      </c>
      <c r="I19" s="41"/>
    </row>
    <row r="20" spans="1:9" ht="30" customHeight="1" x14ac:dyDescent="0.25">
      <c r="A20" s="52" t="s">
        <v>26</v>
      </c>
      <c r="B20" s="23">
        <v>13</v>
      </c>
      <c r="C20" s="53" t="s">
        <v>147</v>
      </c>
      <c r="D20" s="37" t="str">
        <f t="shared" si="0"/>
        <v xml:space="preserve">Bandaj ghipsat, 20cm x 270cm,  modelare 8- 12 min </v>
      </c>
      <c r="E20" s="18"/>
      <c r="F20" s="36"/>
      <c r="H20" s="79" t="s">
        <v>150</v>
      </c>
      <c r="I20" s="41"/>
    </row>
    <row r="21" spans="1:9" ht="30" customHeight="1" x14ac:dyDescent="0.25">
      <c r="A21" s="52" t="s">
        <v>26</v>
      </c>
      <c r="B21" s="23">
        <v>14</v>
      </c>
      <c r="C21" s="53" t="s">
        <v>37</v>
      </c>
      <c r="D21" s="37" t="str">
        <f t="shared" si="0"/>
        <v xml:space="preserve">Manuşi chirurgicale, sterile, din latex, cu pudra, N 6 </v>
      </c>
      <c r="E21" s="18"/>
      <c r="F21" s="36"/>
      <c r="H21" s="79" t="s">
        <v>83</v>
      </c>
      <c r="I21" s="41"/>
    </row>
    <row r="22" spans="1:9" ht="30" customHeight="1" x14ac:dyDescent="0.25">
      <c r="A22" s="52" t="s">
        <v>26</v>
      </c>
      <c r="B22" s="23">
        <v>15</v>
      </c>
      <c r="C22" s="53" t="s">
        <v>38</v>
      </c>
      <c r="D22" s="37" t="str">
        <f t="shared" si="0"/>
        <v xml:space="preserve">Manuşi chirurgicale, sterile, din latex, cu pudra, N 7 </v>
      </c>
      <c r="E22" s="18"/>
      <c r="F22" s="36"/>
      <c r="H22" s="79" t="s">
        <v>84</v>
      </c>
      <c r="I22" s="41"/>
    </row>
    <row r="23" spans="1:9" ht="30" customHeight="1" x14ac:dyDescent="0.25">
      <c r="A23" s="52" t="s">
        <v>26</v>
      </c>
      <c r="B23" s="23">
        <v>16</v>
      </c>
      <c r="C23" s="53" t="s">
        <v>39</v>
      </c>
      <c r="D23" s="37" t="str">
        <f t="shared" si="0"/>
        <v xml:space="preserve">Manuşi chirurgicale, sterile, din latex, cu pudra, N 7,5 </v>
      </c>
      <c r="E23" s="18"/>
      <c r="F23" s="36"/>
      <c r="H23" s="79" t="s">
        <v>85</v>
      </c>
      <c r="I23" s="41"/>
    </row>
    <row r="24" spans="1:9" ht="30" customHeight="1" x14ac:dyDescent="0.25">
      <c r="A24" s="52" t="s">
        <v>26</v>
      </c>
      <c r="B24" s="23">
        <v>17</v>
      </c>
      <c r="C24" s="53" t="s">
        <v>40</v>
      </c>
      <c r="D24" s="37" t="str">
        <f t="shared" si="0"/>
        <v xml:space="preserve">Manuşi chirurgicale, sterile, din latex, cu pudra, N 8 </v>
      </c>
      <c r="E24" s="18"/>
      <c r="F24" s="36"/>
      <c r="H24" s="79" t="s">
        <v>86</v>
      </c>
      <c r="I24" s="41"/>
    </row>
    <row r="25" spans="1:9" ht="30" customHeight="1" x14ac:dyDescent="0.25">
      <c r="A25" s="52" t="s">
        <v>26</v>
      </c>
      <c r="B25" s="23">
        <v>18</v>
      </c>
      <c r="C25" s="53" t="s">
        <v>41</v>
      </c>
      <c r="D25" s="37" t="str">
        <f t="shared" si="0"/>
        <v xml:space="preserve">Manuşi chirurgicale, sterile, din latex, cu pudra, N 8,5 </v>
      </c>
      <c r="E25" s="18"/>
      <c r="F25" s="36"/>
      <c r="H25" s="79" t="s">
        <v>87</v>
      </c>
      <c r="I25" s="41"/>
    </row>
    <row r="26" spans="1:9" ht="30" customHeight="1" x14ac:dyDescent="0.25">
      <c r="A26" s="52" t="s">
        <v>26</v>
      </c>
      <c r="B26" s="23">
        <v>19</v>
      </c>
      <c r="C26" s="53" t="s">
        <v>42</v>
      </c>
      <c r="D26" s="37" t="str">
        <f t="shared" si="0"/>
        <v xml:space="preserve">Manuşi chirurgicale, sterile, din latex, cu pudra, N 9 </v>
      </c>
      <c r="E26" s="18"/>
      <c r="F26" s="36"/>
      <c r="H26" s="79" t="s">
        <v>88</v>
      </c>
      <c r="I26" s="41"/>
    </row>
    <row r="27" spans="1:9" ht="30" customHeight="1" x14ac:dyDescent="0.25">
      <c r="A27" s="52" t="s">
        <v>26</v>
      </c>
      <c r="B27" s="23">
        <v>20</v>
      </c>
      <c r="C27" s="53" t="s">
        <v>43</v>
      </c>
      <c r="D27" s="37" t="str">
        <f t="shared" si="0"/>
        <v>Manuşi chirurgicale, sterile, din latex, Fara pudra, N 6</v>
      </c>
      <c r="E27" s="18"/>
      <c r="F27" s="36"/>
      <c r="H27" s="79" t="s">
        <v>89</v>
      </c>
      <c r="I27" s="41"/>
    </row>
    <row r="28" spans="1:9" ht="30" customHeight="1" x14ac:dyDescent="0.25">
      <c r="A28" s="52" t="s">
        <v>26</v>
      </c>
      <c r="B28" s="23">
        <v>21</v>
      </c>
      <c r="C28" s="53" t="s">
        <v>44</v>
      </c>
      <c r="D28" s="37" t="str">
        <f t="shared" si="0"/>
        <v>Manuşi chirurgicale, sterile, din latex, Fara pudra, N 7</v>
      </c>
      <c r="E28" s="18"/>
      <c r="F28" s="36"/>
      <c r="H28" s="79" t="s">
        <v>90</v>
      </c>
      <c r="I28" s="41"/>
    </row>
    <row r="29" spans="1:9" ht="30" customHeight="1" x14ac:dyDescent="0.25">
      <c r="A29" s="52" t="s">
        <v>26</v>
      </c>
      <c r="B29" s="23">
        <v>22</v>
      </c>
      <c r="C29" s="53" t="s">
        <v>45</v>
      </c>
      <c r="D29" s="37" t="str">
        <f t="shared" si="0"/>
        <v xml:space="preserve">Manuşi chirurgicale, sterile, din latex, Fara pudra, N 7,5 </v>
      </c>
      <c r="E29" s="18"/>
      <c r="F29" s="36"/>
      <c r="H29" s="79" t="s">
        <v>91</v>
      </c>
      <c r="I29" s="41"/>
    </row>
    <row r="30" spans="1:9" ht="30" customHeight="1" x14ac:dyDescent="0.25">
      <c r="A30" s="52" t="s">
        <v>26</v>
      </c>
      <c r="B30" s="23">
        <v>23</v>
      </c>
      <c r="C30" s="53" t="s">
        <v>46</v>
      </c>
      <c r="D30" s="37" t="str">
        <f t="shared" si="0"/>
        <v xml:space="preserve">Manuşi chirurgicale, sterile, din latex, Fara pudra, N 8 </v>
      </c>
      <c r="E30" s="18"/>
      <c r="F30" s="36"/>
      <c r="H30" s="79" t="s">
        <v>92</v>
      </c>
      <c r="I30" s="41"/>
    </row>
    <row r="31" spans="1:9" ht="30" customHeight="1" x14ac:dyDescent="0.25">
      <c r="A31" s="52" t="s">
        <v>26</v>
      </c>
      <c r="B31" s="23">
        <v>24</v>
      </c>
      <c r="C31" s="53" t="s">
        <v>47</v>
      </c>
      <c r="D31" s="37" t="str">
        <f t="shared" si="0"/>
        <v xml:space="preserve">Manuşi chirurgicale, sterile, din latex, Fara pudra, N 8,5 </v>
      </c>
      <c r="E31" s="18"/>
      <c r="F31" s="36"/>
      <c r="H31" s="79" t="s">
        <v>93</v>
      </c>
      <c r="I31" s="41"/>
    </row>
    <row r="32" spans="1:9" ht="30" customHeight="1" x14ac:dyDescent="0.25">
      <c r="A32" s="52" t="s">
        <v>26</v>
      </c>
      <c r="B32" s="23">
        <v>25</v>
      </c>
      <c r="C32" s="53" t="s">
        <v>48</v>
      </c>
      <c r="D32" s="37" t="str">
        <f t="shared" si="0"/>
        <v xml:space="preserve">Manuşi chirurgicale, sterile, din latex, Fara pudra, N 9 </v>
      </c>
      <c r="E32" s="18"/>
      <c r="F32" s="36"/>
      <c r="H32" s="79" t="s">
        <v>94</v>
      </c>
      <c r="I32" s="41"/>
    </row>
    <row r="33" spans="1:9" ht="30" customHeight="1" x14ac:dyDescent="0.25">
      <c r="A33" s="52" t="s">
        <v>26</v>
      </c>
      <c r="B33" s="23">
        <v>26</v>
      </c>
      <c r="C33" s="53" t="s">
        <v>49</v>
      </c>
      <c r="D33" s="37" t="str">
        <f t="shared" si="0"/>
        <v xml:space="preserve">Mănuşi pentru examinare, latex, netede, cu pudră, Nesterile, L </v>
      </c>
      <c r="E33" s="18"/>
      <c r="F33" s="36"/>
      <c r="H33" s="79" t="s">
        <v>95</v>
      </c>
      <c r="I33" s="41"/>
    </row>
    <row r="34" spans="1:9" ht="30" customHeight="1" x14ac:dyDescent="0.25">
      <c r="A34" s="52" t="s">
        <v>26</v>
      </c>
      <c r="B34" s="23">
        <v>27</v>
      </c>
      <c r="C34" s="53" t="s">
        <v>50</v>
      </c>
      <c r="D34" s="37" t="str">
        <f t="shared" si="0"/>
        <v xml:space="preserve">Mănuşi pentru examinare, latex, netede, fara pudră, Nesterile, L </v>
      </c>
      <c r="E34" s="18"/>
      <c r="F34" s="36"/>
      <c r="H34" s="79" t="s">
        <v>96</v>
      </c>
      <c r="I34" s="41"/>
    </row>
    <row r="35" spans="1:9" ht="30" customHeight="1" x14ac:dyDescent="0.25">
      <c r="A35" s="52" t="s">
        <v>26</v>
      </c>
      <c r="B35" s="23">
        <v>28</v>
      </c>
      <c r="C35" s="53" t="s">
        <v>51</v>
      </c>
      <c r="D35" s="37" t="str">
        <f t="shared" si="0"/>
        <v xml:space="preserve">Mănuşi pentru examinare, latex, netede, fara pudră, Nesterile, M </v>
      </c>
      <c r="E35" s="18"/>
      <c r="F35" s="36"/>
      <c r="H35" s="79" t="s">
        <v>97</v>
      </c>
      <c r="I35" s="41"/>
    </row>
    <row r="36" spans="1:9" ht="30" customHeight="1" x14ac:dyDescent="0.25">
      <c r="A36" s="52" t="s">
        <v>26</v>
      </c>
      <c r="B36" s="23">
        <v>29</v>
      </c>
      <c r="C36" s="53" t="s">
        <v>52</v>
      </c>
      <c r="D36" s="37" t="str">
        <f t="shared" si="0"/>
        <v xml:space="preserve">Mănuşi pentru examinare, latex, netede, fara pudră, Nesterile, S </v>
      </c>
      <c r="E36" s="18"/>
      <c r="F36" s="36"/>
      <c r="H36" s="79" t="s">
        <v>98</v>
      </c>
      <c r="I36" s="41"/>
    </row>
    <row r="37" spans="1:9" ht="30" customHeight="1" x14ac:dyDescent="0.25">
      <c r="A37" s="52" t="s">
        <v>26</v>
      </c>
      <c r="B37" s="23">
        <v>30</v>
      </c>
      <c r="C37" s="53" t="s">
        <v>53</v>
      </c>
      <c r="D37" s="37" t="str">
        <f t="shared" si="0"/>
        <v xml:space="preserve">Mănuşi pentru examinare, netede, latex cu pudră, Nesterile, S </v>
      </c>
      <c r="E37" s="18"/>
      <c r="F37" s="36"/>
      <c r="H37" s="79" t="s">
        <v>99</v>
      </c>
      <c r="I37" s="41"/>
    </row>
    <row r="38" spans="1:9" ht="30" customHeight="1" x14ac:dyDescent="0.25">
      <c r="A38" s="52" t="s">
        <v>26</v>
      </c>
      <c r="B38" s="23">
        <v>31</v>
      </c>
      <c r="C38" s="53" t="s">
        <v>54</v>
      </c>
      <c r="D38" s="37" t="str">
        <f t="shared" si="0"/>
        <v xml:space="preserve">Mănuşi pentru examinare, netede, nitril, fara pudră, Nesterile, L </v>
      </c>
      <c r="E38" s="18"/>
      <c r="F38" s="36"/>
      <c r="H38" s="79" t="s">
        <v>100</v>
      </c>
      <c r="I38" s="41"/>
    </row>
    <row r="39" spans="1:9" ht="30" customHeight="1" x14ac:dyDescent="0.25">
      <c r="A39" s="52" t="s">
        <v>26</v>
      </c>
      <c r="B39" s="23">
        <v>32</v>
      </c>
      <c r="C39" s="53" t="s">
        <v>55</v>
      </c>
      <c r="D39" s="37" t="str">
        <f t="shared" si="0"/>
        <v xml:space="preserve">Mănuşi pentru examinare, netede, nitril, fara pudră, Nesterile, M </v>
      </c>
      <c r="E39" s="18"/>
      <c r="F39" s="36"/>
      <c r="H39" s="79" t="s">
        <v>101</v>
      </c>
      <c r="I39" s="41"/>
    </row>
    <row r="40" spans="1:9" ht="30" customHeight="1" x14ac:dyDescent="0.25">
      <c r="A40" s="52" t="s">
        <v>26</v>
      </c>
      <c r="B40" s="23">
        <v>33</v>
      </c>
      <c r="C40" s="53" t="s">
        <v>56</v>
      </c>
      <c r="D40" s="37" t="str">
        <f t="shared" si="0"/>
        <v xml:space="preserve">Mănuşi pentru examinare, netede, nitril, fara pudră, Nesterile, S </v>
      </c>
      <c r="E40" s="18"/>
      <c r="F40" s="36"/>
      <c r="H40" s="79" t="s">
        <v>102</v>
      </c>
      <c r="I40" s="41"/>
    </row>
    <row r="41" spans="1:9" ht="30" customHeight="1" x14ac:dyDescent="0.25">
      <c r="A41" s="52" t="s">
        <v>26</v>
      </c>
      <c r="B41" s="23">
        <v>34</v>
      </c>
      <c r="C41" s="53" t="s">
        <v>57</v>
      </c>
      <c r="D41" s="37" t="str">
        <f t="shared" si="0"/>
        <v xml:space="preserve">Mănuşi pentru examinare, netede, vinil cu pudră, Nesterile, L </v>
      </c>
      <c r="E41" s="18"/>
      <c r="F41" s="36"/>
      <c r="H41" s="79" t="s">
        <v>103</v>
      </c>
      <c r="I41" s="41"/>
    </row>
    <row r="42" spans="1:9" ht="30" customHeight="1" x14ac:dyDescent="0.25">
      <c r="A42" s="52" t="s">
        <v>26</v>
      </c>
      <c r="B42" s="23">
        <v>35</v>
      </c>
      <c r="C42" s="53" t="s">
        <v>58</v>
      </c>
      <c r="D42" s="37" t="str">
        <f t="shared" si="0"/>
        <v>Mănuşi pentru examinare, netede, vinil cu pudră, Nesterile, M</v>
      </c>
      <c r="E42" s="18"/>
      <c r="F42" s="36"/>
      <c r="H42" s="79" t="s">
        <v>104</v>
      </c>
      <c r="I42" s="41"/>
    </row>
    <row r="43" spans="1:9" ht="30" customHeight="1" x14ac:dyDescent="0.25">
      <c r="A43" s="52" t="s">
        <v>26</v>
      </c>
      <c r="B43" s="23">
        <v>36</v>
      </c>
      <c r="C43" s="53" t="s">
        <v>59</v>
      </c>
      <c r="D43" s="37" t="str">
        <f t="shared" si="0"/>
        <v>Mănuşi pentru examinare, netede, vinil cu pudră, Nesterile, S</v>
      </c>
      <c r="E43" s="18"/>
      <c r="F43" s="36"/>
      <c r="H43" s="79" t="s">
        <v>105</v>
      </c>
      <c r="I43" s="41"/>
    </row>
    <row r="44" spans="1:9" ht="30" customHeight="1" x14ac:dyDescent="0.25">
      <c r="A44" s="52" t="s">
        <v>26</v>
      </c>
      <c r="B44" s="23">
        <v>37</v>
      </c>
      <c r="C44" s="53" t="s">
        <v>60</v>
      </c>
      <c r="D44" s="37" t="str">
        <f t="shared" si="0"/>
        <v xml:space="preserve">Mănuşi pentru examinare,latex, netede, cu pudră, Nesterile, M </v>
      </c>
      <c r="E44" s="18"/>
      <c r="F44" s="36"/>
      <c r="H44" s="79" t="s">
        <v>106</v>
      </c>
      <c r="I44" s="41"/>
    </row>
    <row r="45" spans="1:9" ht="30" customHeight="1" x14ac:dyDescent="0.25">
      <c r="A45" s="52" t="s">
        <v>26</v>
      </c>
      <c r="B45" s="23">
        <v>38</v>
      </c>
      <c r="C45" s="53" t="s">
        <v>61</v>
      </c>
      <c r="D45" s="37" t="str">
        <f t="shared" si="0"/>
        <v xml:space="preserve">Seringa sterila cu ac nedetasabil, pentru insulina, ac ≥29G </v>
      </c>
      <c r="E45" s="18"/>
      <c r="F45" s="36"/>
      <c r="H45" s="79" t="s">
        <v>107</v>
      </c>
      <c r="I45" s="41"/>
    </row>
    <row r="46" spans="1:9" ht="30" customHeight="1" x14ac:dyDescent="0.25">
      <c r="A46" s="52" t="s">
        <v>26</v>
      </c>
      <c r="B46" s="23">
        <v>39</v>
      </c>
      <c r="C46" s="53" t="s">
        <v>62</v>
      </c>
      <c r="D46" s="37" t="str">
        <f t="shared" si="0"/>
        <v xml:space="preserve">Seringa, cu ac, 10ml sau 12ml, 3 compon, ac 21Gx1½ , sterila </v>
      </c>
      <c r="E46" s="18"/>
      <c r="F46" s="36"/>
      <c r="H46" s="79" t="s">
        <v>108</v>
      </c>
      <c r="I46" s="41"/>
    </row>
    <row r="47" spans="1:9" ht="30" customHeight="1" x14ac:dyDescent="0.25">
      <c r="A47" s="52" t="s">
        <v>26</v>
      </c>
      <c r="B47" s="23">
        <v>40</v>
      </c>
      <c r="C47" s="53" t="s">
        <v>63</v>
      </c>
      <c r="D47" s="37" t="str">
        <f t="shared" si="0"/>
        <v xml:space="preserve">Seringa, cu ac, 10ml sau 12ml, 3 compon, ac 22Gx1½ , sterila </v>
      </c>
      <c r="E47" s="18"/>
      <c r="F47" s="36"/>
      <c r="H47" s="79" t="s">
        <v>109</v>
      </c>
      <c r="I47" s="41"/>
    </row>
    <row r="48" spans="1:9" ht="30" customHeight="1" x14ac:dyDescent="0.25">
      <c r="A48" s="52" t="s">
        <v>26</v>
      </c>
      <c r="B48" s="23">
        <v>41</v>
      </c>
      <c r="C48" s="53" t="s">
        <v>64</v>
      </c>
      <c r="D48" s="37" t="str">
        <f t="shared" si="0"/>
        <v xml:space="preserve">Seringa, cu ac, 20ml sau 24ml, 3 compon, ac 20Gx1½, sterila, </v>
      </c>
      <c r="E48" s="18"/>
      <c r="F48" s="36"/>
      <c r="H48" s="79" t="s">
        <v>110</v>
      </c>
      <c r="I48" s="41"/>
    </row>
    <row r="49" spans="1:17" ht="30" customHeight="1" x14ac:dyDescent="0.25">
      <c r="A49" s="52" t="s">
        <v>26</v>
      </c>
      <c r="B49" s="23">
        <v>42</v>
      </c>
      <c r="C49" s="53" t="s">
        <v>65</v>
      </c>
      <c r="D49" s="37" t="str">
        <f t="shared" si="0"/>
        <v xml:space="preserve">Seringa, cu ac, 20ml sau 24ml, 3 compon, ac 21Gx1½ , sterila, </v>
      </c>
      <c r="E49" s="18"/>
      <c r="F49" s="36"/>
      <c r="H49" s="79" t="s">
        <v>111</v>
      </c>
      <c r="I49" s="41"/>
    </row>
    <row r="50" spans="1:17" ht="30" customHeight="1" x14ac:dyDescent="0.25">
      <c r="A50" s="52" t="s">
        <v>26</v>
      </c>
      <c r="B50" s="23">
        <v>43</v>
      </c>
      <c r="C50" s="53" t="s">
        <v>66</v>
      </c>
      <c r="D50" s="37" t="str">
        <f t="shared" si="0"/>
        <v xml:space="preserve">Seringa, cu ac, 2ml sau 3ml,  3 compon, ac 23Gx1, sterila </v>
      </c>
      <c r="E50" s="18"/>
      <c r="F50" s="36"/>
      <c r="H50" s="79" t="s">
        <v>112</v>
      </c>
      <c r="I50" s="41"/>
    </row>
    <row r="51" spans="1:17" ht="30" customHeight="1" x14ac:dyDescent="0.25">
      <c r="A51" s="52" t="s">
        <v>26</v>
      </c>
      <c r="B51" s="23">
        <v>44</v>
      </c>
      <c r="C51" s="53" t="s">
        <v>67</v>
      </c>
      <c r="D51" s="37" t="str">
        <f t="shared" si="0"/>
        <v xml:space="preserve">Seringa, cu ac, 2ml sau 3ml, 3 compon, ac 23Gx1¼ , sterila, </v>
      </c>
      <c r="E51" s="18"/>
      <c r="F51" s="36"/>
      <c r="H51" s="79" t="s">
        <v>113</v>
      </c>
      <c r="I51" s="41"/>
    </row>
    <row r="52" spans="1:17" ht="30" customHeight="1" x14ac:dyDescent="0.25">
      <c r="A52" s="52" t="s">
        <v>26</v>
      </c>
      <c r="B52" s="23">
        <v>45</v>
      </c>
      <c r="C52" s="53" t="s">
        <v>68</v>
      </c>
      <c r="D52" s="37" t="str">
        <f t="shared" si="0"/>
        <v xml:space="preserve">Seringa, cu ac, 5ml sau 6ml, 3 compon, ac 22Gx1¼ , sterila, </v>
      </c>
      <c r="E52" s="18"/>
      <c r="F52" s="36"/>
      <c r="H52" s="79" t="s">
        <v>114</v>
      </c>
      <c r="I52" s="41"/>
    </row>
    <row r="53" spans="1:17" ht="30" customHeight="1" x14ac:dyDescent="0.25">
      <c r="A53" s="52" t="s">
        <v>26</v>
      </c>
      <c r="B53" s="23">
        <v>46</v>
      </c>
      <c r="C53" s="53" t="s">
        <v>69</v>
      </c>
      <c r="D53" s="37" t="str">
        <f t="shared" si="0"/>
        <v xml:space="preserve">Seringa, cu ac, 5ml sau 6ml, 3 compon, ac 22Gx1½ , sterila </v>
      </c>
      <c r="E53" s="18"/>
      <c r="F53" s="36"/>
      <c r="H53" s="79" t="s">
        <v>115</v>
      </c>
      <c r="I53" s="41"/>
    </row>
    <row r="54" spans="1:17" ht="42" customHeight="1" x14ac:dyDescent="0.25">
      <c r="A54" s="52" t="s">
        <v>26</v>
      </c>
      <c r="B54" s="23">
        <v>47</v>
      </c>
      <c r="C54" s="53" t="s">
        <v>70</v>
      </c>
      <c r="D54" s="37" t="str">
        <f t="shared" si="0"/>
        <v xml:space="preserve">Sisteme de perfuzie a solutiilor cu ac metalic, L-tub-150cm </v>
      </c>
      <c r="E54" s="18"/>
      <c r="F54" s="36"/>
      <c r="H54" s="79" t="s">
        <v>116</v>
      </c>
      <c r="I54" s="41"/>
    </row>
    <row r="55" spans="1:17" ht="30" customHeight="1" x14ac:dyDescent="0.25">
      <c r="A55" s="52" t="s">
        <v>26</v>
      </c>
      <c r="B55" s="23">
        <v>48</v>
      </c>
      <c r="C55" s="53" t="s">
        <v>71</v>
      </c>
      <c r="D55" s="37" t="str">
        <f t="shared" si="0"/>
        <v>Sisteme de perfuzie a solutiilor cu ac metalic, L-tub-150cm (fără manson)</v>
      </c>
      <c r="E55" s="18"/>
      <c r="F55" s="36"/>
      <c r="H55" s="79" t="s">
        <v>117</v>
      </c>
      <c r="I55" s="41"/>
    </row>
    <row r="56" spans="1:17" ht="50.25" customHeight="1" x14ac:dyDescent="0.25">
      <c r="A56" s="52" t="s">
        <v>26</v>
      </c>
      <c r="B56" s="23">
        <v>49</v>
      </c>
      <c r="C56" s="53" t="s">
        <v>72</v>
      </c>
      <c r="D56" s="37" t="str">
        <f t="shared" si="0"/>
        <v xml:space="preserve">Sisteme de transfuzie a sîngelui, cu ac polimer </v>
      </c>
      <c r="E56" s="18"/>
      <c r="F56" s="36"/>
      <c r="H56" s="79" t="s">
        <v>118</v>
      </c>
      <c r="I56" s="41"/>
    </row>
    <row r="57" spans="1:17" ht="30" customHeight="1" x14ac:dyDescent="0.25">
      <c r="A57" s="52" t="s">
        <v>26</v>
      </c>
      <c r="B57" s="23">
        <v>50</v>
      </c>
      <c r="C57" s="53" t="s">
        <v>73</v>
      </c>
      <c r="D57" s="37" t="str">
        <f t="shared" si="0"/>
        <v xml:space="preserve">Tifon medical nesteril, 90 cm, densitatea min. 32 g/m2 </v>
      </c>
      <c r="E57" s="18"/>
      <c r="F57" s="36"/>
      <c r="H57" s="94" t="s">
        <v>144</v>
      </c>
      <c r="I57" s="41"/>
    </row>
    <row r="58" spans="1:17" ht="30" customHeight="1" x14ac:dyDescent="0.25">
      <c r="A58" s="52" t="s">
        <v>26</v>
      </c>
      <c r="B58" s="23">
        <v>51</v>
      </c>
      <c r="C58" s="53" t="s">
        <v>74</v>
      </c>
      <c r="D58" s="37" t="str">
        <f t="shared" si="0"/>
        <v xml:space="preserve">Vată medicală nesterilă, 100g </v>
      </c>
      <c r="E58" s="18"/>
      <c r="F58" s="36"/>
      <c r="H58" s="79" t="s">
        <v>119</v>
      </c>
      <c r="I58" s="41"/>
    </row>
    <row r="59" spans="1:17" ht="30" customHeight="1" x14ac:dyDescent="0.25">
      <c r="A59" s="52" t="s">
        <v>26</v>
      </c>
      <c r="B59" s="80">
        <v>52</v>
      </c>
      <c r="C59" s="81" t="s">
        <v>81</v>
      </c>
      <c r="D59" s="82" t="str">
        <f>C59</f>
        <v xml:space="preserve">Vată medicală, nesterilă, 200-250g </v>
      </c>
      <c r="E59" s="18"/>
      <c r="F59" s="36"/>
      <c r="H59" s="79" t="s">
        <v>120</v>
      </c>
      <c r="I59" s="41"/>
    </row>
    <row r="60" spans="1:17" ht="30" customHeight="1" x14ac:dyDescent="0.25">
      <c r="A60" s="52" t="s">
        <v>26</v>
      </c>
      <c r="B60" s="83">
        <v>53</v>
      </c>
      <c r="C60" s="81" t="s">
        <v>82</v>
      </c>
      <c r="D60" s="82" t="str">
        <f>C60</f>
        <v xml:space="preserve">Vată medicală, nesterilă, 50-70g </v>
      </c>
      <c r="E60" s="18"/>
      <c r="F60" s="36"/>
      <c r="H60" s="79" t="s">
        <v>121</v>
      </c>
      <c r="I60" s="41"/>
    </row>
    <row r="61" spans="1:17" x14ac:dyDescent="0.25">
      <c r="A61" s="2"/>
      <c r="B61" s="25"/>
      <c r="D61" s="25"/>
      <c r="E61" s="2"/>
      <c r="F61" s="2"/>
      <c r="G61" s="2"/>
      <c r="H61" s="67"/>
      <c r="I61" s="38">
        <f>SUM(I8:I60)</f>
        <v>0</v>
      </c>
      <c r="J61" s="2"/>
      <c r="K61" s="2"/>
      <c r="L61" s="2"/>
      <c r="M61" s="2"/>
      <c r="N61" s="2"/>
      <c r="O61" s="2"/>
      <c r="P61" s="2"/>
      <c r="Q61" s="2"/>
    </row>
    <row r="62" spans="1:17" s="85" customFormat="1" ht="21" customHeight="1" x14ac:dyDescent="0.3">
      <c r="A62" s="84" t="s">
        <v>15</v>
      </c>
      <c r="E62" s="84"/>
      <c r="F62" s="84"/>
      <c r="G62" s="84"/>
      <c r="H62" s="86"/>
      <c r="I62" s="84"/>
      <c r="J62" s="84"/>
      <c r="K62" s="84"/>
      <c r="L62" s="84"/>
      <c r="M62" s="84"/>
      <c r="N62" s="84"/>
      <c r="O62" s="84"/>
      <c r="P62" s="84"/>
      <c r="Q62" s="84"/>
    </row>
    <row r="63" spans="1:17" s="85" customFormat="1" ht="18.75" x14ac:dyDescent="0.3">
      <c r="A63" s="84"/>
      <c r="B63" s="87"/>
      <c r="C63" s="88"/>
      <c r="D63" s="89"/>
      <c r="E63" s="84"/>
      <c r="F63" s="84"/>
      <c r="G63" s="84"/>
      <c r="H63" s="86"/>
      <c r="I63" s="84"/>
      <c r="J63" s="84"/>
      <c r="K63" s="84"/>
      <c r="L63" s="84"/>
      <c r="M63" s="84"/>
      <c r="N63" s="84"/>
      <c r="O63" s="84"/>
      <c r="P63" s="84"/>
      <c r="Q63" s="84"/>
    </row>
    <row r="64" spans="1:17" s="85" customFormat="1" ht="18.75" x14ac:dyDescent="0.3">
      <c r="A64" s="84" t="s">
        <v>16</v>
      </c>
      <c r="B64" s="84"/>
      <c r="C64" s="84"/>
      <c r="D64" s="84"/>
      <c r="E64" s="84"/>
      <c r="F64" s="84"/>
      <c r="G64" s="84"/>
      <c r="H64" s="86"/>
      <c r="I64" s="84"/>
      <c r="J64" s="84"/>
      <c r="K64" s="84"/>
      <c r="L64" s="84"/>
      <c r="M64" s="84"/>
      <c r="N64" s="84"/>
      <c r="O64" s="84"/>
      <c r="P64" s="84"/>
      <c r="Q64" s="84"/>
    </row>
    <row r="65" spans="1:17" x14ac:dyDescent="0.25">
      <c r="A65"/>
      <c r="B65"/>
      <c r="C65"/>
      <c r="D65"/>
      <c r="E65"/>
      <c r="F65"/>
      <c r="G65"/>
      <c r="H65" s="68"/>
      <c r="I65"/>
      <c r="J65"/>
      <c r="K65"/>
      <c r="L65"/>
      <c r="M65"/>
      <c r="N65"/>
      <c r="O65"/>
      <c r="P65"/>
      <c r="Q65"/>
    </row>
    <row r="66" spans="1:17" x14ac:dyDescent="0.25">
      <c r="A66"/>
      <c r="B66"/>
      <c r="C66"/>
      <c r="D66"/>
      <c r="E66"/>
      <c r="F66"/>
      <c r="G66"/>
      <c r="H66" s="68"/>
      <c r="I66"/>
      <c r="J66"/>
      <c r="K66"/>
      <c r="L66"/>
      <c r="M66"/>
      <c r="N66"/>
      <c r="O66"/>
      <c r="P66"/>
      <c r="Q66"/>
    </row>
    <row r="67" spans="1:17" x14ac:dyDescent="0.25">
      <c r="A67"/>
      <c r="B67"/>
      <c r="C67"/>
      <c r="D67"/>
      <c r="E67"/>
      <c r="F67"/>
      <c r="G67"/>
      <c r="H67" s="68"/>
      <c r="I67"/>
      <c r="J67"/>
      <c r="K67"/>
      <c r="L67"/>
      <c r="M67"/>
      <c r="N67"/>
      <c r="O67"/>
      <c r="P67"/>
      <c r="Q67"/>
    </row>
    <row r="68" spans="1:17" x14ac:dyDescent="0.25">
      <c r="A68"/>
      <c r="B68"/>
      <c r="C68"/>
      <c r="D68"/>
      <c r="E68"/>
      <c r="F68"/>
      <c r="G68"/>
      <c r="H68" s="68"/>
      <c r="I68"/>
      <c r="J68"/>
      <c r="K68"/>
      <c r="L68"/>
      <c r="M68"/>
      <c r="N68"/>
      <c r="O68"/>
      <c r="P68"/>
      <c r="Q68"/>
    </row>
    <row r="69" spans="1:17" x14ac:dyDescent="0.25">
      <c r="A69"/>
      <c r="B69"/>
      <c r="C69"/>
      <c r="D69"/>
      <c r="E69"/>
      <c r="F69"/>
      <c r="G69"/>
      <c r="H69" s="68"/>
      <c r="I69"/>
      <c r="J69"/>
      <c r="K69"/>
      <c r="L69"/>
      <c r="M69"/>
      <c r="N69"/>
      <c r="O69"/>
      <c r="P69"/>
      <c r="Q69"/>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abSelected="1" topLeftCell="A9" zoomScale="80" zoomScaleNormal="80" workbookViewId="0">
      <selection activeCell="E14" sqref="E14"/>
    </sheetView>
  </sheetViews>
  <sheetFormatPr defaultColWidth="9.140625" defaultRowHeight="15.75" x14ac:dyDescent="0.2"/>
  <cols>
    <col min="1" max="1" width="3.42578125" style="42" customWidth="1"/>
    <col min="2" max="2" width="5.7109375" style="42" customWidth="1"/>
    <col min="3" max="3" width="4.42578125" style="42" customWidth="1"/>
    <col min="4" max="4" width="25.85546875" style="42" customWidth="1"/>
    <col min="5" max="5" width="15.7109375" style="62" customWidth="1"/>
    <col min="6" max="6" width="15.28515625" style="63" customWidth="1"/>
    <col min="7" max="7" width="22.42578125" style="14" customWidth="1"/>
    <col min="8" max="9" width="10.5703125" style="64" customWidth="1"/>
    <col min="10" max="11" width="10.5703125" style="42" customWidth="1"/>
    <col min="12" max="12" width="19.28515625" style="42" customWidth="1"/>
    <col min="13" max="13" width="17" style="42" customWidth="1"/>
    <col min="14" max="14" width="30" style="42" customWidth="1"/>
    <col min="15" max="15" width="13.28515625" style="43" customWidth="1"/>
    <col min="16" max="16384" width="9.140625" style="42"/>
  </cols>
  <sheetData>
    <row r="1" spans="1:15" x14ac:dyDescent="0.2">
      <c r="D1" s="109" t="s">
        <v>28</v>
      </c>
      <c r="E1" s="109"/>
      <c r="F1" s="109"/>
      <c r="G1" s="109"/>
      <c r="H1" s="109"/>
      <c r="I1" s="109"/>
      <c r="J1" s="109"/>
      <c r="K1" s="109"/>
      <c r="L1" s="109"/>
      <c r="M1" s="109"/>
      <c r="N1" s="109"/>
    </row>
    <row r="2" spans="1:15" x14ac:dyDescent="0.2">
      <c r="D2" s="110" t="s">
        <v>17</v>
      </c>
      <c r="E2" s="110"/>
      <c r="F2" s="110"/>
      <c r="G2" s="110"/>
      <c r="H2" s="110"/>
      <c r="I2" s="110"/>
      <c r="J2" s="110"/>
      <c r="K2" s="110"/>
      <c r="L2" s="110"/>
      <c r="M2" s="44"/>
    </row>
    <row r="3" spans="1:15" x14ac:dyDescent="0.2">
      <c r="B3" s="111" t="s">
        <v>9</v>
      </c>
      <c r="C3" s="111"/>
      <c r="D3" s="111"/>
      <c r="E3" s="112" t="s">
        <v>27</v>
      </c>
      <c r="F3" s="112"/>
      <c r="G3" s="112"/>
      <c r="H3" s="112"/>
      <c r="I3" s="112"/>
      <c r="J3" s="112"/>
      <c r="K3" s="71"/>
      <c r="M3" s="42" t="s">
        <v>10</v>
      </c>
      <c r="N3" s="42" t="s">
        <v>12</v>
      </c>
    </row>
    <row r="4" spans="1:15" s="48" customFormat="1" ht="46.9" customHeight="1" x14ac:dyDescent="0.2">
      <c r="A4" s="45"/>
      <c r="B4" s="113" t="s">
        <v>8</v>
      </c>
      <c r="C4" s="113"/>
      <c r="D4" s="113"/>
      <c r="E4" s="102" t="s">
        <v>79</v>
      </c>
      <c r="F4" s="102"/>
      <c r="G4" s="102"/>
      <c r="H4" s="102"/>
      <c r="I4" s="102"/>
      <c r="J4" s="102"/>
      <c r="K4" s="102"/>
      <c r="L4" s="102"/>
      <c r="M4" s="46" t="s">
        <v>11</v>
      </c>
      <c r="N4" s="46" t="s">
        <v>13</v>
      </c>
      <c r="O4" s="47"/>
    </row>
    <row r="5" spans="1:15" s="49" customFormat="1" ht="20.100000000000001" customHeight="1" x14ac:dyDescent="0.2">
      <c r="A5" s="45"/>
      <c r="E5" s="107"/>
      <c r="F5" s="107"/>
      <c r="G5" s="107"/>
      <c r="H5" s="107"/>
      <c r="I5" s="107"/>
      <c r="J5" s="107"/>
      <c r="K5" s="70"/>
      <c r="L5" s="12"/>
      <c r="M5" s="12"/>
      <c r="N5" s="12"/>
      <c r="O5" s="50"/>
    </row>
    <row r="6" spans="1:15" ht="31.5" x14ac:dyDescent="0.2">
      <c r="A6" s="51"/>
      <c r="B6" s="1" t="s">
        <v>2</v>
      </c>
      <c r="C6" s="1" t="s">
        <v>0</v>
      </c>
      <c r="D6" s="1" t="s">
        <v>1</v>
      </c>
      <c r="E6" s="13" t="s">
        <v>3</v>
      </c>
      <c r="F6" s="13" t="s">
        <v>18</v>
      </c>
      <c r="G6" s="13" t="s">
        <v>19</v>
      </c>
      <c r="H6" s="114" t="s">
        <v>20</v>
      </c>
      <c r="I6" s="115"/>
      <c r="J6" s="114" t="s">
        <v>21</v>
      </c>
      <c r="K6" s="115"/>
      <c r="L6" s="13" t="s">
        <v>22</v>
      </c>
      <c r="M6" s="13" t="s">
        <v>23</v>
      </c>
      <c r="N6" s="13" t="s">
        <v>24</v>
      </c>
      <c r="O6" s="39" t="s">
        <v>30</v>
      </c>
    </row>
    <row r="7" spans="1:15" x14ac:dyDescent="0.2">
      <c r="A7" s="51"/>
      <c r="B7" s="13">
        <v>1</v>
      </c>
      <c r="C7" s="108">
        <v>2</v>
      </c>
      <c r="D7" s="108"/>
      <c r="E7" s="108"/>
      <c r="F7" s="22">
        <v>3</v>
      </c>
      <c r="G7" s="22">
        <v>4</v>
      </c>
      <c r="H7" s="114">
        <v>5</v>
      </c>
      <c r="I7" s="115"/>
      <c r="J7" s="114">
        <v>6</v>
      </c>
      <c r="K7" s="115"/>
      <c r="L7" s="13">
        <v>7</v>
      </c>
      <c r="M7" s="13">
        <v>8</v>
      </c>
      <c r="N7" s="11">
        <v>9</v>
      </c>
      <c r="O7" s="40">
        <v>10</v>
      </c>
    </row>
    <row r="8" spans="1:15" ht="75" x14ac:dyDescent="0.2">
      <c r="A8" s="51"/>
      <c r="B8" s="52" t="s">
        <v>26</v>
      </c>
      <c r="C8" s="23">
        <v>1</v>
      </c>
      <c r="D8" s="53" t="s">
        <v>31</v>
      </c>
      <c r="E8" s="37" t="str">
        <f>D8</f>
        <v xml:space="preserve">Bandaj (Fase) de tifon, 5m x 10cm, nesterila, densitatea min 32g/m2 </v>
      </c>
      <c r="F8" s="18" t="s">
        <v>75</v>
      </c>
      <c r="G8" s="36">
        <v>513172</v>
      </c>
      <c r="H8" s="103"/>
      <c r="I8" s="104"/>
      <c r="J8" s="105"/>
      <c r="K8" s="106"/>
      <c r="L8" s="15">
        <f>H8*G8</f>
        <v>0</v>
      </c>
      <c r="M8" s="15">
        <f>J8*G8</f>
        <v>0</v>
      </c>
      <c r="N8" s="16" t="s">
        <v>80</v>
      </c>
      <c r="O8" s="54">
        <v>1564969.84</v>
      </c>
    </row>
    <row r="9" spans="1:15" ht="63" x14ac:dyDescent="0.2">
      <c r="B9" s="52" t="s">
        <v>26</v>
      </c>
      <c r="C9" s="23">
        <v>2</v>
      </c>
      <c r="D9" s="53" t="s">
        <v>32</v>
      </c>
      <c r="E9" s="37" t="str">
        <f t="shared" ref="E9:E61" si="0">D9</f>
        <v xml:space="preserve">Bandaj (Fase) de tifon, 5m x 10cm, sterila, densitatea min. 32 g/m2 </v>
      </c>
      <c r="F9" s="18" t="s">
        <v>75</v>
      </c>
      <c r="G9" s="36">
        <v>59075</v>
      </c>
      <c r="H9" s="105"/>
      <c r="I9" s="106"/>
      <c r="J9" s="105"/>
      <c r="K9" s="106"/>
      <c r="L9" s="15">
        <f t="shared" ref="L9:L57" si="1">H9*G9</f>
        <v>0</v>
      </c>
      <c r="M9" s="15">
        <f t="shared" ref="M9:M57" si="2">J9*G9</f>
        <v>0</v>
      </c>
      <c r="N9" s="16" t="s">
        <v>80</v>
      </c>
      <c r="O9" s="54">
        <v>265837.50000000006</v>
      </c>
    </row>
    <row r="10" spans="1:15" ht="75" x14ac:dyDescent="0.2">
      <c r="B10" s="52" t="s">
        <v>26</v>
      </c>
      <c r="C10" s="23">
        <v>3</v>
      </c>
      <c r="D10" s="53" t="s">
        <v>33</v>
      </c>
      <c r="E10" s="37" t="str">
        <f t="shared" si="0"/>
        <v xml:space="preserve">Bandaj (Fase) de tifon, 7m x 14cm, nesterila, densitatea min. 32 g/m2 </v>
      </c>
      <c r="F10" s="18" t="s">
        <v>75</v>
      </c>
      <c r="G10" s="36">
        <v>872522</v>
      </c>
      <c r="H10" s="105"/>
      <c r="I10" s="106"/>
      <c r="J10" s="105"/>
      <c r="K10" s="106"/>
      <c r="L10" s="15">
        <f t="shared" si="1"/>
        <v>0</v>
      </c>
      <c r="M10" s="15">
        <f t="shared" si="2"/>
        <v>0</v>
      </c>
      <c r="N10" s="16" t="s">
        <v>80</v>
      </c>
      <c r="O10" s="54">
        <v>4530479.74</v>
      </c>
    </row>
    <row r="11" spans="1:15" ht="63" x14ac:dyDescent="0.2">
      <c r="B11" s="52" t="s">
        <v>26</v>
      </c>
      <c r="C11" s="23">
        <v>4</v>
      </c>
      <c r="D11" s="53" t="s">
        <v>34</v>
      </c>
      <c r="E11" s="37" t="str">
        <f t="shared" si="0"/>
        <v xml:space="preserve">Bandaj (Fase) de tifon, 7m x 14cm, sterila, densitatea 32 g/m2 </v>
      </c>
      <c r="F11" s="18" t="s">
        <v>75</v>
      </c>
      <c r="G11" s="36">
        <v>110312</v>
      </c>
      <c r="H11" s="105"/>
      <c r="I11" s="106"/>
      <c r="J11" s="105"/>
      <c r="K11" s="106"/>
      <c r="L11" s="15">
        <f t="shared" si="1"/>
        <v>0</v>
      </c>
      <c r="M11" s="15">
        <f t="shared" si="2"/>
        <v>0</v>
      </c>
      <c r="N11" s="16" t="s">
        <v>80</v>
      </c>
      <c r="O11" s="54">
        <v>803071.36</v>
      </c>
    </row>
    <row r="12" spans="1:15" ht="63" x14ac:dyDescent="0.2">
      <c r="B12" s="52" t="s">
        <v>26</v>
      </c>
      <c r="C12" s="23">
        <v>5</v>
      </c>
      <c r="D12" s="53" t="s">
        <v>35</v>
      </c>
      <c r="E12" s="37" t="str">
        <f t="shared" si="0"/>
        <v xml:space="preserve">Bandaj gipsat, 10cm x 270cm, modelare pînă la 3 min </v>
      </c>
      <c r="F12" s="18" t="s">
        <v>75</v>
      </c>
      <c r="G12" s="36">
        <v>30480</v>
      </c>
      <c r="H12" s="105"/>
      <c r="I12" s="106"/>
      <c r="J12" s="105"/>
      <c r="K12" s="106"/>
      <c r="L12" s="15">
        <f t="shared" si="1"/>
        <v>0</v>
      </c>
      <c r="M12" s="15">
        <f t="shared" si="2"/>
        <v>0</v>
      </c>
      <c r="N12" s="16" t="s">
        <v>80</v>
      </c>
      <c r="O12" s="54">
        <v>136815.69</v>
      </c>
    </row>
    <row r="13" spans="1:15" ht="63" x14ac:dyDescent="0.2">
      <c r="B13" s="52" t="s">
        <v>26</v>
      </c>
      <c r="C13" s="23">
        <v>6</v>
      </c>
      <c r="D13" s="53" t="s">
        <v>36</v>
      </c>
      <c r="E13" s="37" t="str">
        <f t="shared" si="0"/>
        <v>Bandaj gipsat, 10cm x 270cm, modelare 4-7 min</v>
      </c>
      <c r="F13" s="18" t="s">
        <v>75</v>
      </c>
      <c r="G13" s="36">
        <v>12876</v>
      </c>
      <c r="H13" s="105"/>
      <c r="I13" s="106"/>
      <c r="J13" s="105"/>
      <c r="K13" s="106"/>
      <c r="L13" s="15">
        <f t="shared" si="1"/>
        <v>0</v>
      </c>
      <c r="M13" s="15">
        <f t="shared" si="2"/>
        <v>0</v>
      </c>
      <c r="N13" s="16" t="s">
        <v>80</v>
      </c>
      <c r="O13" s="54">
        <v>58560.76</v>
      </c>
    </row>
    <row r="14" spans="1:15" ht="63" x14ac:dyDescent="0.2">
      <c r="B14" s="52" t="s">
        <v>26</v>
      </c>
      <c r="C14" s="23">
        <v>7</v>
      </c>
      <c r="D14" s="53" t="s">
        <v>145</v>
      </c>
      <c r="E14" s="37" t="str">
        <f t="shared" si="0"/>
        <v xml:space="preserve">Bandaj ghipsat, 10cm x 270cm, modelare 8- 12 min </v>
      </c>
      <c r="F14" s="18" t="s">
        <v>75</v>
      </c>
      <c r="G14" s="36">
        <v>18604</v>
      </c>
      <c r="H14" s="105"/>
      <c r="I14" s="106"/>
      <c r="J14" s="105"/>
      <c r="K14" s="106"/>
      <c r="L14" s="15">
        <f t="shared" si="1"/>
        <v>0</v>
      </c>
      <c r="M14" s="15">
        <f t="shared" si="2"/>
        <v>0</v>
      </c>
      <c r="N14" s="16" t="s">
        <v>80</v>
      </c>
      <c r="O14" s="54">
        <v>84612.02</v>
      </c>
    </row>
    <row r="15" spans="1:15" ht="63" x14ac:dyDescent="0.2">
      <c r="B15" s="52" t="s">
        <v>26</v>
      </c>
      <c r="C15" s="23">
        <v>8</v>
      </c>
      <c r="D15" s="53" t="s">
        <v>132</v>
      </c>
      <c r="E15" s="37" t="str">
        <f t="shared" si="0"/>
        <v xml:space="preserve">Bandaj ghipsat, 15cm x 270cm, modelare până la 3 min </v>
      </c>
      <c r="F15" s="18" t="s">
        <v>75</v>
      </c>
      <c r="G15" s="36">
        <v>53872</v>
      </c>
      <c r="H15" s="105"/>
      <c r="I15" s="106"/>
      <c r="J15" s="105"/>
      <c r="K15" s="106"/>
      <c r="L15" s="15">
        <f t="shared" si="1"/>
        <v>0</v>
      </c>
      <c r="M15" s="15">
        <f t="shared" si="2"/>
        <v>0</v>
      </c>
      <c r="N15" s="16" t="s">
        <v>80</v>
      </c>
      <c r="O15" s="54">
        <v>359351.18</v>
      </c>
    </row>
    <row r="16" spans="1:15" ht="63" x14ac:dyDescent="0.2">
      <c r="B16" s="52" t="s">
        <v>26</v>
      </c>
      <c r="C16" s="23">
        <v>9</v>
      </c>
      <c r="D16" s="53" t="s">
        <v>134</v>
      </c>
      <c r="E16" s="37" t="str">
        <f t="shared" si="0"/>
        <v xml:space="preserve">Bandaj ghipsat, 15cm x 270cm,  modelare 4-7 min </v>
      </c>
      <c r="F16" s="18" t="s">
        <v>75</v>
      </c>
      <c r="G16" s="36">
        <v>18990</v>
      </c>
      <c r="H16" s="105"/>
      <c r="I16" s="106"/>
      <c r="J16" s="105"/>
      <c r="K16" s="106"/>
      <c r="L16" s="15">
        <f t="shared" si="1"/>
        <v>0</v>
      </c>
      <c r="M16" s="15">
        <f t="shared" si="2"/>
        <v>0</v>
      </c>
      <c r="N16" s="16" t="s">
        <v>80</v>
      </c>
      <c r="O16" s="54">
        <v>127800.94</v>
      </c>
    </row>
    <row r="17" spans="2:15" ht="63" x14ac:dyDescent="0.2">
      <c r="B17" s="52" t="s">
        <v>26</v>
      </c>
      <c r="C17" s="23">
        <v>10</v>
      </c>
      <c r="D17" s="53" t="s">
        <v>146</v>
      </c>
      <c r="E17" s="37" t="str">
        <f t="shared" si="0"/>
        <v xml:space="preserve">Bandaj ghipsat, 15cm x 270cm,  modelare 8- 12 min </v>
      </c>
      <c r="F17" s="18" t="s">
        <v>75</v>
      </c>
      <c r="G17" s="36">
        <v>28980</v>
      </c>
      <c r="H17" s="105"/>
      <c r="I17" s="106"/>
      <c r="J17" s="105"/>
      <c r="K17" s="106"/>
      <c r="L17" s="15">
        <f t="shared" si="1"/>
        <v>0</v>
      </c>
      <c r="M17" s="15">
        <f t="shared" si="2"/>
        <v>0</v>
      </c>
      <c r="N17" s="16" t="s">
        <v>80</v>
      </c>
      <c r="O17" s="54">
        <v>195032.72</v>
      </c>
    </row>
    <row r="18" spans="2:15" ht="63" x14ac:dyDescent="0.2">
      <c r="B18" s="52" t="s">
        <v>26</v>
      </c>
      <c r="C18" s="23">
        <v>11</v>
      </c>
      <c r="D18" s="53" t="s">
        <v>136</v>
      </c>
      <c r="E18" s="37" t="str">
        <f t="shared" si="0"/>
        <v xml:space="preserve">Bandaj ghipsat, 20cm x 270cm, modelare până la 3 min </v>
      </c>
      <c r="F18" s="18" t="s">
        <v>75</v>
      </c>
      <c r="G18" s="36">
        <v>56328</v>
      </c>
      <c r="H18" s="105"/>
      <c r="I18" s="106"/>
      <c r="J18" s="105"/>
      <c r="K18" s="106"/>
      <c r="L18" s="15">
        <f t="shared" si="1"/>
        <v>0</v>
      </c>
      <c r="M18" s="15">
        <f t="shared" si="2"/>
        <v>0</v>
      </c>
      <c r="N18" s="16" t="s">
        <v>80</v>
      </c>
      <c r="O18" s="41">
        <v>484462.52</v>
      </c>
    </row>
    <row r="19" spans="2:15" ht="63" x14ac:dyDescent="0.2">
      <c r="B19" s="52" t="s">
        <v>26</v>
      </c>
      <c r="C19" s="23">
        <v>12</v>
      </c>
      <c r="D19" s="53" t="s">
        <v>138</v>
      </c>
      <c r="E19" s="37" t="str">
        <f t="shared" si="0"/>
        <v xml:space="preserve">Bandaj ghipsat, 20cm x 270cm,  modelare 4-7 min </v>
      </c>
      <c r="F19" s="18" t="s">
        <v>75</v>
      </c>
      <c r="G19" s="36">
        <v>52650</v>
      </c>
      <c r="H19" s="105"/>
      <c r="I19" s="106"/>
      <c r="J19" s="105"/>
      <c r="K19" s="106"/>
      <c r="L19" s="15">
        <f t="shared" si="1"/>
        <v>0</v>
      </c>
      <c r="M19" s="15">
        <f t="shared" si="2"/>
        <v>0</v>
      </c>
      <c r="N19" s="16" t="s">
        <v>80</v>
      </c>
      <c r="O19" s="41">
        <v>441021.74999999994</v>
      </c>
    </row>
    <row r="20" spans="2:15" ht="63" x14ac:dyDescent="0.2">
      <c r="B20" s="52" t="s">
        <v>26</v>
      </c>
      <c r="C20" s="23">
        <v>13</v>
      </c>
      <c r="D20" s="53" t="s">
        <v>147</v>
      </c>
      <c r="E20" s="37" t="str">
        <f t="shared" si="0"/>
        <v xml:space="preserve">Bandaj ghipsat, 20cm x 270cm,  modelare 8- 12 min </v>
      </c>
      <c r="F20" s="18" t="s">
        <v>75</v>
      </c>
      <c r="G20" s="36">
        <v>14790</v>
      </c>
      <c r="H20" s="105"/>
      <c r="I20" s="106"/>
      <c r="J20" s="105"/>
      <c r="K20" s="106"/>
      <c r="L20" s="15">
        <f t="shared" si="1"/>
        <v>0</v>
      </c>
      <c r="M20" s="15">
        <f t="shared" si="2"/>
        <v>0</v>
      </c>
      <c r="N20" s="16" t="s">
        <v>80</v>
      </c>
      <c r="O20" s="41">
        <v>123888.16</v>
      </c>
    </row>
    <row r="21" spans="2:15" ht="63" x14ac:dyDescent="0.2">
      <c r="B21" s="52" t="s">
        <v>26</v>
      </c>
      <c r="C21" s="23">
        <v>14</v>
      </c>
      <c r="D21" s="53" t="s">
        <v>37</v>
      </c>
      <c r="E21" s="37" t="str">
        <f t="shared" si="0"/>
        <v xml:space="preserve">Manuşi chirurgicale, sterile, din latex, cu pudra, N 6 </v>
      </c>
      <c r="F21" s="18" t="s">
        <v>76</v>
      </c>
      <c r="G21" s="36">
        <v>35530</v>
      </c>
      <c r="H21" s="105"/>
      <c r="I21" s="106"/>
      <c r="J21" s="105"/>
      <c r="K21" s="106"/>
      <c r="L21" s="15">
        <f t="shared" si="1"/>
        <v>0</v>
      </c>
      <c r="M21" s="15">
        <f t="shared" si="2"/>
        <v>0</v>
      </c>
      <c r="N21" s="16" t="s">
        <v>80</v>
      </c>
      <c r="O21" s="41">
        <v>114761.9</v>
      </c>
    </row>
    <row r="22" spans="2:15" ht="63" x14ac:dyDescent="0.2">
      <c r="B22" s="52" t="s">
        <v>26</v>
      </c>
      <c r="C22" s="23">
        <v>15</v>
      </c>
      <c r="D22" s="53" t="s">
        <v>38</v>
      </c>
      <c r="E22" s="37" t="str">
        <f t="shared" si="0"/>
        <v xml:space="preserve">Manuşi chirurgicale, sterile, din latex, cu pudra, N 7 </v>
      </c>
      <c r="F22" s="18" t="s">
        <v>76</v>
      </c>
      <c r="G22" s="36">
        <v>189490</v>
      </c>
      <c r="H22" s="105"/>
      <c r="I22" s="106"/>
      <c r="J22" s="105"/>
      <c r="K22" s="106"/>
      <c r="L22" s="15">
        <f t="shared" si="1"/>
        <v>0</v>
      </c>
      <c r="M22" s="15">
        <f t="shared" si="2"/>
        <v>0</v>
      </c>
      <c r="N22" s="16" t="s">
        <v>80</v>
      </c>
      <c r="O22" s="41">
        <v>612052.69999999995</v>
      </c>
    </row>
    <row r="23" spans="2:15" ht="63" x14ac:dyDescent="0.2">
      <c r="B23" s="52" t="s">
        <v>26</v>
      </c>
      <c r="C23" s="23">
        <v>16</v>
      </c>
      <c r="D23" s="53" t="s">
        <v>39</v>
      </c>
      <c r="E23" s="37" t="str">
        <f t="shared" si="0"/>
        <v xml:space="preserve">Manuşi chirurgicale, sterile, din latex, cu pudra, N 7,5 </v>
      </c>
      <c r="F23" s="18" t="s">
        <v>76</v>
      </c>
      <c r="G23" s="36">
        <v>539550</v>
      </c>
      <c r="H23" s="105"/>
      <c r="I23" s="106"/>
      <c r="J23" s="105"/>
      <c r="K23" s="106"/>
      <c r="L23" s="15">
        <f t="shared" si="1"/>
        <v>0</v>
      </c>
      <c r="M23" s="15">
        <f t="shared" si="2"/>
        <v>0</v>
      </c>
      <c r="N23" s="16" t="s">
        <v>80</v>
      </c>
      <c r="O23" s="41">
        <v>1742746.5</v>
      </c>
    </row>
    <row r="24" spans="2:15" ht="63" x14ac:dyDescent="0.2">
      <c r="B24" s="52" t="s">
        <v>26</v>
      </c>
      <c r="C24" s="23">
        <v>17</v>
      </c>
      <c r="D24" s="53" t="s">
        <v>40</v>
      </c>
      <c r="E24" s="37" t="str">
        <f t="shared" si="0"/>
        <v xml:space="preserve">Manuşi chirurgicale, sterile, din latex, cu pudra, N 8 </v>
      </c>
      <c r="F24" s="18" t="s">
        <v>76</v>
      </c>
      <c r="G24" s="36">
        <v>426770</v>
      </c>
      <c r="H24" s="105"/>
      <c r="I24" s="106"/>
      <c r="J24" s="105"/>
      <c r="K24" s="106"/>
      <c r="L24" s="15">
        <f t="shared" si="1"/>
        <v>0</v>
      </c>
      <c r="M24" s="15">
        <f t="shared" si="2"/>
        <v>0</v>
      </c>
      <c r="N24" s="16" t="s">
        <v>80</v>
      </c>
      <c r="O24" s="41">
        <v>1378467.1</v>
      </c>
    </row>
    <row r="25" spans="2:15" ht="63" x14ac:dyDescent="0.2">
      <c r="B25" s="52" t="s">
        <v>26</v>
      </c>
      <c r="C25" s="23">
        <v>18</v>
      </c>
      <c r="D25" s="53" t="s">
        <v>41</v>
      </c>
      <c r="E25" s="37" t="str">
        <f t="shared" si="0"/>
        <v xml:space="preserve">Manuşi chirurgicale, sterile, din latex, cu pudra, N 8,5 </v>
      </c>
      <c r="F25" s="18" t="s">
        <v>76</v>
      </c>
      <c r="G25" s="36">
        <v>160370</v>
      </c>
      <c r="H25" s="105"/>
      <c r="I25" s="106"/>
      <c r="J25" s="105"/>
      <c r="K25" s="106"/>
      <c r="L25" s="15">
        <f t="shared" si="1"/>
        <v>0</v>
      </c>
      <c r="M25" s="15">
        <f t="shared" si="2"/>
        <v>0</v>
      </c>
      <c r="N25" s="16" t="s">
        <v>80</v>
      </c>
      <c r="O25" s="41">
        <v>517995.1</v>
      </c>
    </row>
    <row r="26" spans="2:15" ht="63" x14ac:dyDescent="0.2">
      <c r="B26" s="52" t="s">
        <v>26</v>
      </c>
      <c r="C26" s="23">
        <v>19</v>
      </c>
      <c r="D26" s="53" t="s">
        <v>42</v>
      </c>
      <c r="E26" s="37" t="str">
        <f t="shared" si="0"/>
        <v xml:space="preserve">Manuşi chirurgicale, sterile, din latex, cu pudra, N 9 </v>
      </c>
      <c r="F26" s="18" t="s">
        <v>76</v>
      </c>
      <c r="G26" s="36">
        <v>43570</v>
      </c>
      <c r="H26" s="105"/>
      <c r="I26" s="106"/>
      <c r="J26" s="105"/>
      <c r="K26" s="106"/>
      <c r="L26" s="15">
        <f t="shared" si="1"/>
        <v>0</v>
      </c>
      <c r="M26" s="15">
        <f t="shared" si="2"/>
        <v>0</v>
      </c>
      <c r="N26" s="16" t="s">
        <v>80</v>
      </c>
      <c r="O26" s="41">
        <v>151946.34</v>
      </c>
    </row>
    <row r="27" spans="2:15" ht="63" x14ac:dyDescent="0.2">
      <c r="B27" s="52" t="s">
        <v>26</v>
      </c>
      <c r="C27" s="23">
        <v>20</v>
      </c>
      <c r="D27" s="53" t="s">
        <v>43</v>
      </c>
      <c r="E27" s="37" t="str">
        <f t="shared" si="0"/>
        <v>Manuşi chirurgicale, sterile, din latex, Fara pudra, N 6</v>
      </c>
      <c r="F27" s="18" t="s">
        <v>76</v>
      </c>
      <c r="G27" s="36">
        <v>24570</v>
      </c>
      <c r="H27" s="105"/>
      <c r="I27" s="106"/>
      <c r="J27" s="105"/>
      <c r="K27" s="106"/>
      <c r="L27" s="15">
        <f t="shared" si="1"/>
        <v>0</v>
      </c>
      <c r="M27" s="15">
        <f t="shared" si="2"/>
        <v>0</v>
      </c>
      <c r="N27" s="16" t="s">
        <v>80</v>
      </c>
      <c r="O27" s="41">
        <v>83783.7</v>
      </c>
    </row>
    <row r="28" spans="2:15" ht="63" x14ac:dyDescent="0.2">
      <c r="B28" s="52" t="s">
        <v>26</v>
      </c>
      <c r="C28" s="23">
        <v>21</v>
      </c>
      <c r="D28" s="53" t="s">
        <v>44</v>
      </c>
      <c r="E28" s="37" t="str">
        <f t="shared" si="0"/>
        <v>Manuşi chirurgicale, sterile, din latex, Fara pudra, N 7</v>
      </c>
      <c r="F28" s="18" t="s">
        <v>76</v>
      </c>
      <c r="G28" s="36">
        <v>106380</v>
      </c>
      <c r="H28" s="105"/>
      <c r="I28" s="106"/>
      <c r="J28" s="105"/>
      <c r="K28" s="106"/>
      <c r="L28" s="15">
        <f t="shared" si="1"/>
        <v>0</v>
      </c>
      <c r="M28" s="15">
        <f t="shared" si="2"/>
        <v>0</v>
      </c>
      <c r="N28" s="16" t="s">
        <v>80</v>
      </c>
      <c r="O28" s="41">
        <v>362755.8</v>
      </c>
    </row>
    <row r="29" spans="2:15" ht="75" x14ac:dyDescent="0.2">
      <c r="B29" s="52" t="s">
        <v>26</v>
      </c>
      <c r="C29" s="23">
        <v>22</v>
      </c>
      <c r="D29" s="53" t="s">
        <v>45</v>
      </c>
      <c r="E29" s="37" t="str">
        <f t="shared" si="0"/>
        <v xml:space="preserve">Manuşi chirurgicale, sterile, din latex, Fara pudra, N 7,5 </v>
      </c>
      <c r="F29" s="18" t="s">
        <v>76</v>
      </c>
      <c r="G29" s="36">
        <v>367070</v>
      </c>
      <c r="H29" s="105"/>
      <c r="I29" s="106"/>
      <c r="J29" s="105"/>
      <c r="K29" s="106"/>
      <c r="L29" s="15">
        <f t="shared" si="1"/>
        <v>0</v>
      </c>
      <c r="M29" s="15">
        <f t="shared" si="2"/>
        <v>0</v>
      </c>
      <c r="N29" s="16" t="s">
        <v>80</v>
      </c>
      <c r="O29" s="41">
        <v>1251708.7</v>
      </c>
    </row>
    <row r="30" spans="2:15" ht="63" x14ac:dyDescent="0.2">
      <c r="B30" s="52" t="s">
        <v>26</v>
      </c>
      <c r="C30" s="23">
        <v>23</v>
      </c>
      <c r="D30" s="53" t="s">
        <v>46</v>
      </c>
      <c r="E30" s="37" t="str">
        <f t="shared" si="0"/>
        <v xml:space="preserve">Manuşi chirurgicale, sterile, din latex, Fara pudra, N 8 </v>
      </c>
      <c r="F30" s="18" t="s">
        <v>76</v>
      </c>
      <c r="G30" s="36">
        <v>254340</v>
      </c>
      <c r="H30" s="105"/>
      <c r="I30" s="106"/>
      <c r="J30" s="105"/>
      <c r="K30" s="106"/>
      <c r="L30" s="15">
        <f t="shared" si="1"/>
        <v>0</v>
      </c>
      <c r="M30" s="15">
        <f t="shared" si="2"/>
        <v>0</v>
      </c>
      <c r="N30" s="16" t="s">
        <v>80</v>
      </c>
      <c r="O30" s="41">
        <v>867299.39999999991</v>
      </c>
    </row>
    <row r="31" spans="2:15" ht="75" x14ac:dyDescent="0.2">
      <c r="B31" s="52" t="s">
        <v>26</v>
      </c>
      <c r="C31" s="23">
        <v>24</v>
      </c>
      <c r="D31" s="53" t="s">
        <v>47</v>
      </c>
      <c r="E31" s="37" t="str">
        <f t="shared" si="0"/>
        <v xml:space="preserve">Manuşi chirurgicale, sterile, din latex, Fara pudra, N 8,5 </v>
      </c>
      <c r="F31" s="18" t="s">
        <v>76</v>
      </c>
      <c r="G31" s="36">
        <v>100770</v>
      </c>
      <c r="H31" s="105"/>
      <c r="I31" s="106"/>
      <c r="J31" s="105"/>
      <c r="K31" s="106"/>
      <c r="L31" s="15">
        <f t="shared" si="1"/>
        <v>0</v>
      </c>
      <c r="M31" s="15">
        <f t="shared" si="2"/>
        <v>0</v>
      </c>
      <c r="N31" s="16" t="s">
        <v>80</v>
      </c>
      <c r="O31" s="41">
        <v>343625.69999999995</v>
      </c>
    </row>
    <row r="32" spans="2:15" ht="63" x14ac:dyDescent="0.2">
      <c r="B32" s="52" t="s">
        <v>26</v>
      </c>
      <c r="C32" s="23">
        <v>25</v>
      </c>
      <c r="D32" s="53" t="s">
        <v>48</v>
      </c>
      <c r="E32" s="37" t="str">
        <f t="shared" si="0"/>
        <v xml:space="preserve">Manuşi chirurgicale, sterile, din latex, Fara pudra, N 9 </v>
      </c>
      <c r="F32" s="18" t="s">
        <v>76</v>
      </c>
      <c r="G32" s="36">
        <v>22790</v>
      </c>
      <c r="H32" s="105"/>
      <c r="I32" s="106"/>
      <c r="J32" s="105"/>
      <c r="K32" s="106"/>
      <c r="L32" s="15">
        <f t="shared" si="1"/>
        <v>0</v>
      </c>
      <c r="M32" s="15">
        <f t="shared" si="2"/>
        <v>0</v>
      </c>
      <c r="N32" s="16" t="s">
        <v>80</v>
      </c>
      <c r="O32" s="41">
        <v>80505.67</v>
      </c>
    </row>
    <row r="33" spans="2:15" ht="63" x14ac:dyDescent="0.2">
      <c r="B33" s="52" t="s">
        <v>26</v>
      </c>
      <c r="C33" s="23">
        <v>26</v>
      </c>
      <c r="D33" s="53" t="s">
        <v>49</v>
      </c>
      <c r="E33" s="37" t="str">
        <f t="shared" si="0"/>
        <v xml:space="preserve">Mănuşi pentru examinare, latex, netede, cu pudră, Nesterile, L </v>
      </c>
      <c r="F33" s="18" t="s">
        <v>75</v>
      </c>
      <c r="G33" s="36">
        <v>1172800</v>
      </c>
      <c r="H33" s="105"/>
      <c r="I33" s="106"/>
      <c r="J33" s="105"/>
      <c r="K33" s="106"/>
      <c r="L33" s="15">
        <f t="shared" si="1"/>
        <v>0</v>
      </c>
      <c r="M33" s="15">
        <f t="shared" si="2"/>
        <v>0</v>
      </c>
      <c r="N33" s="16" t="s">
        <v>80</v>
      </c>
      <c r="O33" s="41">
        <v>457826.37</v>
      </c>
    </row>
    <row r="34" spans="2:15" ht="75" x14ac:dyDescent="0.2">
      <c r="B34" s="52" t="s">
        <v>26</v>
      </c>
      <c r="C34" s="23">
        <v>27</v>
      </c>
      <c r="D34" s="53" t="s">
        <v>50</v>
      </c>
      <c r="E34" s="37" t="str">
        <f t="shared" si="0"/>
        <v xml:space="preserve">Mănuşi pentru examinare, latex, netede, fara pudră, Nesterile, L </v>
      </c>
      <c r="F34" s="18" t="s">
        <v>75</v>
      </c>
      <c r="G34" s="36">
        <v>2515010</v>
      </c>
      <c r="H34" s="105"/>
      <c r="I34" s="106"/>
      <c r="J34" s="105"/>
      <c r="K34" s="106"/>
      <c r="L34" s="15">
        <f t="shared" si="1"/>
        <v>0</v>
      </c>
      <c r="M34" s="15">
        <f t="shared" si="2"/>
        <v>0</v>
      </c>
      <c r="N34" s="16" t="s">
        <v>80</v>
      </c>
      <c r="O34" s="41">
        <v>1064920.44</v>
      </c>
    </row>
    <row r="35" spans="2:15" ht="75" x14ac:dyDescent="0.2">
      <c r="B35" s="52" t="s">
        <v>26</v>
      </c>
      <c r="C35" s="23">
        <v>28</v>
      </c>
      <c r="D35" s="53" t="s">
        <v>51</v>
      </c>
      <c r="E35" s="37" t="str">
        <f t="shared" si="0"/>
        <v xml:space="preserve">Mănuşi pentru examinare, latex, netede, fara pudră, Nesterile, M </v>
      </c>
      <c r="F35" s="18" t="s">
        <v>75</v>
      </c>
      <c r="G35" s="36">
        <v>4845030</v>
      </c>
      <c r="H35" s="105"/>
      <c r="I35" s="106"/>
      <c r="J35" s="105"/>
      <c r="K35" s="106"/>
      <c r="L35" s="15">
        <f t="shared" si="1"/>
        <v>0</v>
      </c>
      <c r="M35" s="15">
        <f t="shared" si="2"/>
        <v>0</v>
      </c>
      <c r="N35" s="16" t="s">
        <v>80</v>
      </c>
      <c r="O35" s="41">
        <v>2051511.31</v>
      </c>
    </row>
    <row r="36" spans="2:15" ht="75" x14ac:dyDescent="0.2">
      <c r="B36" s="52" t="s">
        <v>26</v>
      </c>
      <c r="C36" s="23">
        <v>29</v>
      </c>
      <c r="D36" s="53" t="s">
        <v>52</v>
      </c>
      <c r="E36" s="37" t="str">
        <f t="shared" si="0"/>
        <v xml:space="preserve">Mănuşi pentru examinare, latex, netede, fara pudră, Nesterile, S </v>
      </c>
      <c r="F36" s="18" t="s">
        <v>75</v>
      </c>
      <c r="G36" s="36">
        <v>1076210</v>
      </c>
      <c r="H36" s="105"/>
      <c r="I36" s="106"/>
      <c r="J36" s="105"/>
      <c r="K36" s="106"/>
      <c r="L36" s="15">
        <f t="shared" si="1"/>
        <v>0</v>
      </c>
      <c r="M36" s="15">
        <f t="shared" si="2"/>
        <v>0</v>
      </c>
      <c r="N36" s="16" t="s">
        <v>80</v>
      </c>
      <c r="O36" s="41">
        <v>455695.21</v>
      </c>
    </row>
    <row r="37" spans="2:15" ht="75" x14ac:dyDescent="0.2">
      <c r="B37" s="52" t="s">
        <v>26</v>
      </c>
      <c r="C37" s="23">
        <v>30</v>
      </c>
      <c r="D37" s="53" t="s">
        <v>53</v>
      </c>
      <c r="E37" s="37" t="str">
        <f t="shared" si="0"/>
        <v xml:space="preserve">Mănuşi pentru examinare, netede, latex cu pudră, Nesterile, S </v>
      </c>
      <c r="F37" s="18" t="s">
        <v>75</v>
      </c>
      <c r="G37" s="36">
        <v>365500</v>
      </c>
      <c r="H37" s="105"/>
      <c r="I37" s="106"/>
      <c r="J37" s="105"/>
      <c r="K37" s="106"/>
      <c r="L37" s="15">
        <f t="shared" si="1"/>
        <v>0</v>
      </c>
      <c r="M37" s="15">
        <f t="shared" si="2"/>
        <v>0</v>
      </c>
      <c r="N37" s="16" t="s">
        <v>80</v>
      </c>
      <c r="O37" s="41">
        <v>142680.37</v>
      </c>
    </row>
    <row r="38" spans="2:15" ht="75" x14ac:dyDescent="0.2">
      <c r="B38" s="52" t="s">
        <v>26</v>
      </c>
      <c r="C38" s="23">
        <v>31</v>
      </c>
      <c r="D38" s="53" t="s">
        <v>54</v>
      </c>
      <c r="E38" s="37" t="str">
        <f t="shared" si="0"/>
        <v xml:space="preserve">Mănuşi pentru examinare, netede, nitril, fara pudră, Nesterile, L </v>
      </c>
      <c r="F38" s="18" t="s">
        <v>75</v>
      </c>
      <c r="G38" s="36">
        <v>4271600</v>
      </c>
      <c r="H38" s="105"/>
      <c r="I38" s="106"/>
      <c r="J38" s="105"/>
      <c r="K38" s="106"/>
      <c r="L38" s="15">
        <f t="shared" si="1"/>
        <v>0</v>
      </c>
      <c r="M38" s="15">
        <f t="shared" si="2"/>
        <v>0</v>
      </c>
      <c r="N38" s="16" t="s">
        <v>80</v>
      </c>
      <c r="O38" s="41">
        <v>1713781.74</v>
      </c>
    </row>
    <row r="39" spans="2:15" ht="75" x14ac:dyDescent="0.2">
      <c r="B39" s="52" t="s">
        <v>26</v>
      </c>
      <c r="C39" s="23">
        <v>32</v>
      </c>
      <c r="D39" s="53" t="s">
        <v>55</v>
      </c>
      <c r="E39" s="37" t="str">
        <f t="shared" si="0"/>
        <v xml:space="preserve">Mănuşi pentru examinare, netede, nitril, fara pudră, Nesterile, M </v>
      </c>
      <c r="F39" s="18" t="s">
        <v>75</v>
      </c>
      <c r="G39" s="36">
        <v>7010350</v>
      </c>
      <c r="H39" s="105"/>
      <c r="I39" s="106"/>
      <c r="J39" s="105"/>
      <c r="K39" s="106"/>
      <c r="L39" s="15">
        <f t="shared" si="1"/>
        <v>0</v>
      </c>
      <c r="M39" s="15">
        <f t="shared" si="2"/>
        <v>0</v>
      </c>
      <c r="N39" s="16" t="s">
        <v>80</v>
      </c>
      <c r="O39" s="41">
        <v>2812578.38</v>
      </c>
    </row>
    <row r="40" spans="2:15" ht="75" x14ac:dyDescent="0.2">
      <c r="B40" s="52" t="s">
        <v>26</v>
      </c>
      <c r="C40" s="23">
        <v>33</v>
      </c>
      <c r="D40" s="53" t="s">
        <v>56</v>
      </c>
      <c r="E40" s="37" t="str">
        <f t="shared" si="0"/>
        <v xml:space="preserve">Mănuşi pentru examinare, netede, nitril, fara pudră, Nesterile, S </v>
      </c>
      <c r="F40" s="18" t="s">
        <v>75</v>
      </c>
      <c r="G40" s="36">
        <v>1658150</v>
      </c>
      <c r="H40" s="105"/>
      <c r="I40" s="106"/>
      <c r="J40" s="105"/>
      <c r="K40" s="106"/>
      <c r="L40" s="15">
        <f t="shared" si="1"/>
        <v>0</v>
      </c>
      <c r="M40" s="15">
        <f t="shared" si="2"/>
        <v>0</v>
      </c>
      <c r="N40" s="16" t="s">
        <v>80</v>
      </c>
      <c r="O40" s="41">
        <v>665255.92000000004</v>
      </c>
    </row>
    <row r="41" spans="2:15" ht="75" x14ac:dyDescent="0.2">
      <c r="B41" s="52" t="s">
        <v>26</v>
      </c>
      <c r="C41" s="23">
        <v>34</v>
      </c>
      <c r="D41" s="53" t="s">
        <v>57</v>
      </c>
      <c r="E41" s="37" t="str">
        <f t="shared" si="0"/>
        <v xml:space="preserve">Mănuşi pentru examinare, netede, vinil cu pudră, Nesterile, L </v>
      </c>
      <c r="F41" s="18" t="s">
        <v>75</v>
      </c>
      <c r="G41" s="36">
        <v>242805</v>
      </c>
      <c r="H41" s="105"/>
      <c r="I41" s="106"/>
      <c r="J41" s="105"/>
      <c r="K41" s="106"/>
      <c r="L41" s="15">
        <f t="shared" si="1"/>
        <v>0</v>
      </c>
      <c r="M41" s="15">
        <f t="shared" si="2"/>
        <v>0</v>
      </c>
      <c r="N41" s="16" t="s">
        <v>80</v>
      </c>
      <c r="O41" s="41">
        <v>124415.08</v>
      </c>
    </row>
    <row r="42" spans="2:15" ht="75" x14ac:dyDescent="0.2">
      <c r="B42" s="52" t="s">
        <v>26</v>
      </c>
      <c r="C42" s="23">
        <v>35</v>
      </c>
      <c r="D42" s="53" t="s">
        <v>58</v>
      </c>
      <c r="E42" s="37" t="str">
        <f t="shared" si="0"/>
        <v>Mănuşi pentru examinare, netede, vinil cu pudră, Nesterile, M</v>
      </c>
      <c r="F42" s="18" t="s">
        <v>75</v>
      </c>
      <c r="G42" s="36">
        <v>493000</v>
      </c>
      <c r="H42" s="105"/>
      <c r="I42" s="106"/>
      <c r="J42" s="105"/>
      <c r="K42" s="106"/>
      <c r="L42" s="15">
        <f t="shared" si="1"/>
        <v>0</v>
      </c>
      <c r="M42" s="15">
        <f t="shared" si="2"/>
        <v>0</v>
      </c>
      <c r="N42" s="16" t="s">
        <v>80</v>
      </c>
      <c r="O42" s="41">
        <v>252616.85</v>
      </c>
    </row>
    <row r="43" spans="2:15" ht="75" x14ac:dyDescent="0.2">
      <c r="B43" s="52" t="s">
        <v>26</v>
      </c>
      <c r="C43" s="23">
        <v>36</v>
      </c>
      <c r="D43" s="53" t="s">
        <v>59</v>
      </c>
      <c r="E43" s="37" t="str">
        <f t="shared" si="0"/>
        <v>Mănuşi pentru examinare, netede, vinil cu pudră, Nesterile, S</v>
      </c>
      <c r="F43" s="18" t="s">
        <v>75</v>
      </c>
      <c r="G43" s="36">
        <v>113500</v>
      </c>
      <c r="H43" s="105"/>
      <c r="I43" s="106"/>
      <c r="J43" s="105"/>
      <c r="K43" s="106"/>
      <c r="L43" s="15">
        <f t="shared" si="1"/>
        <v>0</v>
      </c>
      <c r="M43" s="15">
        <f t="shared" si="2"/>
        <v>0</v>
      </c>
      <c r="N43" s="16" t="s">
        <v>80</v>
      </c>
      <c r="O43" s="41">
        <v>58158.239999999998</v>
      </c>
    </row>
    <row r="44" spans="2:15" ht="63" x14ac:dyDescent="0.2">
      <c r="B44" s="52" t="s">
        <v>26</v>
      </c>
      <c r="C44" s="23">
        <v>37</v>
      </c>
      <c r="D44" s="53" t="s">
        <v>60</v>
      </c>
      <c r="E44" s="37" t="str">
        <f t="shared" si="0"/>
        <v xml:space="preserve">Mănuşi pentru examinare,latex, netede, cu pudră, Nesterile, M </v>
      </c>
      <c r="F44" s="18" t="s">
        <v>75</v>
      </c>
      <c r="G44" s="36">
        <v>1676900</v>
      </c>
      <c r="H44" s="105"/>
      <c r="I44" s="106"/>
      <c r="J44" s="105"/>
      <c r="K44" s="106"/>
      <c r="L44" s="15">
        <f t="shared" si="1"/>
        <v>0</v>
      </c>
      <c r="M44" s="15">
        <f t="shared" si="2"/>
        <v>0</v>
      </c>
      <c r="N44" s="16" t="s">
        <v>80</v>
      </c>
      <c r="O44" s="41">
        <v>654612.06999999995</v>
      </c>
    </row>
    <row r="45" spans="2:15" ht="63" x14ac:dyDescent="0.2">
      <c r="B45" s="52" t="s">
        <v>26</v>
      </c>
      <c r="C45" s="23">
        <v>38</v>
      </c>
      <c r="D45" s="53" t="s">
        <v>61</v>
      </c>
      <c r="E45" s="37" t="str">
        <f t="shared" si="0"/>
        <v xml:space="preserve">Seringa sterila cu ac nedetasabil, pentru insulina, ac ≥29G </v>
      </c>
      <c r="F45" s="18" t="s">
        <v>75</v>
      </c>
      <c r="G45" s="36">
        <v>531010</v>
      </c>
      <c r="H45" s="105"/>
      <c r="I45" s="106"/>
      <c r="J45" s="105"/>
      <c r="K45" s="106"/>
      <c r="L45" s="15">
        <f t="shared" si="1"/>
        <v>0</v>
      </c>
      <c r="M45" s="15">
        <f t="shared" si="2"/>
        <v>0</v>
      </c>
      <c r="N45" s="16" t="s">
        <v>80</v>
      </c>
      <c r="O45" s="41">
        <v>365659.39</v>
      </c>
    </row>
    <row r="46" spans="2:15" ht="63" x14ac:dyDescent="0.2">
      <c r="B46" s="52" t="s">
        <v>26</v>
      </c>
      <c r="C46" s="23">
        <v>39</v>
      </c>
      <c r="D46" s="53" t="s">
        <v>62</v>
      </c>
      <c r="E46" s="37" t="str">
        <f t="shared" si="0"/>
        <v xml:space="preserve">Seringa, cu ac, 10ml sau 12ml, 3 compon, ac 21Gx1½ , sterila </v>
      </c>
      <c r="F46" s="18" t="s">
        <v>75</v>
      </c>
      <c r="G46" s="36">
        <v>6441186</v>
      </c>
      <c r="H46" s="105"/>
      <c r="I46" s="106"/>
      <c r="J46" s="105"/>
      <c r="K46" s="106"/>
      <c r="L46" s="15">
        <f t="shared" si="1"/>
        <v>0</v>
      </c>
      <c r="M46" s="15">
        <f t="shared" si="2"/>
        <v>0</v>
      </c>
      <c r="N46" s="16" t="s">
        <v>80</v>
      </c>
      <c r="O46" s="41">
        <v>3896917.53</v>
      </c>
    </row>
    <row r="47" spans="2:15" ht="63" x14ac:dyDescent="0.2">
      <c r="B47" s="52" t="s">
        <v>26</v>
      </c>
      <c r="C47" s="23">
        <v>40</v>
      </c>
      <c r="D47" s="53" t="s">
        <v>63</v>
      </c>
      <c r="E47" s="37" t="str">
        <f t="shared" si="0"/>
        <v xml:space="preserve">Seringa, cu ac, 10ml sau 12ml, 3 compon, ac 22Gx1½ , sterila </v>
      </c>
      <c r="F47" s="18" t="s">
        <v>75</v>
      </c>
      <c r="G47" s="36">
        <v>2200240</v>
      </c>
      <c r="H47" s="105"/>
      <c r="I47" s="106"/>
      <c r="J47" s="105"/>
      <c r="K47" s="106"/>
      <c r="L47" s="15">
        <f t="shared" si="1"/>
        <v>0</v>
      </c>
      <c r="M47" s="15">
        <f t="shared" si="2"/>
        <v>0</v>
      </c>
      <c r="N47" s="16" t="s">
        <v>80</v>
      </c>
      <c r="O47" s="41">
        <v>1331145.2</v>
      </c>
    </row>
    <row r="48" spans="2:15" ht="63" x14ac:dyDescent="0.2">
      <c r="B48" s="52" t="s">
        <v>26</v>
      </c>
      <c r="C48" s="23">
        <v>41</v>
      </c>
      <c r="D48" s="53" t="s">
        <v>64</v>
      </c>
      <c r="E48" s="37" t="str">
        <f t="shared" si="0"/>
        <v xml:space="preserve">Seringa, cu ac, 20ml sau 24ml, 3 compon, ac 20Gx1½, sterila, </v>
      </c>
      <c r="F48" s="18" t="s">
        <v>75</v>
      </c>
      <c r="G48" s="36">
        <v>1447117</v>
      </c>
      <c r="H48" s="105"/>
      <c r="I48" s="106"/>
      <c r="J48" s="105"/>
      <c r="K48" s="106"/>
      <c r="L48" s="15">
        <f t="shared" si="1"/>
        <v>0</v>
      </c>
      <c r="M48" s="15">
        <f t="shared" si="2"/>
        <v>0</v>
      </c>
      <c r="N48" s="16" t="s">
        <v>80</v>
      </c>
      <c r="O48" s="41">
        <v>1799918.764</v>
      </c>
    </row>
    <row r="49" spans="2:21" ht="63" x14ac:dyDescent="0.2">
      <c r="B49" s="52" t="s">
        <v>26</v>
      </c>
      <c r="C49" s="23">
        <v>42</v>
      </c>
      <c r="D49" s="53" t="s">
        <v>65</v>
      </c>
      <c r="E49" s="37" t="str">
        <f t="shared" si="0"/>
        <v xml:space="preserve">Seringa, cu ac, 20ml sau 24ml, 3 compon, ac 21Gx1½ , sterila, </v>
      </c>
      <c r="F49" s="18" t="s">
        <v>75</v>
      </c>
      <c r="G49" s="36">
        <v>1392784</v>
      </c>
      <c r="H49" s="105"/>
      <c r="I49" s="106"/>
      <c r="J49" s="105"/>
      <c r="K49" s="106"/>
      <c r="L49" s="15">
        <f t="shared" si="1"/>
        <v>0</v>
      </c>
      <c r="M49" s="15">
        <f t="shared" si="2"/>
        <v>0</v>
      </c>
      <c r="N49" s="16" t="s">
        <v>80</v>
      </c>
      <c r="O49" s="41">
        <v>1732339.58</v>
      </c>
    </row>
    <row r="50" spans="2:21" ht="63" x14ac:dyDescent="0.2">
      <c r="B50" s="52" t="s">
        <v>26</v>
      </c>
      <c r="C50" s="23">
        <v>43</v>
      </c>
      <c r="D50" s="53" t="s">
        <v>66</v>
      </c>
      <c r="E50" s="37" t="str">
        <f t="shared" si="0"/>
        <v xml:space="preserve">Seringa, cu ac, 2ml sau 3ml,  3 compon, ac 23Gx1, sterila </v>
      </c>
      <c r="F50" s="18" t="s">
        <v>75</v>
      </c>
      <c r="G50" s="36">
        <v>5413840</v>
      </c>
      <c r="H50" s="105"/>
      <c r="I50" s="106"/>
      <c r="J50" s="105"/>
      <c r="K50" s="106"/>
      <c r="L50" s="15">
        <f t="shared" si="1"/>
        <v>0</v>
      </c>
      <c r="M50" s="15">
        <f t="shared" si="2"/>
        <v>0</v>
      </c>
      <c r="N50" s="16" t="s">
        <v>80</v>
      </c>
      <c r="O50" s="41">
        <v>2541497.11</v>
      </c>
    </row>
    <row r="51" spans="2:21" ht="63" x14ac:dyDescent="0.2">
      <c r="B51" s="52" t="s">
        <v>26</v>
      </c>
      <c r="C51" s="23">
        <v>44</v>
      </c>
      <c r="D51" s="53" t="s">
        <v>67</v>
      </c>
      <c r="E51" s="37" t="str">
        <f t="shared" si="0"/>
        <v xml:space="preserve">Seringa, cu ac, 2ml sau 3ml, 3 compon, ac 23Gx1¼ , sterila, </v>
      </c>
      <c r="F51" s="18" t="s">
        <v>75</v>
      </c>
      <c r="G51" s="36">
        <v>3134960</v>
      </c>
      <c r="H51" s="105"/>
      <c r="I51" s="106"/>
      <c r="J51" s="105"/>
      <c r="K51" s="106"/>
      <c r="L51" s="15">
        <f t="shared" si="1"/>
        <v>0</v>
      </c>
      <c r="M51" s="15">
        <f t="shared" si="2"/>
        <v>0</v>
      </c>
      <c r="N51" s="16" t="s">
        <v>80</v>
      </c>
      <c r="O51" s="41">
        <v>1471689.56</v>
      </c>
    </row>
    <row r="52" spans="2:21" ht="63" x14ac:dyDescent="0.2">
      <c r="B52" s="52" t="s">
        <v>26</v>
      </c>
      <c r="C52" s="23">
        <v>45</v>
      </c>
      <c r="D52" s="53" t="s">
        <v>68</v>
      </c>
      <c r="E52" s="37" t="str">
        <f t="shared" si="0"/>
        <v xml:space="preserve">Seringa, cu ac, 5ml sau 6ml, 3 compon, ac 22Gx1¼ , sterila, </v>
      </c>
      <c r="F52" s="18" t="s">
        <v>75</v>
      </c>
      <c r="G52" s="36">
        <v>7496064</v>
      </c>
      <c r="H52" s="105"/>
      <c r="I52" s="106"/>
      <c r="J52" s="105"/>
      <c r="K52" s="106"/>
      <c r="L52" s="15">
        <f t="shared" si="1"/>
        <v>0</v>
      </c>
      <c r="M52" s="15">
        <f t="shared" si="2"/>
        <v>0</v>
      </c>
      <c r="N52" s="16" t="s">
        <v>80</v>
      </c>
      <c r="O52" s="41">
        <v>3889624.32</v>
      </c>
    </row>
    <row r="53" spans="2:21" ht="63" x14ac:dyDescent="0.2">
      <c r="B53" s="52" t="s">
        <v>26</v>
      </c>
      <c r="C53" s="23">
        <v>46</v>
      </c>
      <c r="D53" s="53" t="s">
        <v>69</v>
      </c>
      <c r="E53" s="37" t="str">
        <f t="shared" si="0"/>
        <v xml:space="preserve">Seringa, cu ac, 5ml sau 6ml, 3 compon, ac 22Gx1½ , sterila </v>
      </c>
      <c r="F53" s="18" t="s">
        <v>75</v>
      </c>
      <c r="G53" s="36">
        <v>4835210</v>
      </c>
      <c r="H53" s="105"/>
      <c r="I53" s="106"/>
      <c r="J53" s="105"/>
      <c r="K53" s="106"/>
      <c r="L53" s="15">
        <f t="shared" si="1"/>
        <v>0</v>
      </c>
      <c r="M53" s="15">
        <f t="shared" si="2"/>
        <v>0</v>
      </c>
      <c r="N53" s="16" t="s">
        <v>80</v>
      </c>
      <c r="O53" s="41">
        <v>2508936.7400000002</v>
      </c>
    </row>
    <row r="54" spans="2:21" ht="75" x14ac:dyDescent="0.2">
      <c r="B54" s="52" t="s">
        <v>26</v>
      </c>
      <c r="C54" s="23">
        <v>47</v>
      </c>
      <c r="D54" s="53" t="s">
        <v>70</v>
      </c>
      <c r="E54" s="37" t="str">
        <f t="shared" si="0"/>
        <v xml:space="preserve">Sisteme de perfuzie a solutiilor cu ac metalic, L-tub-150cm </v>
      </c>
      <c r="F54" s="18" t="s">
        <v>75</v>
      </c>
      <c r="G54" s="36">
        <v>3471221</v>
      </c>
      <c r="H54" s="105"/>
      <c r="I54" s="106"/>
      <c r="J54" s="105"/>
      <c r="K54" s="106"/>
      <c r="L54" s="15">
        <f t="shared" si="1"/>
        <v>0</v>
      </c>
      <c r="M54" s="15">
        <f t="shared" si="2"/>
        <v>0</v>
      </c>
      <c r="N54" s="16" t="s">
        <v>80</v>
      </c>
      <c r="O54" s="41">
        <v>8572308.8200000003</v>
      </c>
    </row>
    <row r="55" spans="2:21" ht="90" x14ac:dyDescent="0.2">
      <c r="B55" s="52" t="s">
        <v>26</v>
      </c>
      <c r="C55" s="23">
        <v>48</v>
      </c>
      <c r="D55" s="53" t="s">
        <v>71</v>
      </c>
      <c r="E55" s="37" t="str">
        <f t="shared" si="0"/>
        <v>Sisteme de perfuzie a solutiilor cu ac metalic, L-tub-150cm (fără manson)</v>
      </c>
      <c r="F55" s="18" t="s">
        <v>75</v>
      </c>
      <c r="G55" s="36">
        <v>189045</v>
      </c>
      <c r="H55" s="105"/>
      <c r="I55" s="106"/>
      <c r="J55" s="105"/>
      <c r="K55" s="106"/>
      <c r="L55" s="15">
        <f t="shared" si="1"/>
        <v>0</v>
      </c>
      <c r="M55" s="15">
        <f t="shared" si="2"/>
        <v>0</v>
      </c>
      <c r="N55" s="16" t="s">
        <v>80</v>
      </c>
      <c r="O55" s="41">
        <v>336592.1</v>
      </c>
    </row>
    <row r="56" spans="2:21" ht="63" x14ac:dyDescent="0.2">
      <c r="B56" s="52" t="s">
        <v>26</v>
      </c>
      <c r="C56" s="23">
        <v>49</v>
      </c>
      <c r="D56" s="53" t="s">
        <v>72</v>
      </c>
      <c r="E56" s="37" t="str">
        <f t="shared" si="0"/>
        <v xml:space="preserve">Sisteme de transfuzie a sîngelui, cu ac polimer </v>
      </c>
      <c r="F56" s="18" t="s">
        <v>75</v>
      </c>
      <c r="G56" s="36">
        <v>260860</v>
      </c>
      <c r="H56" s="105"/>
      <c r="I56" s="106"/>
      <c r="J56" s="105"/>
      <c r="K56" s="106"/>
      <c r="L56" s="15">
        <f t="shared" si="1"/>
        <v>0</v>
      </c>
      <c r="M56" s="15">
        <f t="shared" si="2"/>
        <v>0</v>
      </c>
      <c r="N56" s="16" t="s">
        <v>80</v>
      </c>
      <c r="O56" s="41">
        <v>929917.59</v>
      </c>
    </row>
    <row r="57" spans="2:21" ht="63" x14ac:dyDescent="0.2">
      <c r="B57" s="52" t="s">
        <v>26</v>
      </c>
      <c r="C57" s="23">
        <v>50</v>
      </c>
      <c r="D57" s="53" t="s">
        <v>73</v>
      </c>
      <c r="E57" s="37" t="str">
        <f t="shared" si="0"/>
        <v xml:space="preserve">Tifon medical nesteril, 90 cm, densitatea min. 32 g/m2 </v>
      </c>
      <c r="F57" s="18" t="s">
        <v>77</v>
      </c>
      <c r="G57" s="36">
        <v>1886045</v>
      </c>
      <c r="H57" s="105"/>
      <c r="I57" s="106"/>
      <c r="J57" s="105"/>
      <c r="K57" s="106"/>
      <c r="L57" s="15">
        <f t="shared" si="1"/>
        <v>0</v>
      </c>
      <c r="M57" s="15">
        <f t="shared" si="2"/>
        <v>0</v>
      </c>
      <c r="N57" s="16" t="s">
        <v>80</v>
      </c>
      <c r="O57" s="41">
        <v>8269259.5199999996</v>
      </c>
    </row>
    <row r="58" spans="2:21" ht="63" x14ac:dyDescent="0.2">
      <c r="B58" s="52" t="s">
        <v>26</v>
      </c>
      <c r="C58" s="23">
        <v>51</v>
      </c>
      <c r="D58" s="53" t="s">
        <v>74</v>
      </c>
      <c r="E58" s="37" t="str">
        <f t="shared" si="0"/>
        <v xml:space="preserve">Vată medicală nesterilă, 100g </v>
      </c>
      <c r="F58" s="18" t="s">
        <v>75</v>
      </c>
      <c r="G58" s="93">
        <v>126101</v>
      </c>
      <c r="H58" s="105"/>
      <c r="I58" s="106"/>
      <c r="J58" s="105"/>
      <c r="K58" s="106"/>
      <c r="L58" s="15">
        <f t="shared" ref="L58" si="3">H58*G58</f>
        <v>0</v>
      </c>
      <c r="M58" s="15">
        <f t="shared" ref="M58" si="4">J58*G58</f>
        <v>0</v>
      </c>
      <c r="N58" s="16" t="s">
        <v>80</v>
      </c>
      <c r="O58" s="92">
        <v>732798.6</v>
      </c>
    </row>
    <row r="59" spans="2:21" ht="78.75" x14ac:dyDescent="0.2">
      <c r="B59" s="1" t="s">
        <v>2</v>
      </c>
      <c r="C59" s="1" t="s">
        <v>0</v>
      </c>
      <c r="D59" s="1" t="s">
        <v>1</v>
      </c>
      <c r="E59" s="13" t="s">
        <v>3</v>
      </c>
      <c r="F59" s="13" t="s">
        <v>18</v>
      </c>
      <c r="G59" s="13" t="s">
        <v>19</v>
      </c>
      <c r="H59" s="13" t="s">
        <v>124</v>
      </c>
      <c r="I59" s="91" t="s">
        <v>127</v>
      </c>
      <c r="J59" s="13" t="s">
        <v>125</v>
      </c>
      <c r="K59" s="91" t="s">
        <v>126</v>
      </c>
      <c r="L59" s="13" t="s">
        <v>22</v>
      </c>
      <c r="M59" s="13" t="s">
        <v>23</v>
      </c>
      <c r="N59" s="13" t="s">
        <v>24</v>
      </c>
      <c r="O59" s="39" t="s">
        <v>30</v>
      </c>
    </row>
    <row r="60" spans="2:21" ht="78" customHeight="1" x14ac:dyDescent="0.2">
      <c r="B60" s="73" t="s">
        <v>26</v>
      </c>
      <c r="C60" s="76">
        <v>52</v>
      </c>
      <c r="D60" s="74" t="s">
        <v>81</v>
      </c>
      <c r="E60" s="77" t="str">
        <f t="shared" si="0"/>
        <v xml:space="preserve">Vată medicală, nesterilă, 200-250g </v>
      </c>
      <c r="F60" s="18" t="s">
        <v>78</v>
      </c>
      <c r="G60" s="93">
        <v>6715000</v>
      </c>
      <c r="H60" s="56"/>
      <c r="I60" s="56"/>
      <c r="J60" s="55"/>
      <c r="K60" s="90"/>
      <c r="L60" s="15">
        <f>H60*G60</f>
        <v>0</v>
      </c>
      <c r="M60" s="15">
        <f>J60*G60</f>
        <v>0</v>
      </c>
      <c r="N60" s="78" t="s">
        <v>80</v>
      </c>
      <c r="O60" s="92">
        <v>352796.15</v>
      </c>
    </row>
    <row r="61" spans="2:21" ht="78" customHeight="1" x14ac:dyDescent="0.2">
      <c r="B61" s="72" t="s">
        <v>26</v>
      </c>
      <c r="C61" s="75">
        <v>53</v>
      </c>
      <c r="D61" s="74" t="s">
        <v>82</v>
      </c>
      <c r="E61" s="77" t="str">
        <f t="shared" si="0"/>
        <v xml:space="preserve">Vată medicală, nesterilă, 50-70g </v>
      </c>
      <c r="F61" s="18" t="s">
        <v>78</v>
      </c>
      <c r="G61" s="93">
        <v>7142450</v>
      </c>
      <c r="H61" s="56"/>
      <c r="I61" s="56"/>
      <c r="J61" s="55"/>
      <c r="K61" s="55"/>
      <c r="L61" s="15">
        <f>H61*G61</f>
        <v>0</v>
      </c>
      <c r="M61" s="15">
        <f>J61*G61</f>
        <v>0</v>
      </c>
      <c r="N61" s="16" t="s">
        <v>80</v>
      </c>
      <c r="O61" s="92">
        <v>410738.11</v>
      </c>
    </row>
    <row r="62" spans="2:21" x14ac:dyDescent="0.2">
      <c r="E62" s="42"/>
      <c r="F62" s="57"/>
      <c r="G62" s="42"/>
      <c r="H62" s="42"/>
      <c r="I62" s="42"/>
    </row>
    <row r="63" spans="2:21" x14ac:dyDescent="0.2">
      <c r="E63" s="42"/>
      <c r="F63" s="57"/>
      <c r="G63" s="42"/>
      <c r="H63" s="42"/>
      <c r="I63" s="42"/>
    </row>
    <row r="64" spans="2:21" ht="20.25" x14ac:dyDescent="0.2">
      <c r="D64" s="58" t="s">
        <v>15</v>
      </c>
      <c r="E64" s="58"/>
      <c r="F64" s="58"/>
      <c r="G64" s="58"/>
      <c r="H64" s="58"/>
      <c r="I64" s="58"/>
      <c r="J64" s="58"/>
      <c r="K64" s="58"/>
      <c r="L64" s="58"/>
      <c r="M64" s="58"/>
      <c r="N64" s="58"/>
      <c r="O64" s="59"/>
      <c r="P64" s="58"/>
      <c r="Q64" s="58"/>
      <c r="R64" s="58"/>
      <c r="S64" s="58"/>
      <c r="T64" s="58"/>
      <c r="U64" s="58"/>
    </row>
    <row r="65" spans="4:21" ht="20.25" x14ac:dyDescent="0.2">
      <c r="D65" s="58"/>
      <c r="E65" s="58"/>
      <c r="F65" s="58"/>
      <c r="G65" s="58"/>
      <c r="H65" s="58"/>
      <c r="I65" s="58"/>
      <c r="J65" s="58"/>
      <c r="K65" s="58"/>
      <c r="L65" s="58"/>
      <c r="M65" s="58"/>
      <c r="N65" s="58"/>
      <c r="O65" s="59"/>
      <c r="P65" s="58"/>
      <c r="Q65" s="58"/>
      <c r="R65" s="58"/>
      <c r="S65" s="58"/>
      <c r="T65" s="58"/>
      <c r="U65" s="58"/>
    </row>
    <row r="66" spans="4:21" ht="20.25" x14ac:dyDescent="0.2">
      <c r="D66" s="58" t="s">
        <v>16</v>
      </c>
      <c r="E66" s="58"/>
      <c r="F66" s="58"/>
      <c r="G66" s="58"/>
      <c r="H66" s="58"/>
      <c r="I66" s="58"/>
      <c r="J66" s="58"/>
      <c r="K66" s="58"/>
      <c r="L66" s="58"/>
      <c r="M66" s="58"/>
      <c r="N66" s="58"/>
      <c r="O66" s="59"/>
      <c r="P66" s="58"/>
      <c r="Q66" s="58"/>
      <c r="R66" s="58"/>
      <c r="S66" s="58"/>
      <c r="T66" s="58"/>
      <c r="U66" s="58"/>
    </row>
    <row r="67" spans="4:21" x14ac:dyDescent="0.2">
      <c r="D67" s="60"/>
      <c r="E67" s="60"/>
      <c r="F67" s="60"/>
      <c r="G67" s="60"/>
      <c r="H67" s="60"/>
      <c r="I67" s="60"/>
      <c r="J67" s="60"/>
      <c r="K67" s="60"/>
      <c r="L67" s="60"/>
      <c r="M67" s="60"/>
      <c r="N67" s="60"/>
      <c r="O67" s="61"/>
      <c r="P67" s="60"/>
      <c r="Q67" s="60"/>
      <c r="R67" s="60"/>
      <c r="S67" s="60"/>
      <c r="T67" s="60"/>
      <c r="U67" s="60"/>
    </row>
  </sheetData>
  <autoFilter ref="A6:N9" xr:uid="{00000000-0009-0000-0000-000001000000}"/>
  <mergeCells count="114">
    <mergeCell ref="J58:K58"/>
    <mergeCell ref="J6:K6"/>
    <mergeCell ref="J7:K7"/>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H58:I5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H53:I53"/>
    <mergeCell ref="H54:I54"/>
    <mergeCell ref="H55:I55"/>
    <mergeCell ref="H56:I56"/>
    <mergeCell ref="H57:I57"/>
    <mergeCell ref="H48:I48"/>
    <mergeCell ref="H49:I49"/>
    <mergeCell ref="H50:I50"/>
    <mergeCell ref="H51:I51"/>
    <mergeCell ref="H52:I52"/>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H13:I13"/>
    <mergeCell ref="H14:I14"/>
    <mergeCell ref="H15:I15"/>
    <mergeCell ref="H16:I16"/>
    <mergeCell ref="H17:I17"/>
    <mergeCell ref="H8:I8"/>
    <mergeCell ref="H9:I9"/>
    <mergeCell ref="H10:I10"/>
    <mergeCell ref="H11:I11"/>
    <mergeCell ref="H12:I12"/>
    <mergeCell ref="E5:J5"/>
    <mergeCell ref="C7:E7"/>
    <mergeCell ref="D1:N1"/>
    <mergeCell ref="D2:L2"/>
    <mergeCell ref="B3:D3"/>
    <mergeCell ref="E3:J3"/>
    <mergeCell ref="B4:D4"/>
    <mergeCell ref="E4:L4"/>
    <mergeCell ref="H6:I6"/>
    <mergeCell ref="H7:I7"/>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16" t="s">
        <v>25</v>
      </c>
      <c r="I12" s="11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2023-06-28T13:34:02Z</dcterms:modified>
</cp:coreProperties>
</file>