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Dezinfectanti repetat\modificare\"/>
    </mc:Choice>
  </mc:AlternateContent>
  <xr:revisionPtr revIDLastSave="0" documentId="13_ncr:1_{63621114-BF23-468E-9E48-1D0A2893EF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0" hidden="1">'Specificaţii tehnice         '!$A$6:$P$18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5" l="1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M23" i="5" l="1"/>
  <c r="K8" i="5"/>
  <c r="J8" i="5"/>
  <c r="J23" i="5" l="1"/>
  <c r="K23" i="5"/>
  <c r="K12" i="7"/>
  <c r="J12" i="7"/>
</calcChain>
</file>

<file path=xl/sharedStrings.xml><?xml version="1.0" encoding="utf-8"?>
<sst xmlns="http://schemas.openxmlformats.org/spreadsheetml/2006/main" count="180" uniqueCount="72">
  <si>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</si>
  <si>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</si>
  <si>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</si>
  <si>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</si>
  <si>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</si>
  <si>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</si>
  <si>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</si>
  <si>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</si>
  <si>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</si>
  <si>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</si>
  <si>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</si>
  <si>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</si>
  <si>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</si>
  <si>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</si>
  <si>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</si>
  <si>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</si>
  <si>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</si>
  <si>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</si>
  <si>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</si>
  <si>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</si>
  <si>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</si>
  <si>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</si>
  <si>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</si>
  <si>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</si>
  <si>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</si>
  <si>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</si>
  <si>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</si>
  <si>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</si>
  <si>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</si>
  <si>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</si>
  <si>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</si>
  <si>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</si>
  <si>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</si>
  <si>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SUMA TOTALĂ</t>
  </si>
  <si>
    <t xml:space="preserve">22.Soluție de training sau testare a dezinfecției mîînilor </t>
  </si>
  <si>
    <t xml:space="preserve">3.1 Dezinfectarea si curatarea suprafețelor.                                                 ( suprafețe non critice ) 
(ambalaj ≤ 5 litru)
</t>
  </si>
  <si>
    <t xml:space="preserve">3.2 Dezinfectarea si curatarea suprafețelor.                                                 ( suprafețe non critice ) 
(ambalaj ≤ 1 litru)
</t>
  </si>
  <si>
    <t xml:space="preserve">4.1 Dezinfectarea și curățarea suprafețelor și dispozitivelor medicale (prin actiune mecanica) 
(ambalaj ≤ 5 litru)
</t>
  </si>
  <si>
    <t>L/soluție de lucru</t>
  </si>
  <si>
    <t xml:space="preserve">4.2 Dezinfectarea și curățarea suprafețelor și dispozitivelor medicale (prin actiune mecanica) 
(ambalaj ≤ 1 litru)
</t>
  </si>
  <si>
    <t xml:space="preserve">23. Clorură de var </t>
  </si>
  <si>
    <t>kg</t>
  </si>
  <si>
    <t>24.Peroxid de hidrogen (medicinal)</t>
  </si>
  <si>
    <t>25.Peroxid de hidrogen (medicinal)</t>
  </si>
  <si>
    <t>26. Peroxid de hidrogen 33-35% (medicinal)</t>
  </si>
  <si>
    <t>29.Dezinfecția veselei de laborator, spălare manuală</t>
  </si>
  <si>
    <t xml:space="preserve">30.Spălarea și dezinfecția veselei de masă, spălare manuală </t>
  </si>
  <si>
    <t>24455000-8</t>
  </si>
  <si>
    <t xml:space="preserve">Soluție de training sau testare a dezinfecției mîînilor 
Certificări:
- Fisa tehnica de securitate a produsului chimic - copie sau original - în limbă de circulație internațională și traducerea în limba română, confirmată prin aplicarea semnăturii și ștampilei Participantului;
- Prezentarea certificatelor de calitate/ conformitate a produsului;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minim 50%  din termenul total de valabilitate indicat, dar nu mai putin de 1 an . 
 Cerinţe tehnice:
- pe baza alcool sau amestec de alcooli (contine component fuoriscent)
- produs gel, ambalaj ≤1 litru cu pompa
- produs gata pentru ultilizare
- testat la toleranta dermatologica (Se va atașa testul în cauză).
Operatorul economic va indica forma și mărimea ambalajului.         </t>
  </si>
  <si>
    <t xml:space="preserve">Clor activ 28-30%, pulbere
Acțiunea dezinfectantului Bactericidă  EN 13697, EN 13623,  fungicidă EN 13697, sporicidă EN 13704 și sau EN 17126.
 - Produs biocid, înregistrat de către Agenția Natională pentru Sanatate Publica(ANSP), până la deschiderea ofertelor; 
-Raport de încercări (testări microbiologice) de laborator ce confirmă eficacitatea solicitată emis de către un organ acreditat altul decît laboratorul producătorului;
- Fisa tehnica de securitate a produsului chimic - copie sau original - în limbă de circulație internațională și traducerea în limba română, confirmată prin aplicarea semnăturii și ștampilei Participantului;
- Prezentarea certificatelor de calitate/ conformitate a produsului; Instrucţiunea de utilizare a produsului, în limba engleză sau rusă inclusiv şi traducerea în limba de stat la livrare - copie sau original confirmată prin semnătura și ștampila participantului. 
Operatorul economic va indica forma și mărimea ambalajului.         </t>
  </si>
  <si>
    <t>Peroxid de hidrogen cu acțiune dezinfectantă (medicinal)                               Produs concentrat:
Acțiunea:                                                                                                         Bactericid EN 13723, 
levuricid/fungicid EN 13624, 
virucid EN 14476, 
tuberculocid/mycobactericid EN 14348. 
 -Raport de încercări (testări microbiologice) de la laborator acreditat ce confirmă eficacitatea solicitată, altul decît laboratorul producătorului;    
 Confirmarea precum la livrare termenul de valabilitate a produsului va fi nu mai mic de 80% din termenul total de valabilitate a acestuia; 
Certificat de la producător care să confirme destinația medicală a produsului - copie sau original confirmată prin semnătura și ștampila ofertantului
 Înregistraea produsului în Registru Național al produselor biocide, pînă la deschiderea ofertelor. 
Fisa tehnica de securitate a produsului chimic - copie sau original - în limbă de circulație internațională și traducerea în limba română, confirmată prin aplicarea semnăturii și ștampilei Participantului.  Instrucţiunea de utilizare a produsului, în limba engleză sau rusă inclusiv şi traducerea în limba de stat la livrare - copie sau original confirmată prin semnătura și ștampila participantului.  Cerințe tehnice: ambalaj întunecat, canistre până  la 5 litri, sigilat de producător cu inel de protecție.
 Produs lichid, concentrat 
Substanța activă: peroxid de hidrogen 
Termen de valabilitate: &gt; 1 an. 
Operatorul economic va indica forma și mărimea ambalajului</t>
  </si>
  <si>
    <t xml:space="preserve">Peroxid de hidrogen cu acțiune dezinfectantă (medicinal)                               Produs concentrat:
Acțiunea:                                                                                                         Bactericid EN 13723, 
levuricid/fungicid EN 13624, 
virucid EN 14476, 
tuberculocid/mycobactericid EN 14348. 
 -Raport de încercări (testări microbiologice) de la laborator acreditat ce confirmă eficacitatea solicitată, altul decît laboratorul producătorului;    
 Confirmarea precum la livrare termenul de valabilitate a produsului va fi nu mai mic de 80% din termenul total de valabilitate a acestuia; 
Certificat de la producător care să confirme destinația medicală a produsului - copie sau original confirmată prin semnătura și ștampila ofertantului
 Înregistraea produsului în Registru Național al produselor biocide, pînă la deschiderea ofertelor. 
Fisa tehnica de securitate a produsului chimic - copie sau original - în limbă de circulație internațională și traducerea în limba română, confirmată prin aplicarea semnăturii și ștampilei Participantului.  Instrucţiunea de utilizare a produsului, în limba engleză sau rusă inclusiv şi traducerea în limba de stat la livrare - copie sau original confirmată prin semnătura și ștampila participantului.  Cerințe tehnice: ambalaj întunecat, canistre până  la 1 litru, sigilat de producător cu inel de protecție.
 Produs lichid, concentrat 
Substanța activă: peroxid de hidrogen 
Termen de valabilitate: &gt; 1 an. 
Operatorul economic va indica forma și mărimea ambalajului.         </t>
  </si>
  <si>
    <t xml:space="preserve">Peroxid de hidrogen (medicinal) pentru instituții medicale 33-35%, care dețin farmacii cu zonă de producere.
Produs concentrat:
Acțiunea: sporicidă, virucidă, bactericidă, levuricidă, fungicida, micobactericidă.
 Confirmarea precum la livrare termenul de valabilitate a produsului va fi nu mai mic de 80% din termenul total de valabilitate a acestuia; 
Certificat de la producător care să confirme destinația medicală a produsului - copie sau original confirmată prin semnătura și ștampila ofertantului
- Produs biocid, înregistrat de către Agenția Natională pentru Sanatate Publica(ANSP), până la deschiderea ofertelor;
Fisa tehnica de securitate a produsului chimic - copie sau original - în limbă de circulație internațională și traducerea în limba română, confirmată prin aplicarea semnăturii și ștampilei Participantului.  Instrucţiunea de utilizare a produsului, în limba engleză sau rusă inclusiv şi traducerea în limba de stat la livrare - copie sau original confirmată prin semnătura și ștampila participantului.  Cerințe tehnice: ambalaj întunecat, canistre 20-25 kg, sigilat de producător cu inel de protecție.
 Produs lichid, concentrat 
Substanța activă: peroxid de hidrogen - utilizare simultan pentru dezinfecție și sterilizarea (7,5%) articolelor medicale 
Termen de valabilitate: &gt; 1 an. 
Operatorul economic va indica forma și mărimea ambalajului.         </t>
  </si>
  <si>
    <t>Achiziționarea centralizată a Dezinfectanților conform necesităților IMSP - beneficiari pentru anul 2025 repetat inclusiv consumabile</t>
  </si>
  <si>
    <t xml:space="preserve">Dezinfectarea și curățarea  suprafețelor non critice
Acțiunea dezinfectantului:
virucidă  EN 14476 (conditii murdarie)(contra Virusi anvelopați/ spectru limitat)
bactericidă,  EN 13727 (conditii murdarie)
levuricid  EN 13624 (conditii murdarie)
Certificări:
- Raport de încercări (testări microbiologice) de laborator ce confirmă eficacitatea solicitată emis de către un organ acreditat altul decît laboratorul producătorului;
 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participantului;
- Declarația ofertantului privind termenul de valabilitate la livrare restant -  minim 50%  din termenul total de valabilitate indicat, dar nu mai putin de 1 an . 
Cerinţe tehnice:
- substanţă activă : sare cuaternară. Să nu contină aldehide, produs concentrat lichid.
- cu inhibitori de coroziune;
- ambalaj ≤ 5 litri inclusiv,  cu pompa dozator, capac cu gradatie, vas separat de gradație sau ambalaj cu gradație 
Expoziția: ≤ 30 min
Să fie indicată concentraia soluției de lucru oferită. Operatorul economic va indica forma și mărimea ambalajului.
Notă: Produsele ofertate pentru ambele poziții în lot urmează a fi de la un singur producător 
</t>
  </si>
  <si>
    <t xml:space="preserve">Dezinfectarea și curățarea  suprafețelor non critice
Acțiunea dezinfectantului:
virucidă  EN 14476 (conditii murdarie)))(contra Virusi anvelopați/ spectru limitat)
bactericidă, EN 13727 (conditii murdarie)
levuricid  EN 13624 (conditii murdarie)
Certificări:
-Raport de încercări (testări microbiologice) de laborator ce confirmă eficacitatea solicitată emis de către un organ acreditat altul decît laboratorul producătorului;
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 minim 50%  din termenul total de valabilitate indicat, dar nu mai putin de 1 an . 
Cerinţe tehnice:
- substanţă activă : sare cuaternară. Să nu contină aldehide, produs concentrat lichid.
- cu inhibitori de coroziune;
- ambalaj ≤ 1 litri inclusiv, cu pompa dozator, capac cu gradatie, vas separat de gradație sau ambalaj cu gradație 
Expoziția: ≤ 30 min
Să fie indicată concentrația soluției de lucru oferită. Operatorul economic va indica forma și mărimea ambalajului.
Notă: Produsele ofertate pentru ambele poziții în lot urmează a fi de la un singur producător 
</t>
  </si>
  <si>
    <t xml:space="preserve">Dezinfectarea și curățarea suprafețelor și dispozitivelor medicale (prin actiune mecanica) Acțiunea dezinfectantului:
virucidă  EN 14476  (conditii murdarie) )))(contra Virusi anvelopați/ spectru limitat)
bactericidă  EN 13727, EN 16615  (conditii murdarie) 
levuricid  EN 13624, EN 16615 (conditii murdarie),                                                                                                 Tuberculocid/Mycobactericid EN 14348 (conditii murdarie)
Certificări:
-Raport de încercări (testări microbiologice) de laborator ce confirmă eficacitatea solicitată emis de către un organ acreditat altul decît laboratorul producătorului;
-Produs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 minim 50%  din termenul total de valabilitate indicat, dar nu mai putin de 1 an. 
Cerinţe tehnice:
- substanţă activă : sare cuaternară. Să nu contină aldehide. Produs concentrat lichid.
- cu inhibitori de coroziune;
- ambalaj ≤ 5 litri inclusiv 
Expoziția: ≤ 30 min
Să fie indicată concentrația soluției de lucru oferită, Operatorul economic va indica forma și mărimea ambalajului.
Notă: Produsele ofertate pentru ambele poziții în lot urmează a fi de la un singur producător 
</t>
  </si>
  <si>
    <t xml:space="preserve">Acțiunea dezinfectantului:
virucidă  EN 14476  (conditii murdarie) )))(contra Virusi anvelopați/ spectru limitat)
bactericidă SR EN 13727, EN 16615  (conditii murdarie) 
levuricid  SR EN 13624, EN 16615 (conditii murdarie),                                                                                                 Tuberculocid/Mycobactericid EN 14348 (conditii murdarie)
Certificări:
-Raport de încercări (testări microbiologice) de laborator ce confirmă eficacitatea solicitată emis de către un organ acreditat altul decît laboratorul producătorului;
-Produs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minim 50%  din termenul total de valabilitate indicat, dar nu mai putin de 1 an . 
Cerinţe tehnice:
- substanţă activă : sare cuaternară. Să nu contină aldehide. produs concentrat lichid.
- cu inhibitori de coroziune;
- ambalaj ≤ 1 litri inclusiv, cu pompă dozator ori capac cu gradatie ori ambalaj de gradație. 
Expoziția: ≤ 30 min
Să fie indicată concentrația soluției de lucru oferită. Operatorul economic va indica forma și mărimea ambalajului.
Notă: Produsele ofertate pentru ambele poziții în lot urmează a fi de la un singur producător 
</t>
  </si>
  <si>
    <t xml:space="preserve">Spălarea și dezinfecția veselei de masă, spălare manuală 
Litri soluție de lucru***                                                                                                                                                                                      Acțiunea dezinfectantului:
virucidă  EN 14476  (conditii murdarie) 
bactericidă EN 13727  (conditii murdarie) 
levuricida  EN 13624 (conditii murdarie),                                                                                                 
Tuberculocid/Mycobactericid EN 14348 (conditii murdarie)                                                                                                                                                            Certificări:
- Raport de încercări (testări microbiologice) de laborator ce confirmă eficacitatea solicitată emis de către un organ acreditat altul decît laboratorul producătorului;
- Produs biocid, înregistrat de către Agenția Natională pentru Sanatate Publica(ANSP), până la deschiderea ofertelor; 
- Fisa tehnica de securitate a produsului chimic - copie sau original - în limbă de circulație internațională și traducerea în limba română, confirmată prin aplicarea semnăturii și ștampilei Participantului;
- Prezentarea certificatelor de calitate/ conformitate a produsului;
- Instrucţiunea de utilizare a produsului, în limba engleză sau rusă inclusiv şi traducerea în limba de stat la livrare - copie sau original confirmată prin semnătura și ștampila participantului;
- Declarația ofertantului privind termenul de valabilitate la livrare restant - minim  50%  din termenul total de valabilitate indicat, dar nu mai putin de 1 an . 
Cerinţe tehnice:
- substanță activă: sare cuaternara de  amoniu, produs concentrat /lichid. Confirmarea utilizarii pe suprafețe cu contact alimentar.                                                                                           Expoziția: ≤ 30 min                                                                                                                                                                             
 Ambalaj pînă la  5 litri
Operatorul economic va indica forma și mărimea ambalajului
Să fie indicată concentrația soluției de lucru oferită
</t>
  </si>
  <si>
    <t>Perie-burete pentru spălarea mâinilor сu antiseptic</t>
  </si>
  <si>
    <t xml:space="preserve">Perii pentru prelucrarea mâinilor preoperator </t>
  </si>
  <si>
    <t>Șervețele cu alcool 110mm*200mm</t>
  </si>
  <si>
    <t>Covoras dezinfectant</t>
  </si>
  <si>
    <t>Îmbibate cu betadină, Lățimea 5-6cm; Lungimea8-9(cm) Îmbibate cu detergent; Pe o parte – permanent pe altă parte – perie</t>
  </si>
  <si>
    <t>Șervetele antibacteriene cu alcool 70-80% în cutie plastică, ambalaj.Nr.50-200 buc, lungime 20 - 30cm, lățime 10 - 12cm.</t>
  </si>
  <si>
    <t xml:space="preserve">Covoras dezinfectant, material de bază: cauciuc sau PVC, rezistent la apă și soluții chimice. Matrial antiderapant pe partea inferioară pentru a preveni alunecarea. Suprafața absorbantă: spumă sau burete absorbant pentru cu capacitata ridicată de reținere a lichidelor. Dimensiuni: între 120x100 cm și 150-200 cm, grosimea 1-2 cm. Capacitatea de absorbție 2-5 L de soluție dezinfectantă. Stratul absorbant trebuie să poată menține soluția fără a permite scurgerea în exces pe marginile covorașului. Rezistența chimică: material rezistent la soluții dezinfectante pe bază de alcool, clor, peroxid de hidrogen șia lte biocide. </t>
  </si>
  <si>
    <t>litri</t>
  </si>
  <si>
    <t>Litru</t>
  </si>
  <si>
    <t>Litri soluție de lucru</t>
  </si>
  <si>
    <t>bucată</t>
  </si>
  <si>
    <t xml:space="preserve">Perie de unică folosință, prevăzut cu burete chirurgical aplicat impregnat cu 20 ml de diclugonat de clorhexidrină 4%. Recomandat pentru personal chirurgical în obținerea antisepsiei pentru prevenirea infecției. Perie de plastic cu rol de curățare fină fără a leza tegumentele și burete fin impregnat cu 20 ml de diclugonat de clorhexidrină cu rol de lavaj și dezinfecție. </t>
  </si>
  <si>
    <t>Dezinfecția veselei de laborator, spălare manuală 
Litri soluție de lucru***                                                                                                                                                                
  Acțiunea dezinfectantului:
virucid EN 14476 (conditii de murdarie),  
bactericidă  EN 13727  si  EN 14561 (conditii de murdarie), 
levuricid  EN 13624 si EN 14562 (conditii de murdarie),                                                                                                                                                                               Certificări:
- Raport de încercări (testări microbiologice) de laborator ce confirmă eficacitatea solicitată emis de către un organ acreditat altul decît laboratorul producătorului;
- Produs biocid, înregistrat de către Agenția Natională pentru Sanatate Publica(ANSP), până la deschiderea ofertelor sau  Înregistrarea produsului în Registrul de stat a dispozitivelor medicale a Agenției Medicamentului și Dispozitivelor Medicale până la deschiderea ofertelor;
- Fisa tehnica de securitate a produsului chimic - copie sau original - în limbă de circulație internațională și traducerea în limba română, confirmată prin aplicarea semnăturii și ștampilei Participantului;
- Prezentarea certificatelor de calitate/ conformitate a produsului;
- Instrucţiunea de utilizare a produsului, în limba engleză sau rusă inclusiv şi traducerea în limba de stat la livrare - copie sau original confirmată prin semnătura și ștampila participantului;
- Declarația ofertantului privind termenul de valabilitate la livrare restant - minim  50%  din termenul total de valabilitate indicat, dar nu mai putin de 1 an . 
Cerinţe tehnice:
- substanță activă: sare cuaternara de amoniu, produs concentrat /lichid, eficient asupra biofilmului, poate fi utilizat in baie cu ultrasunet.                                                                                                                                                                                 
 Expoziția: ≤ 15 min                                                                                                                                                                
Ambalaj pînă la  ≤ 5 litri
Operatorul economic va indica forma și mărimea ambalajului
Să fie indicată concentrația soluției de lucru oferită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</si>
</sst>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86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6" fillId="0" borderId="0" xfId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vertical="top" wrapText="1"/>
    </xf>
    <xf numFmtId="0" fontId="7" fillId="2" borderId="6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vertical="top" wrapText="1"/>
    </xf>
    <xf numFmtId="0" fontId="8" fillId="3" borderId="1" xfId="1" applyFont="1" applyFill="1" applyBorder="1" applyAlignment="1">
      <alignment horizontal="center" vertical="center" wrapText="1"/>
    </xf>
    <xf numFmtId="2" fontId="30" fillId="0" borderId="0" xfId="1" applyNumberFormat="1" applyFont="1" applyAlignment="1" applyProtection="1">
      <alignment horizontal="center" vertical="center"/>
      <protection locked="0"/>
    </xf>
    <xf numFmtId="0" fontId="31" fillId="0" borderId="1" xfId="0" applyFont="1" applyBorder="1" applyAlignment="1">
      <alignment wrapText="1"/>
    </xf>
    <xf numFmtId="0" fontId="31" fillId="0" borderId="1" xfId="0" applyFont="1" applyBorder="1"/>
    <xf numFmtId="43" fontId="32" fillId="0" borderId="1" xfId="70" applyFont="1" applyBorder="1" applyAlignment="1">
      <alignment horizontal="center" vertical="center"/>
    </xf>
    <xf numFmtId="39" fontId="30" fillId="0" borderId="0" xfId="70" applyNumberFormat="1" applyFont="1" applyProtection="1">
      <protection locked="0"/>
    </xf>
    <xf numFmtId="43" fontId="30" fillId="0" borderId="0" xfId="1" applyNumberFormat="1" applyFont="1" applyProtection="1">
      <protection locked="0"/>
    </xf>
    <xf numFmtId="0" fontId="33" fillId="0" borderId="10" xfId="0" applyFont="1" applyBorder="1" applyAlignment="1">
      <alignment vertical="center" wrapText="1"/>
    </xf>
    <xf numFmtId="0" fontId="33" fillId="0" borderId="11" xfId="0" applyFont="1" applyBorder="1" applyAlignment="1">
      <alignment vertical="center" wrapText="1"/>
    </xf>
    <xf numFmtId="0" fontId="33" fillId="0" borderId="11" xfId="0" applyFont="1" applyBorder="1" applyAlignment="1">
      <alignment vertical="center"/>
    </xf>
    <xf numFmtId="0" fontId="33" fillId="0" borderId="12" xfId="0" applyFont="1" applyBorder="1" applyAlignment="1">
      <alignment vertical="center" wrapText="1"/>
    </xf>
    <xf numFmtId="0" fontId="31" fillId="0" borderId="3" xfId="0" applyFont="1" applyBorder="1" applyAlignment="1">
      <alignment wrapText="1"/>
    </xf>
    <xf numFmtId="0" fontId="33" fillId="0" borderId="1" xfId="0" applyFont="1" applyBorder="1" applyAlignment="1">
      <alignment vertical="center"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</cellXfs>
  <cellStyles count="71">
    <cellStyle name="Check Cell 2" xfId="21" xr:uid="{00000000-0005-0000-0000-000000000000}"/>
    <cellStyle name="Check Cell 2 2" xfId="49" xr:uid="{00000000-0005-0000-0000-000001000000}"/>
    <cellStyle name="Comma 2" xfId="68" xr:uid="{00000000-0005-0000-0000-000002000000}"/>
    <cellStyle name="Excel Built-in Normal" xfId="19" xr:uid="{00000000-0005-0000-0000-000003000000}"/>
    <cellStyle name="Excel Built-in Normal 2" xfId="47" xr:uid="{00000000-0005-0000-0000-000004000000}"/>
    <cellStyle name="Normal 10" xfId="42" xr:uid="{00000000-0005-0000-0000-000005000000}"/>
    <cellStyle name="Normal 11" xfId="56" xr:uid="{00000000-0005-0000-0000-000006000000}"/>
    <cellStyle name="Normal 2" xfId="1" xr:uid="{00000000-0005-0000-0000-000007000000}"/>
    <cellStyle name="Normal 2 2" xfId="4" xr:uid="{00000000-0005-0000-0000-000008000000}"/>
    <cellStyle name="Normal 2 2 2" xfId="16" xr:uid="{00000000-0005-0000-0000-000009000000}"/>
    <cellStyle name="Normal 2 2 2 2" xfId="48" xr:uid="{00000000-0005-0000-0000-00000A000000}"/>
    <cellStyle name="Normal 2 2 3" xfId="10" xr:uid="{00000000-0005-0000-0000-00000B000000}"/>
    <cellStyle name="Normal 2 2 4" xfId="69" xr:uid="{00000000-0005-0000-0000-00000C000000}"/>
    <cellStyle name="Normal 2 3" xfId="15" xr:uid="{00000000-0005-0000-0000-00000D000000}"/>
    <cellStyle name="Normal 2 3 2" xfId="22" xr:uid="{00000000-0005-0000-0000-00000E000000}"/>
    <cellStyle name="Normal 2 4" xfId="45" xr:uid="{00000000-0005-0000-0000-00000F000000}"/>
    <cellStyle name="Normal 3" xfId="2" xr:uid="{00000000-0005-0000-0000-000010000000}"/>
    <cellStyle name="Normal 3 2" xfId="8" xr:uid="{00000000-0005-0000-0000-000011000000}"/>
    <cellStyle name="Normal 3 3" xfId="39" xr:uid="{00000000-0005-0000-0000-000012000000}"/>
    <cellStyle name="Normal 3 4" xfId="9" xr:uid="{00000000-0005-0000-0000-000013000000}"/>
    <cellStyle name="Normal 4" xfId="3" xr:uid="{00000000-0005-0000-0000-000014000000}"/>
    <cellStyle name="Normal 4 2" xfId="17" xr:uid="{00000000-0005-0000-0000-000015000000}"/>
    <cellStyle name="Normal 5" xfId="5" xr:uid="{00000000-0005-0000-0000-000016000000}"/>
    <cellStyle name="Normal 5 2" xfId="20" xr:uid="{00000000-0005-0000-0000-000017000000}"/>
    <cellStyle name="Normal 5 3" xfId="31" xr:uid="{00000000-0005-0000-0000-000018000000}"/>
    <cellStyle name="Normal 5 3 2" xfId="64" xr:uid="{00000000-0005-0000-0000-000019000000}"/>
    <cellStyle name="Normal 5 4" xfId="46" xr:uid="{00000000-0005-0000-0000-00001A000000}"/>
    <cellStyle name="Normal 5 5" xfId="18" xr:uid="{00000000-0005-0000-0000-00001B000000}"/>
    <cellStyle name="Normal 5 6" xfId="55" xr:uid="{00000000-0005-0000-0000-00001C000000}"/>
    <cellStyle name="Normal 5 7" xfId="59" xr:uid="{00000000-0005-0000-0000-00001D000000}"/>
    <cellStyle name="Normal 6" xfId="6" xr:uid="{00000000-0005-0000-0000-00001E000000}"/>
    <cellStyle name="Normal 6 2" xfId="32" xr:uid="{00000000-0005-0000-0000-00001F000000}"/>
    <cellStyle name="Normal 6 3" xfId="25" xr:uid="{00000000-0005-0000-0000-000020000000}"/>
    <cellStyle name="Normal 7" xfId="26" xr:uid="{00000000-0005-0000-0000-000021000000}"/>
    <cellStyle name="Normal 7 2" xfId="33" xr:uid="{00000000-0005-0000-0000-000022000000}"/>
    <cellStyle name="Normal 7 2 2" xfId="65" xr:uid="{00000000-0005-0000-0000-000023000000}"/>
    <cellStyle name="Normal 7 3" xfId="38" xr:uid="{00000000-0005-0000-0000-000024000000}"/>
    <cellStyle name="Normal 7 4" xfId="57" xr:uid="{00000000-0005-0000-0000-000025000000}"/>
    <cellStyle name="Normal 7 5" xfId="7" xr:uid="{00000000-0005-0000-0000-000026000000}"/>
    <cellStyle name="Normal 7 6" xfId="60" xr:uid="{00000000-0005-0000-0000-000027000000}"/>
    <cellStyle name="Normal 8" xfId="29" xr:uid="{00000000-0005-0000-0000-000028000000}"/>
    <cellStyle name="Normal 9" xfId="37" xr:uid="{00000000-0005-0000-0000-000029000000}"/>
    <cellStyle name="Percent 2" xfId="13" xr:uid="{00000000-0005-0000-0000-00002A000000}"/>
    <cellStyle name="Percent 2 2" xfId="41" xr:uid="{00000000-0005-0000-0000-00002B000000}"/>
    <cellStyle name="Нейтральный 2" xfId="50" xr:uid="{00000000-0005-0000-0000-00002C000000}"/>
    <cellStyle name="Обычный" xfId="0" builtinId="0"/>
    <cellStyle name="Обычный 2" xfId="11" xr:uid="{00000000-0005-0000-0000-00002E000000}"/>
    <cellStyle name="Обычный 2 2" xfId="12" xr:uid="{00000000-0005-0000-0000-00002F000000}"/>
    <cellStyle name="Обычный 2 2 2" xfId="23" xr:uid="{00000000-0005-0000-0000-000030000000}"/>
    <cellStyle name="Обычный 2 3" xfId="53" xr:uid="{00000000-0005-0000-0000-000031000000}"/>
    <cellStyle name="Обычный 2 4" xfId="24" xr:uid="{00000000-0005-0000-0000-000032000000}"/>
    <cellStyle name="Обычный 2 4 2" xfId="40" xr:uid="{00000000-0005-0000-0000-000033000000}"/>
    <cellStyle name="Обычный 3" xfId="14" xr:uid="{00000000-0005-0000-0000-000034000000}"/>
    <cellStyle name="Обычный 3 2" xfId="27" xr:uid="{00000000-0005-0000-0000-000035000000}"/>
    <cellStyle name="Обычный 3 2 2" xfId="34" xr:uid="{00000000-0005-0000-0000-000036000000}"/>
    <cellStyle name="Обычный 3 2 2 2" xfId="66" xr:uid="{00000000-0005-0000-0000-000037000000}"/>
    <cellStyle name="Обычный 3 2 3" xfId="43" xr:uid="{00000000-0005-0000-0000-000038000000}"/>
    <cellStyle name="Обычный 3 2 4" xfId="61" xr:uid="{00000000-0005-0000-0000-000039000000}"/>
    <cellStyle name="Обычный 3 3" xfId="28" xr:uid="{00000000-0005-0000-0000-00003A000000}"/>
    <cellStyle name="Обычный 3 3 2" xfId="35" xr:uid="{00000000-0005-0000-0000-00003B000000}"/>
    <cellStyle name="Обычный 3 3 2 2" xfId="67" xr:uid="{00000000-0005-0000-0000-00003C000000}"/>
    <cellStyle name="Обычный 3 3 3" xfId="44" xr:uid="{00000000-0005-0000-0000-00003D000000}"/>
    <cellStyle name="Обычный 3 3 4" xfId="62" xr:uid="{00000000-0005-0000-0000-00003E000000}"/>
    <cellStyle name="Обычный 3 4" xfId="30" xr:uid="{00000000-0005-0000-0000-00003F000000}"/>
    <cellStyle name="Обычный 3 4 2" xfId="63" xr:uid="{00000000-0005-0000-0000-000040000000}"/>
    <cellStyle name="Обычный 3 5" xfId="36" xr:uid="{00000000-0005-0000-0000-000041000000}"/>
    <cellStyle name="Обычный 3 6" xfId="51" xr:uid="{00000000-0005-0000-0000-000042000000}"/>
    <cellStyle name="Обычный 3 7" xfId="58" xr:uid="{00000000-0005-0000-0000-000043000000}"/>
    <cellStyle name="Обычный 4" xfId="52" xr:uid="{00000000-0005-0000-0000-000044000000}"/>
    <cellStyle name="Финансовый" xfId="70" builtinId="3"/>
    <cellStyle name="Финансовый 3" xfId="54" xr:uid="{00000000-0005-0000-0000-00004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2"/>
  <sheetViews>
    <sheetView tabSelected="1" topLeftCell="A16" zoomScale="70" zoomScaleNormal="70" workbookViewId="0">
      <selection activeCell="J19" sqref="J19"/>
    </sheetView>
  </sheetViews>
  <sheetFormatPr defaultColWidth="9.109375" defaultRowHeight="15.6"/>
  <cols>
    <col min="1" max="1" width="5.6640625" style="13" customWidth="1"/>
    <col min="2" max="2" width="4.44140625" style="13" customWidth="1"/>
    <col min="3" max="3" width="25.88671875" style="21" customWidth="1"/>
    <col min="4" max="4" width="26.33203125" style="21" customWidth="1"/>
    <col min="5" max="5" width="10.5546875" style="13" customWidth="1"/>
    <col min="6" max="6" width="11.33203125" style="13" customWidth="1"/>
    <col min="7" max="7" width="10.6640625" style="13" customWidth="1"/>
    <col min="8" max="8" width="57.88671875" style="13" customWidth="1"/>
    <col min="9" max="9" width="30.44140625" style="13" customWidth="1"/>
    <col min="10" max="10" width="30" style="21" customWidth="1"/>
    <col min="11" max="11" width="1.6640625" style="13" customWidth="1"/>
    <col min="12" max="16384" width="9.109375" style="13"/>
  </cols>
  <sheetData>
    <row r="1" spans="1:11">
      <c r="C1" s="56" t="s">
        <v>27</v>
      </c>
      <c r="D1" s="57"/>
      <c r="E1" s="57"/>
      <c r="F1" s="57"/>
      <c r="G1" s="57"/>
      <c r="H1" s="57"/>
      <c r="I1" s="57"/>
      <c r="J1" s="57"/>
      <c r="K1" s="58"/>
    </row>
    <row r="2" spans="1:11">
      <c r="D2" s="62" t="s">
        <v>14</v>
      </c>
      <c r="E2" s="63"/>
      <c r="F2" s="63"/>
      <c r="G2" s="63"/>
      <c r="H2" s="64"/>
    </row>
    <row r="3" spans="1:11">
      <c r="A3" s="65" t="s">
        <v>9</v>
      </c>
      <c r="B3" s="66"/>
      <c r="C3" s="67"/>
      <c r="D3" s="68" t="s">
        <v>29</v>
      </c>
      <c r="E3" s="69"/>
      <c r="F3" s="69"/>
      <c r="G3" s="69"/>
      <c r="H3" s="70"/>
      <c r="I3" s="13" t="s">
        <v>10</v>
      </c>
      <c r="J3" s="21" t="s">
        <v>12</v>
      </c>
    </row>
    <row r="4" spans="1:11" s="19" customFormat="1">
      <c r="A4" s="71" t="s">
        <v>8</v>
      </c>
      <c r="B4" s="72"/>
      <c r="C4" s="73"/>
      <c r="D4" s="74" t="s">
        <v>53</v>
      </c>
      <c r="E4" s="75"/>
      <c r="F4" s="75"/>
      <c r="G4" s="75"/>
      <c r="H4" s="75"/>
      <c r="I4" s="76"/>
      <c r="J4" s="17" t="s">
        <v>13</v>
      </c>
      <c r="K4" s="18"/>
    </row>
    <row r="5" spans="1:11" s="20" customFormat="1">
      <c r="C5" s="19"/>
      <c r="D5" s="59"/>
      <c r="E5" s="60"/>
      <c r="F5" s="60"/>
      <c r="G5" s="60"/>
      <c r="H5" s="61"/>
      <c r="I5" s="59"/>
      <c r="J5" s="61"/>
      <c r="K5" s="18"/>
    </row>
    <row r="6" spans="1:11" ht="46.8">
      <c r="A6" s="26" t="s">
        <v>2</v>
      </c>
      <c r="B6" s="26" t="s">
        <v>0</v>
      </c>
      <c r="C6" s="26" t="s">
        <v>1</v>
      </c>
      <c r="D6" s="26" t="s">
        <v>3</v>
      </c>
      <c r="E6" s="39" t="s">
        <v>4</v>
      </c>
      <c r="F6" s="39" t="s">
        <v>5</v>
      </c>
      <c r="G6" s="39" t="s">
        <v>6</v>
      </c>
      <c r="H6" s="27" t="s">
        <v>7</v>
      </c>
      <c r="I6" s="27" t="s">
        <v>28</v>
      </c>
      <c r="J6" s="27" t="s">
        <v>31</v>
      </c>
      <c r="K6" s="12"/>
    </row>
    <row r="7" spans="1:11">
      <c r="A7" s="27">
        <v>1</v>
      </c>
      <c r="B7" s="40">
        <v>2</v>
      </c>
      <c r="C7" s="41"/>
      <c r="D7" s="42"/>
      <c r="E7" s="27">
        <v>3</v>
      </c>
      <c r="F7" s="27">
        <v>4</v>
      </c>
      <c r="G7" s="27">
        <v>5</v>
      </c>
      <c r="H7" s="27">
        <v>6</v>
      </c>
      <c r="I7" s="23">
        <v>7</v>
      </c>
      <c r="J7" s="26">
        <v>8</v>
      </c>
      <c r="K7" s="12"/>
    </row>
    <row r="8" spans="1:11" ht="48.6" customHeight="1">
      <c r="A8" s="28" t="s">
        <v>47</v>
      </c>
      <c r="B8" s="46">
        <v>3</v>
      </c>
      <c r="C8" s="45" t="s">
        <v>35</v>
      </c>
      <c r="D8" s="45" t="s">
        <v>35</v>
      </c>
      <c r="H8" s="45" t="s">
        <v>54</v>
      </c>
    </row>
    <row r="9" spans="1:11" ht="63.6" customHeight="1">
      <c r="A9" s="28" t="s">
        <v>47</v>
      </c>
      <c r="B9" s="46">
        <v>3</v>
      </c>
      <c r="C9" s="45" t="s">
        <v>36</v>
      </c>
      <c r="D9" s="45" t="s">
        <v>36</v>
      </c>
      <c r="H9" s="45" t="s">
        <v>55</v>
      </c>
    </row>
    <row r="10" spans="1:11" ht="51" customHeight="1">
      <c r="A10" s="28" t="s">
        <v>47</v>
      </c>
      <c r="B10" s="46">
        <v>4</v>
      </c>
      <c r="C10" s="45" t="s">
        <v>37</v>
      </c>
      <c r="D10" s="45" t="s">
        <v>37</v>
      </c>
      <c r="H10" s="45" t="s">
        <v>56</v>
      </c>
    </row>
    <row r="11" spans="1:11" ht="39.6" customHeight="1">
      <c r="A11" s="28" t="s">
        <v>47</v>
      </c>
      <c r="B11" s="46">
        <v>4</v>
      </c>
      <c r="C11" s="45" t="s">
        <v>39</v>
      </c>
      <c r="D11" s="45" t="s">
        <v>39</v>
      </c>
      <c r="H11" s="45" t="s">
        <v>57</v>
      </c>
    </row>
    <row r="12" spans="1:11" ht="28.95" customHeight="1">
      <c r="A12" s="28" t="s">
        <v>47</v>
      </c>
      <c r="B12" s="46">
        <v>22</v>
      </c>
      <c r="C12" s="45" t="s">
        <v>34</v>
      </c>
      <c r="D12" s="45" t="s">
        <v>34</v>
      </c>
      <c r="H12" s="45" t="s">
        <v>48</v>
      </c>
    </row>
    <row r="13" spans="1:11" ht="60" customHeight="1">
      <c r="A13" s="28" t="s">
        <v>47</v>
      </c>
      <c r="B13" s="46">
        <v>23</v>
      </c>
      <c r="C13" s="45" t="s">
        <v>40</v>
      </c>
      <c r="D13" s="45" t="s">
        <v>40</v>
      </c>
      <c r="H13" s="45" t="s">
        <v>49</v>
      </c>
    </row>
    <row r="14" spans="1:11" ht="68.400000000000006" customHeight="1">
      <c r="A14" s="28" t="s">
        <v>47</v>
      </c>
      <c r="B14" s="46">
        <v>24</v>
      </c>
      <c r="C14" s="45" t="s">
        <v>42</v>
      </c>
      <c r="D14" s="45" t="s">
        <v>42</v>
      </c>
      <c r="H14" s="45" t="s">
        <v>50</v>
      </c>
    </row>
    <row r="15" spans="1:11" ht="57" customHeight="1">
      <c r="A15" s="28" t="s">
        <v>47</v>
      </c>
      <c r="B15" s="46">
        <v>25</v>
      </c>
      <c r="C15" s="45" t="s">
        <v>43</v>
      </c>
      <c r="D15" s="45" t="s">
        <v>43</v>
      </c>
      <c r="H15" s="45" t="s">
        <v>51</v>
      </c>
    </row>
    <row r="16" spans="1:11" ht="71.400000000000006" customHeight="1">
      <c r="A16" s="28" t="s">
        <v>47</v>
      </c>
      <c r="B16" s="46">
        <v>26</v>
      </c>
      <c r="C16" s="45" t="s">
        <v>44</v>
      </c>
      <c r="D16" s="45" t="s">
        <v>44</v>
      </c>
      <c r="H16" s="45" t="s">
        <v>52</v>
      </c>
    </row>
    <row r="17" spans="1:8" ht="61.95" customHeight="1">
      <c r="A17" s="28" t="s">
        <v>47</v>
      </c>
      <c r="B17" s="46">
        <v>29</v>
      </c>
      <c r="C17" s="45" t="s">
        <v>45</v>
      </c>
      <c r="D17" s="45" t="s">
        <v>45</v>
      </c>
      <c r="H17" s="45" t="s">
        <v>71</v>
      </c>
    </row>
    <row r="18" spans="1:8" ht="57" customHeight="1">
      <c r="A18" s="28" t="s">
        <v>47</v>
      </c>
      <c r="B18" s="46">
        <v>30</v>
      </c>
      <c r="C18" s="45" t="s">
        <v>46</v>
      </c>
      <c r="D18" s="45" t="s">
        <v>46</v>
      </c>
      <c r="H18" s="45" t="s">
        <v>58</v>
      </c>
    </row>
    <row r="19" spans="1:8" ht="109.2">
      <c r="A19" s="28" t="s">
        <v>47</v>
      </c>
      <c r="C19" s="21" t="s">
        <v>59</v>
      </c>
      <c r="D19" s="21" t="s">
        <v>59</v>
      </c>
      <c r="H19" s="21" t="s">
        <v>70</v>
      </c>
    </row>
    <row r="20" spans="1:8" ht="46.8">
      <c r="A20" s="28" t="s">
        <v>47</v>
      </c>
      <c r="C20" s="21" t="s">
        <v>60</v>
      </c>
      <c r="D20" s="21" t="s">
        <v>60</v>
      </c>
      <c r="H20" s="21" t="s">
        <v>63</v>
      </c>
    </row>
    <row r="21" spans="1:8" ht="39.6">
      <c r="A21" s="28" t="s">
        <v>47</v>
      </c>
      <c r="C21" s="21" t="s">
        <v>61</v>
      </c>
      <c r="D21" s="21" t="s">
        <v>61</v>
      </c>
      <c r="H21" s="21" t="s">
        <v>64</v>
      </c>
    </row>
    <row r="22" spans="1:8" ht="39" customHeight="1">
      <c r="A22" s="28" t="s">
        <v>47</v>
      </c>
      <c r="C22" s="21" t="s">
        <v>62</v>
      </c>
      <c r="D22" s="21" t="s">
        <v>62</v>
      </c>
      <c r="H22" s="21" t="s">
        <v>65</v>
      </c>
    </row>
  </sheetData>
  <autoFilter ref="A6:P18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3"/>
  <sheetViews>
    <sheetView topLeftCell="A19" zoomScale="85" zoomScaleNormal="85" workbookViewId="0">
      <selection activeCell="M23" sqref="M23"/>
    </sheetView>
  </sheetViews>
  <sheetFormatPr defaultColWidth="9.109375" defaultRowHeight="15.6"/>
  <cols>
    <col min="1" max="1" width="3.44140625" style="1" customWidth="1"/>
    <col min="2" max="2" width="5.6640625" style="1" customWidth="1"/>
    <col min="3" max="3" width="4.44140625" style="1" customWidth="1"/>
    <col min="4" max="4" width="20.6640625" style="1" customWidth="1"/>
    <col min="5" max="5" width="23" style="22" customWidth="1"/>
    <col min="6" max="6" width="15.33203125" style="6" customWidth="1"/>
    <col min="7" max="7" width="14.6640625" style="16" customWidth="1"/>
    <col min="8" max="8" width="15.88671875" style="1" customWidth="1"/>
    <col min="9" max="9" width="12.109375" style="1" customWidth="1"/>
    <col min="10" max="10" width="13.109375" style="1" customWidth="1"/>
    <col min="11" max="11" width="17" style="1" customWidth="1"/>
    <col min="12" max="12" width="30" style="1" customWidth="1"/>
    <col min="13" max="13" width="16.6640625" style="1" customWidth="1"/>
    <col min="14" max="16384" width="9.109375" style="1"/>
  </cols>
  <sheetData>
    <row r="1" spans="1:21">
      <c r="D1" s="79" t="s">
        <v>26</v>
      </c>
      <c r="E1" s="79"/>
      <c r="F1" s="79"/>
      <c r="G1" s="79"/>
      <c r="H1" s="79"/>
      <c r="I1" s="79"/>
      <c r="J1" s="79"/>
      <c r="K1" s="79"/>
      <c r="L1" s="79"/>
      <c r="M1" s="30"/>
    </row>
    <row r="2" spans="1:21">
      <c r="D2" s="80" t="s">
        <v>17</v>
      </c>
      <c r="E2" s="80"/>
      <c r="F2" s="80"/>
      <c r="G2" s="80"/>
      <c r="H2" s="80"/>
      <c r="I2" s="80"/>
      <c r="J2" s="80"/>
      <c r="K2" s="14"/>
    </row>
    <row r="3" spans="1:21">
      <c r="B3" s="81" t="s">
        <v>9</v>
      </c>
      <c r="C3" s="81"/>
      <c r="D3" s="81"/>
      <c r="E3" s="82" t="s">
        <v>29</v>
      </c>
      <c r="F3" s="82"/>
      <c r="G3" s="82"/>
      <c r="H3" s="82"/>
      <c r="I3" s="82"/>
      <c r="K3" s="1" t="s">
        <v>10</v>
      </c>
      <c r="L3" s="1" t="s">
        <v>12</v>
      </c>
    </row>
    <row r="4" spans="1:21" s="3" customFormat="1" ht="31.2">
      <c r="A4" s="2"/>
      <c r="B4" s="83" t="s">
        <v>8</v>
      </c>
      <c r="C4" s="83"/>
      <c r="D4" s="83"/>
      <c r="E4" s="84" t="s">
        <v>53</v>
      </c>
      <c r="F4" s="84"/>
      <c r="G4" s="84"/>
      <c r="H4" s="84"/>
      <c r="I4" s="84"/>
      <c r="J4" s="84"/>
      <c r="K4" s="25" t="s">
        <v>11</v>
      </c>
      <c r="L4" s="25" t="s">
        <v>13</v>
      </c>
      <c r="M4" s="31"/>
    </row>
    <row r="5" spans="1:21" s="4" customFormat="1">
      <c r="A5" s="2"/>
      <c r="E5" s="77"/>
      <c r="F5" s="77"/>
      <c r="G5" s="77"/>
      <c r="H5" s="77"/>
      <c r="I5" s="77"/>
      <c r="J5" s="24"/>
      <c r="K5" s="24"/>
      <c r="L5" s="24"/>
      <c r="M5" s="32"/>
    </row>
    <row r="6" spans="1:21" ht="46.8">
      <c r="A6" s="5"/>
      <c r="B6" s="36" t="s">
        <v>2</v>
      </c>
      <c r="C6" s="36" t="s">
        <v>0</v>
      </c>
      <c r="D6" s="36" t="s">
        <v>1</v>
      </c>
      <c r="E6" s="36" t="s">
        <v>3</v>
      </c>
      <c r="F6" s="36" t="s">
        <v>18</v>
      </c>
      <c r="G6" s="15" t="s">
        <v>19</v>
      </c>
      <c r="H6" s="36" t="s">
        <v>20</v>
      </c>
      <c r="I6" s="36" t="s">
        <v>21</v>
      </c>
      <c r="J6" s="36" t="s">
        <v>22</v>
      </c>
      <c r="K6" s="36" t="s">
        <v>23</v>
      </c>
      <c r="L6" s="36" t="s">
        <v>24</v>
      </c>
      <c r="M6" s="33" t="s">
        <v>30</v>
      </c>
    </row>
    <row r="7" spans="1:21" ht="16.2" thickBot="1">
      <c r="A7" s="5"/>
      <c r="B7" s="36">
        <v>1</v>
      </c>
      <c r="C7" s="78">
        <v>2</v>
      </c>
      <c r="D7" s="78"/>
      <c r="E7" s="78"/>
      <c r="F7" s="36">
        <v>3</v>
      </c>
      <c r="G7" s="15">
        <v>4</v>
      </c>
      <c r="H7" s="36">
        <v>5</v>
      </c>
      <c r="I7" s="36">
        <v>6</v>
      </c>
      <c r="J7" s="36">
        <v>7</v>
      </c>
      <c r="K7" s="36">
        <v>8</v>
      </c>
      <c r="L7" s="23">
        <v>9</v>
      </c>
      <c r="M7" s="34"/>
    </row>
    <row r="8" spans="1:21" ht="72" customHeight="1" thickBot="1">
      <c r="A8" s="29"/>
      <c r="B8" s="28" t="s">
        <v>47</v>
      </c>
      <c r="C8" s="46">
        <v>1</v>
      </c>
      <c r="D8" s="45" t="s">
        <v>35</v>
      </c>
      <c r="E8" s="45" t="s">
        <v>35</v>
      </c>
      <c r="F8" s="50" t="s">
        <v>38</v>
      </c>
      <c r="G8" s="46">
        <v>2219730</v>
      </c>
      <c r="H8" s="38"/>
      <c r="I8" s="37"/>
      <c r="J8" s="37">
        <f>H8*G8</f>
        <v>0</v>
      </c>
      <c r="K8" s="37">
        <f>I8*G8</f>
        <v>0</v>
      </c>
      <c r="L8" s="43" t="s">
        <v>32</v>
      </c>
      <c r="M8" s="47">
        <v>554562.54500000004</v>
      </c>
      <c r="N8" s="35"/>
      <c r="O8" s="35"/>
      <c r="P8" s="35"/>
      <c r="Q8" s="35"/>
      <c r="R8" s="35"/>
      <c r="S8" s="35"/>
      <c r="T8" s="35"/>
      <c r="U8" s="35"/>
    </row>
    <row r="9" spans="1:21" ht="72" customHeight="1" thickBot="1">
      <c r="B9" s="28" t="s">
        <v>47</v>
      </c>
      <c r="C9" s="46">
        <v>1</v>
      </c>
      <c r="D9" s="45" t="s">
        <v>36</v>
      </c>
      <c r="E9" s="45" t="s">
        <v>36</v>
      </c>
      <c r="F9" s="51" t="s">
        <v>38</v>
      </c>
      <c r="G9" s="45">
        <v>1344911</v>
      </c>
      <c r="H9" s="38"/>
      <c r="I9" s="37"/>
      <c r="J9" s="37">
        <f t="shared" ref="J9:J22" si="0">H9*G9</f>
        <v>0</v>
      </c>
      <c r="K9" s="37">
        <f t="shared" ref="K9:K22" si="1">I9*G9</f>
        <v>0</v>
      </c>
      <c r="L9" s="43" t="s">
        <v>32</v>
      </c>
      <c r="M9" s="47">
        <v>326813.37300000002</v>
      </c>
      <c r="N9" s="35"/>
      <c r="O9" s="35"/>
      <c r="P9" s="45"/>
      <c r="Q9" s="35"/>
      <c r="R9" s="35"/>
      <c r="S9" s="35"/>
      <c r="T9" s="35"/>
      <c r="U9" s="35"/>
    </row>
    <row r="10" spans="1:21" ht="72" customHeight="1" thickBot="1">
      <c r="B10" s="28" t="s">
        <v>47</v>
      </c>
      <c r="C10" s="46">
        <v>2</v>
      </c>
      <c r="D10" s="45" t="s">
        <v>37</v>
      </c>
      <c r="E10" s="45" t="s">
        <v>37</v>
      </c>
      <c r="F10" s="51" t="s">
        <v>38</v>
      </c>
      <c r="G10" s="46">
        <v>3909820</v>
      </c>
      <c r="H10" s="38"/>
      <c r="I10" s="38"/>
      <c r="J10" s="37">
        <f t="shared" si="0"/>
        <v>0</v>
      </c>
      <c r="K10" s="37">
        <f t="shared" si="1"/>
        <v>0</v>
      </c>
      <c r="L10" s="43" t="s">
        <v>32</v>
      </c>
      <c r="M10" s="47">
        <v>2710678.2059999998</v>
      </c>
    </row>
    <row r="11" spans="1:21" ht="72" customHeight="1" thickBot="1">
      <c r="B11" s="28" t="s">
        <v>47</v>
      </c>
      <c r="C11" s="46">
        <v>2</v>
      </c>
      <c r="D11" s="45" t="s">
        <v>39</v>
      </c>
      <c r="E11" s="45" t="s">
        <v>39</v>
      </c>
      <c r="F11" s="51" t="s">
        <v>38</v>
      </c>
      <c r="G11" s="46">
        <v>1400635</v>
      </c>
      <c r="H11" s="38"/>
      <c r="I11" s="38"/>
      <c r="J11" s="37">
        <f t="shared" si="0"/>
        <v>0</v>
      </c>
      <c r="K11" s="37">
        <f t="shared" si="1"/>
        <v>0</v>
      </c>
      <c r="L11" s="43" t="s">
        <v>32</v>
      </c>
      <c r="M11" s="47">
        <v>1743930.639</v>
      </c>
    </row>
    <row r="12" spans="1:21" ht="98.25" customHeight="1" thickBot="1">
      <c r="B12" s="28" t="s">
        <v>47</v>
      </c>
      <c r="C12" s="46">
        <v>3</v>
      </c>
      <c r="D12" s="45" t="s">
        <v>34</v>
      </c>
      <c r="E12" s="45" t="s">
        <v>34</v>
      </c>
      <c r="F12" s="51" t="s">
        <v>66</v>
      </c>
      <c r="G12" s="46">
        <v>528</v>
      </c>
      <c r="H12" s="38"/>
      <c r="I12" s="38"/>
      <c r="J12" s="37">
        <f t="shared" si="0"/>
        <v>0</v>
      </c>
      <c r="K12" s="37">
        <f t="shared" si="1"/>
        <v>0</v>
      </c>
      <c r="L12" s="43" t="s">
        <v>32</v>
      </c>
      <c r="M12" s="47">
        <v>158400</v>
      </c>
    </row>
    <row r="13" spans="1:21" ht="106.5" customHeight="1" thickBot="1">
      <c r="B13" s="28" t="s">
        <v>47</v>
      </c>
      <c r="C13" s="46">
        <v>4</v>
      </c>
      <c r="D13" s="45" t="s">
        <v>40</v>
      </c>
      <c r="E13" s="45" t="s">
        <v>40</v>
      </c>
      <c r="F13" s="52" t="s">
        <v>41</v>
      </c>
      <c r="G13" s="46">
        <v>29995</v>
      </c>
      <c r="H13" s="38"/>
      <c r="I13" s="38"/>
      <c r="J13" s="37">
        <f t="shared" si="0"/>
        <v>0</v>
      </c>
      <c r="K13" s="37">
        <f t="shared" si="1"/>
        <v>0</v>
      </c>
      <c r="L13" s="43" t="s">
        <v>32</v>
      </c>
      <c r="M13" s="47">
        <v>524912.5</v>
      </c>
    </row>
    <row r="14" spans="1:21" ht="102.75" customHeight="1" thickBot="1">
      <c r="B14" s="28" t="s">
        <v>47</v>
      </c>
      <c r="C14" s="46">
        <v>5</v>
      </c>
      <c r="D14" s="45" t="s">
        <v>42</v>
      </c>
      <c r="E14" s="45" t="s">
        <v>42</v>
      </c>
      <c r="F14" s="52" t="s">
        <v>67</v>
      </c>
      <c r="G14" s="46">
        <v>34242</v>
      </c>
      <c r="H14" s="38"/>
      <c r="I14" s="38"/>
      <c r="J14" s="37">
        <f t="shared" si="0"/>
        <v>0</v>
      </c>
      <c r="K14" s="37">
        <f t="shared" si="1"/>
        <v>0</v>
      </c>
      <c r="L14" s="43" t="s">
        <v>32</v>
      </c>
      <c r="M14" s="47">
        <v>325127.78999999998</v>
      </c>
    </row>
    <row r="15" spans="1:21" ht="111" customHeight="1" thickBot="1">
      <c r="B15" s="28" t="s">
        <v>47</v>
      </c>
      <c r="C15" s="46">
        <v>6</v>
      </c>
      <c r="D15" s="45" t="s">
        <v>43</v>
      </c>
      <c r="E15" s="45" t="s">
        <v>43</v>
      </c>
      <c r="F15" s="52" t="s">
        <v>67</v>
      </c>
      <c r="G15" s="46">
        <v>13735</v>
      </c>
      <c r="H15" s="38"/>
      <c r="I15" s="38"/>
      <c r="J15" s="37">
        <f t="shared" si="0"/>
        <v>0</v>
      </c>
      <c r="K15" s="37">
        <f t="shared" si="1"/>
        <v>0</v>
      </c>
      <c r="L15" s="43" t="s">
        <v>32</v>
      </c>
      <c r="M15" s="47">
        <v>137350</v>
      </c>
    </row>
    <row r="16" spans="1:21" ht="79.5" customHeight="1">
      <c r="B16" s="28" t="s">
        <v>47</v>
      </c>
      <c r="C16" s="46">
        <v>7</v>
      </c>
      <c r="D16" s="45" t="s">
        <v>44</v>
      </c>
      <c r="E16" s="45" t="s">
        <v>44</v>
      </c>
      <c r="F16" s="53" t="s">
        <v>41</v>
      </c>
      <c r="G16" s="46">
        <v>29392</v>
      </c>
      <c r="H16" s="38"/>
      <c r="I16" s="38"/>
      <c r="J16" s="37">
        <f t="shared" si="0"/>
        <v>0</v>
      </c>
      <c r="K16" s="37">
        <f t="shared" si="1"/>
        <v>0</v>
      </c>
      <c r="L16" s="43" t="s">
        <v>32</v>
      </c>
      <c r="M16" s="47">
        <v>734800</v>
      </c>
    </row>
    <row r="17" spans="2:13" ht="79.5" customHeight="1">
      <c r="B17" s="28" t="s">
        <v>47</v>
      </c>
      <c r="C17" s="46">
        <v>8</v>
      </c>
      <c r="D17" s="45" t="s">
        <v>45</v>
      </c>
      <c r="E17" s="54" t="s">
        <v>45</v>
      </c>
      <c r="F17" s="55" t="s">
        <v>68</v>
      </c>
      <c r="G17" s="46">
        <v>400100</v>
      </c>
      <c r="H17" s="38"/>
      <c r="I17" s="38"/>
      <c r="J17" s="37">
        <f t="shared" si="0"/>
        <v>0</v>
      </c>
      <c r="K17" s="37">
        <f t="shared" si="1"/>
        <v>0</v>
      </c>
      <c r="L17" s="43" t="s">
        <v>32</v>
      </c>
      <c r="M17" s="47">
        <v>200050</v>
      </c>
    </row>
    <row r="18" spans="2:13" ht="79.5" customHeight="1">
      <c r="B18" s="28" t="s">
        <v>47</v>
      </c>
      <c r="C18" s="46">
        <v>9</v>
      </c>
      <c r="D18" s="45" t="s">
        <v>46</v>
      </c>
      <c r="E18" s="54" t="s">
        <v>46</v>
      </c>
      <c r="F18" s="55" t="s">
        <v>68</v>
      </c>
      <c r="G18" s="46">
        <v>1456905</v>
      </c>
      <c r="H18" s="38"/>
      <c r="I18" s="38"/>
      <c r="J18" s="37">
        <f t="shared" si="0"/>
        <v>0</v>
      </c>
      <c r="K18" s="37">
        <f t="shared" si="1"/>
        <v>0</v>
      </c>
      <c r="L18" s="43" t="s">
        <v>32</v>
      </c>
      <c r="M18" s="47">
        <v>380252.20500000002</v>
      </c>
    </row>
    <row r="19" spans="2:13" ht="79.5" customHeight="1" thickBot="1">
      <c r="B19" s="28" t="s">
        <v>47</v>
      </c>
      <c r="C19" s="13">
        <v>10</v>
      </c>
      <c r="D19" s="21" t="s">
        <v>59</v>
      </c>
      <c r="E19" s="21" t="s">
        <v>59</v>
      </c>
      <c r="F19" s="52" t="s">
        <v>69</v>
      </c>
      <c r="G19" s="46">
        <v>31866</v>
      </c>
      <c r="H19" s="38"/>
      <c r="I19" s="38"/>
      <c r="J19" s="37">
        <f t="shared" si="0"/>
        <v>0</v>
      </c>
      <c r="K19" s="37">
        <f t="shared" si="1"/>
        <v>0</v>
      </c>
      <c r="L19" s="43" t="s">
        <v>32</v>
      </c>
      <c r="M19" s="47">
        <v>764784</v>
      </c>
    </row>
    <row r="20" spans="2:13" ht="79.5" customHeight="1" thickBot="1">
      <c r="B20" s="28" t="s">
        <v>47</v>
      </c>
      <c r="C20" s="13">
        <v>11</v>
      </c>
      <c r="D20" s="21" t="s">
        <v>60</v>
      </c>
      <c r="E20" s="21" t="s">
        <v>60</v>
      </c>
      <c r="F20" s="52" t="s">
        <v>69</v>
      </c>
      <c r="G20" s="46">
        <v>71337</v>
      </c>
      <c r="H20" s="38"/>
      <c r="I20" s="38"/>
      <c r="J20" s="37">
        <f t="shared" si="0"/>
        <v>0</v>
      </c>
      <c r="K20" s="37">
        <f t="shared" si="1"/>
        <v>0</v>
      </c>
      <c r="L20" s="43" t="s">
        <v>32</v>
      </c>
      <c r="M20" s="47">
        <v>527893.80000000005</v>
      </c>
    </row>
    <row r="21" spans="2:13" ht="79.5" customHeight="1" thickBot="1">
      <c r="B21" s="28" t="s">
        <v>47</v>
      </c>
      <c r="C21" s="13">
        <v>12</v>
      </c>
      <c r="D21" s="21" t="s">
        <v>61</v>
      </c>
      <c r="E21" s="21" t="s">
        <v>61</v>
      </c>
      <c r="F21" s="52" t="s">
        <v>69</v>
      </c>
      <c r="G21" s="46">
        <v>317006</v>
      </c>
      <c r="H21" s="38"/>
      <c r="I21" s="38"/>
      <c r="J21" s="37">
        <f t="shared" si="0"/>
        <v>0</v>
      </c>
      <c r="K21" s="37">
        <f t="shared" si="1"/>
        <v>0</v>
      </c>
      <c r="L21" s="43" t="s">
        <v>32</v>
      </c>
      <c r="M21" s="47">
        <v>116235.535</v>
      </c>
    </row>
    <row r="22" spans="2:13" ht="129" customHeight="1" thickBot="1">
      <c r="B22" s="28" t="s">
        <v>47</v>
      </c>
      <c r="C22" s="13">
        <v>13</v>
      </c>
      <c r="D22" s="21" t="s">
        <v>62</v>
      </c>
      <c r="E22" s="21" t="s">
        <v>62</v>
      </c>
      <c r="F22" s="52" t="s">
        <v>69</v>
      </c>
      <c r="G22" s="46">
        <v>1</v>
      </c>
      <c r="H22" s="38"/>
      <c r="I22" s="38"/>
      <c r="J22" s="37">
        <f t="shared" si="0"/>
        <v>0</v>
      </c>
      <c r="K22" s="37">
        <f t="shared" si="1"/>
        <v>0</v>
      </c>
      <c r="L22" s="43" t="s">
        <v>32</v>
      </c>
      <c r="M22" s="47">
        <v>3333.33</v>
      </c>
    </row>
    <row r="23" spans="2:13">
      <c r="H23" s="44" t="s">
        <v>33</v>
      </c>
      <c r="J23" s="48">
        <f>SUM(J8:J22)</f>
        <v>0</v>
      </c>
      <c r="K23" s="48">
        <f>SUM(K8:K22)</f>
        <v>0</v>
      </c>
      <c r="M23" s="49">
        <f>SUM(M8:M22)</f>
        <v>9209123.9230000023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3.2"/>
  <sheetData>
    <row r="11" spans="2:12" s="1" customFormat="1" ht="15.6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6">
      <c r="B12" s="9"/>
      <c r="C12" s="9"/>
      <c r="D12" s="9"/>
      <c r="E12" s="9"/>
      <c r="F12" s="10"/>
      <c r="G12" s="9"/>
      <c r="H12" s="85" t="s">
        <v>25</v>
      </c>
      <c r="I12" s="85"/>
      <c r="J12" s="7" t="e">
        <f>SUM(#REF!)</f>
        <v>#REF!</v>
      </c>
      <c r="K12" s="7" t="e">
        <f>SUM(#REF!)</f>
        <v>#REF!</v>
      </c>
      <c r="L12" s="9"/>
    </row>
    <row r="13" spans="2:12" s="1" customFormat="1" ht="15.6">
      <c r="F13" s="6"/>
    </row>
    <row r="14" spans="2:12" s="1" customFormat="1" ht="15.6">
      <c r="F14" s="6"/>
    </row>
    <row r="15" spans="2:12" s="8" customFormat="1" ht="21">
      <c r="D15" s="8" t="s">
        <v>15</v>
      </c>
    </row>
    <row r="16" spans="2:12" s="8" customFormat="1" ht="21"/>
    <row r="17" spans="4:4" s="8" customFormat="1" ht="21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2017-06-21T13:37:38Z</cp:lastPrinted>
  <dcterms:created xsi:type="dcterms:W3CDTF">2017-08-17T12:48:14Z</dcterms:created>
  <dcterms:modified xsi:type="dcterms:W3CDTF">2025-01-30T09:01:08Z</dcterms:modified>
</cp:coreProperties>
</file>