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72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0" hidden="1">'Specificaţii tehnice         '!$A$6:$P$34</definedName>
    <definedName name="_Hlk125125747" localSheetId="1">'Specificaţii de preț        '!$D$8</definedName>
  </definedNames>
  <calcPr calcId="191029"/>
  <extLst/>
</workbook>
</file>

<file path=xl/sharedStrings.xml><?xml version="1.0" encoding="utf-8"?>
<sst xmlns="http://schemas.openxmlformats.org/spreadsheetml/2006/main" count="234" uniqueCount="89">
  <si>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</si>
  <si>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</si>
  <si>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</si>
  <si>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</si>
  <si>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</si>
  <si>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</si>
  <si>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</si>
  <si>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</si>
  <si>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</si>
  <si>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</si>
  <si>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</si>
  <si>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</si>
  <si>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</si>
  <si>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</si>
  <si>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</si>
  <si>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</si>
  <si>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</si>
  <si>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</si>
  <si>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</si>
  <si>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</si>
  <si>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</si>
  <si>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</si>
  <si>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</si>
  <si>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</si>
  <si>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</si>
  <si>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</si>
  <si>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</si>
  <si>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</si>
  <si>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</si>
  <si>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</si>
  <si>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</si>
  <si>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</si>
  <si>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>Standarde de referință/ Număr de înregistrare AMDM</t>
  </si>
  <si>
    <t>Suma TOTALĂ</t>
  </si>
  <si>
    <t xml:space="preserve">Achiziționarea suplimentară a consumabilelor de laborator conform necesităților IMSP Gheorghe Paladi și IMSP AMT Rîșcani pentru anul 2024  </t>
  </si>
  <si>
    <t>Container pentru urina (nesteril) 130-150ml</t>
  </si>
  <si>
    <t>Container pentru urină (nesteril) 230-250 ml</t>
  </si>
  <si>
    <t>Container pentru urina (steril) 250-500 ml</t>
  </si>
  <si>
    <t>Eprubetă conice din plastic cu capac.
gradate. volum 15ml</t>
  </si>
  <si>
    <t>Eprubetă cu citrat de natriu 3.8% (2.5 ml)</t>
  </si>
  <si>
    <t>Eprubeta cu clod activator. 4ml. cu eticheta. 10x75mm</t>
  </si>
  <si>
    <t xml:space="preserve">Eprubetă cu granule. volum singe 4-5 ml.
cu capac. cu eticheta
</t>
  </si>
  <si>
    <t>Eprubetă Eppendorf 0.5 ml</t>
  </si>
  <si>
    <t xml:space="preserve">Eprubetă K3 EDTA. volum singe 2-3 ml.
cu capac. cu eticheta
</t>
  </si>
  <si>
    <t>Eprubetă K3 EDTA. volum singe 4-5 ml. cu capac. cu etichetă</t>
  </si>
  <si>
    <t xml:space="preserve">Eprubetă pentru recoltarea sîngelui
capilar cu EDTA K3 (0.5ML)
</t>
  </si>
  <si>
    <t xml:space="preserve">Lamă  de sticlă 75x25mm. grosimea 1-
1.2mm. margina pentru enumeritare
</t>
  </si>
  <si>
    <t>Placa de unica folosinta pentru determinarea grupei sanguine cu 50 locuri</t>
  </si>
  <si>
    <t>Salfete cu alcool</t>
  </si>
  <si>
    <t>Container steril cu lopatica. volumul 30-40 ml</t>
  </si>
  <si>
    <t>Eprubeta cu tampon de vata sterilă</t>
  </si>
  <si>
    <t>Pipeta dozator automat.variabile 100- 1000 mkl</t>
  </si>
  <si>
    <t>Spatula bacteriologică sterilă din polisterol în formă "L"</t>
  </si>
  <si>
    <t xml:space="preserve">Ansa bacteriologică d=4 mm.10mkl
sterila din polistirol
</t>
  </si>
  <si>
    <t>Cutie Petri din plastic. diametru 9 cm</t>
  </si>
  <si>
    <t>Stative din plastic pentru 10 eprubete</t>
  </si>
  <si>
    <t>Stative din plastic pentru 20 eprubete</t>
  </si>
  <si>
    <t>Tampon steril din lemn si coton 150mm</t>
  </si>
  <si>
    <t>Camera Goreaev sau echivalentul</t>
  </si>
  <si>
    <t xml:space="preserve">Hirtie de filtru </t>
  </si>
  <si>
    <t xml:space="preserve">Hirtie de indicator PH 0-12 </t>
  </si>
  <si>
    <t>Peliculă p/u acoperirea lamelor  de sticlă</t>
  </si>
  <si>
    <t xml:space="preserve">Container din plastic, transparent sau semi-transparent, pentru urina.
1. Volum total: 130-150 ml 
2. Gradat (marcat) până la 100-120 ml
3. Сu capac ermetic, cu înfiletare maximă ce împiedică scurgerea
4. Material containerului: PP sau PS
5. Nesteril
7. Cu eticheta/zona p/u marcare 
</t>
  </si>
  <si>
    <t xml:space="preserve">Container din plastic, transparent sau semi-transparent, pentru urina.
1. Volum total:  230-250 ml 
2. Gradat (marcat) până la 200-220 ml
3. Сu capac ermetic, cu înfiletare maximă ce împiedică scurgerea
4. Material containerului: PP sau PS
5. Nesteril
7. Cu eticheta/zona p/u marcare 
</t>
  </si>
  <si>
    <t xml:space="preserve">Container din plastic, transparent sau semi-transparent, pentru urina.
1. Volum total:  250-500 ml
2. Gradat (marcat) în ml
3. Сu capac ermetic, cu înfiletare maximă ce împiedică scurgerea
4. Material containerului: PP sau PS
5. Steril, ambalare individuală
7. Cu eticheta/zona p/u marcare 
</t>
  </si>
  <si>
    <t>Eprubetă V-15 ml cu fund conic
1. Steril
2. Material: PS sau PP
3. Cu capac- tipul capacului: filetat
4. Cu gradație
5. Ambalare individuală
6. Dimensiunile tubului: 120x15mm
7. Cu etichetă pentru marcare
Cu termen de valabilitate pe fiecare ambalaj individual</t>
  </si>
  <si>
    <t>Eprubeta cu Citrat de sodiu. 3.8% (sodium citrate 1:4 ESR)
1. Volumul de sânge: 2,5 ml
2. Material: PP/PS/PET
3. Cu capac- tipul capacului: push
4. CU etichetă pentru marcare
5. Dimensiunile tubului: 12x56 mm
6. Ambalate  în stativ până la 100 eprubete.</t>
  </si>
  <si>
    <t>Eprubeta vacuum cu clod activator pentru separarea cît mai rapidă a serului, fără gel, fără granule
1. Material: PS/ PET
2. Cu etichetă pentru marcare
3. Dimensiunile tubului:  10x75 mm sau 13x75 mm
4. Ambalate  în stativ până la 100 eprubete.</t>
  </si>
  <si>
    <t>Eprubetă cu granule. volum singe 4-5 ml.
1. Material: PS/ PP/ PET
2. Cu etichetă pentru marcare
3. Cu capac - tipul capacului: push
4. Dimensiunile tubului: 13x75 mm
5. Ambalate  în stativ până la 100 eprubete.</t>
  </si>
  <si>
    <t xml:space="preserve">Eprubetă Eppendorf vol.  0.5 ml, cu fund conic (Centrifuge Tubes)
1. Nesteril
2. Material: PP, autoclavabile
3. Cu capac, Capac plat/scut (Flat/Shield Lid/Cap)
4. Cu/Fără gradație
</t>
  </si>
  <si>
    <t>Eprubetă K3 EDTA  - 2-3 ml cu eticheta
1. Volumul de sânge: 2-3 ml
2. Dimensiunile tubului: 12x56 mm
3. Material: PP/ PS/ PET
4. Cu etichetă pentru marcare
5. Cu capac - tipul capacului: push
6.Ambalarea până la 100 bucăți</t>
  </si>
  <si>
    <t>Eprubetă K3 EDTA  - 4-5 ml cu eticheta
1. Volumul de sânge: 4-5 ml
2. Dimensiunile tubului: 13x75 mm sau 12x86 mm
3. Material: PP/ PET/ PS
4. Cu etichetă pentru marcare
5. Cu capac - tipul capacului: push
6.Ambalarea până la 100 bucăți</t>
  </si>
  <si>
    <t>Eprubeta cu capilar cu K3EDTA  - 0,5 ml cu eticheta
1. Volumul de sânge: 0,5 ml
2. Dimensiunile tubului maximum: 8x45 mm
3. Material: PP/ PET/ PS
4. Cu etichetă pentru marcare
5. Cu capac cu capilar
6.Ambalarea până la 100 bucăți</t>
  </si>
  <si>
    <t>Lame bine șlefuite. 75x25mm (±1,0 m) nesterile. ambulate cite 50-100 buc. grosimea 1-1.2mm. margina pentru enumeritare</t>
  </si>
  <si>
    <t>Planşetă de unică folosinţă p/u efectuarea grupei sanguine din masă plastică.  de culoare albă cu 50 godeuri. (190x290mm)</t>
  </si>
  <si>
    <t xml:space="preserve">Salfete cu alcool  1. ambalaj-cutie vacuum de plastic cu orificiu în capac pentru posibilitatea utilizării individuale a unei bucăţi 2. alcool 70 % izopropil 3. nu mai puţin de 100 salfete în cutie;  1 bucată- 1 cutie </t>
  </si>
  <si>
    <t xml:space="preserve">Container din plastic, transparent, cu lopățică.
1. Volum total: 30-40 ml 
2. Сu capac ermetic, cu înfiletare maximă ce împiedică scurgerea
3. Material containerului: PS 
4. Steril
5. Cu loc/eticheta pentru marcare 
6. Ambalat individual </t>
  </si>
  <si>
    <t>Eprubeta cu tampon steril. polisterol si bumbac</t>
  </si>
  <si>
    <t>Pipeta dozator automat.variabile 100-1000 mkl  
Autoclavabil. Garanție 2 ani de la producator</t>
  </si>
  <si>
    <t>Spatula bacteriologică sterilă din polisterol în formă "L" în ambalaj individual</t>
  </si>
  <si>
    <t>Ansa bacteriologică d=4 mm. 10mkl. sterila din polistirol. Ambalate până la 20 buc</t>
  </si>
  <si>
    <t>Cutie Petri din plastic (pătrate) 
Dimensiuni: Diametru 9 cm, H 14.2-15 mm
Material: PS pentru antibiograma.
Sterile, de unică folosință.</t>
  </si>
  <si>
    <t xml:space="preserve">Tampon steril din lemn și coton 150 mm, ambalat individual, cutia până la 100 bucăți. Bumbac fixat bine (termofixare) numai pe un capăt. </t>
  </si>
  <si>
    <t>Camera Goreaev sau echivalentul (Camera numarare (Hematocitometru), Neubauer Improved,)</t>
  </si>
  <si>
    <t>Hîrtie de filtru</t>
  </si>
  <si>
    <t>De la pH 4.0-10.0. cu diviziuni scala de culoare maxim 0.5 unitati de PH)   pentru efectuarea spermogramelor. Bucată = Set de minim 100 teste</t>
  </si>
  <si>
    <t xml:space="preserve">Peliculă p/u acoperirea lamelor  de sticlă. transparentă </t>
  </si>
  <si>
    <t>buc</t>
  </si>
  <si>
    <t xml:space="preserve">În conformitate cu cerințele/ condițiile de livrare stipulate la pct.11 din anunțul de participare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</si>
</sst>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92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5" borderId="2" xfId="2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4" fontId="3" fillId="0" borderId="2" xfId="2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4" xfId="20" applyFont="1" applyBorder="1" applyProtection="1">
      <alignment/>
      <protection locked="0"/>
    </xf>
    <xf numFmtId="0" fontId="3" fillId="0" borderId="5" xfId="0" applyFont="1" applyBorder="1" applyProtection="1"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5" fillId="5" borderId="0" xfId="20" applyFont="1" applyFill="1" applyBorder="1" applyAlignment="1" applyProtection="1">
      <alignment horizontal="center" vertical="center" wrapText="1"/>
      <protection/>
    </xf>
    <xf numFmtId="4" fontId="3" fillId="6" borderId="2" xfId="20" applyNumberFormat="1" applyFont="1" applyFill="1" applyBorder="1" applyAlignment="1" applyProtection="1">
      <alignment horizontal="left" vertical="top"/>
      <protection locked="0"/>
    </xf>
    <xf numFmtId="4" fontId="11" fillId="0" borderId="2" xfId="20" applyNumberFormat="1" applyFont="1" applyBorder="1" applyAlignment="1" applyProtection="1">
      <alignment horizontal="left" vertical="top"/>
      <protection locked="0"/>
    </xf>
    <xf numFmtId="0" fontId="0" fillId="0" borderId="0" xfId="0"/>
    <xf numFmtId="0" fontId="3" fillId="0" borderId="0" xfId="20" applyFont="1" applyProtection="1">
      <alignment/>
      <protection locked="0"/>
    </xf>
    <xf numFmtId="0" fontId="9" fillId="0" borderId="0" xfId="20" applyFont="1" applyProtection="1">
      <alignment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Protection="1">
      <alignment/>
      <protection locked="0"/>
    </xf>
    <xf numFmtId="4" fontId="3" fillId="0" borderId="0" xfId="20" applyNumberFormat="1" applyFont="1" applyProtection="1">
      <alignment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4" xfId="0" applyFont="1" applyFill="1" applyBorder="1" applyAlignment="1" applyProtection="1">
      <alignment vertical="top" wrapText="1"/>
      <protection/>
    </xf>
    <xf numFmtId="0" fontId="4" fillId="5" borderId="6" xfId="0" applyFont="1" applyFill="1" applyBorder="1" applyAlignment="1" applyProtection="1">
      <alignment vertical="top" wrapText="1"/>
      <protection/>
    </xf>
    <xf numFmtId="0" fontId="4" fillId="5" borderId="5" xfId="0" applyFont="1" applyFill="1" applyBorder="1" applyAlignment="1" applyProtection="1">
      <alignment vertical="top" wrapText="1"/>
      <protection/>
    </xf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center"/>
    </xf>
    <xf numFmtId="43" fontId="2" fillId="0" borderId="2" xfId="18" applyFont="1" applyFill="1" applyBorder="1" applyAlignment="1">
      <alignment horizontal="right" vertical="top" shrinkToFit="1"/>
    </xf>
    <xf numFmtId="0" fontId="8" fillId="0" borderId="7" xfId="20" applyFont="1" applyBorder="1" applyAlignment="1" applyProtection="1">
      <alignment horizontal="center"/>
      <protection locked="0"/>
    </xf>
    <xf numFmtId="0" fontId="8" fillId="0" borderId="8" xfId="20" applyFont="1" applyBorder="1" applyAlignment="1" applyProtection="1">
      <alignment horizontal="center"/>
      <protection locked="0"/>
    </xf>
    <xf numFmtId="0" fontId="8" fillId="0" borderId="9" xfId="2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right" vertical="center" wrapText="1"/>
      <protection locked="0"/>
    </xf>
    <xf numFmtId="0" fontId="5" fillId="0" borderId="4" xfId="20" applyFont="1" applyFill="1" applyBorder="1" applyAlignment="1" applyProtection="1">
      <alignment horizontal="left" vertical="top" wrapText="1"/>
      <protection locked="0"/>
    </xf>
    <xf numFmtId="0" fontId="5" fillId="0" borderId="6" xfId="20" applyFont="1" applyFill="1" applyBorder="1" applyAlignment="1" applyProtection="1">
      <alignment horizontal="left" vertical="top" wrapText="1"/>
      <protection locked="0"/>
    </xf>
    <xf numFmtId="0" fontId="5" fillId="0" borderId="5" xfId="20" applyFont="1" applyFill="1" applyBorder="1" applyAlignment="1" applyProtection="1">
      <alignment horizontal="left" vertical="top" wrapText="1"/>
      <protection locked="0"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5" fillId="6" borderId="2" xfId="20" applyFont="1" applyFill="1" applyBorder="1" applyAlignment="1">
      <alignment horizontal="center" vertical="center" wrapText="1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Comma 2" xfId="87"/>
    <cellStyle name="Normal 2 2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4"/>
  <sheetViews>
    <sheetView tabSelected="1" workbookViewId="0" topLeftCell="A1">
      <selection activeCell="B8" sqref="B8:C34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1" customWidth="1"/>
    <col min="5" max="5" width="10.57421875" style="13" customWidth="1"/>
    <col min="6" max="6" width="11.28125" style="13" customWidth="1"/>
    <col min="7" max="7" width="10.7109375" style="13" customWidth="1"/>
    <col min="8" max="8" width="51.8515625" style="13" customWidth="1"/>
    <col min="9" max="9" width="30.421875" style="13" customWidth="1"/>
    <col min="10" max="10" width="30.00390625" style="21" customWidth="1"/>
    <col min="11" max="11" width="1.7109375" style="13" customWidth="1"/>
    <col min="12" max="16384" width="9.140625" style="13" customWidth="1"/>
  </cols>
  <sheetData>
    <row r="1" spans="3:11" ht="12.75">
      <c r="C1" s="61" t="s">
        <v>27</v>
      </c>
      <c r="D1" s="62"/>
      <c r="E1" s="62"/>
      <c r="F1" s="62"/>
      <c r="G1" s="62"/>
      <c r="H1" s="62"/>
      <c r="I1" s="62"/>
      <c r="J1" s="62"/>
      <c r="K1" s="63"/>
    </row>
    <row r="2" spans="4:8" ht="12.75">
      <c r="D2" s="67" t="s">
        <v>14</v>
      </c>
      <c r="E2" s="68"/>
      <c r="F2" s="68"/>
      <c r="G2" s="68"/>
      <c r="H2" s="69"/>
    </row>
    <row r="3" spans="1:10" ht="12.75">
      <c r="A3" s="70" t="s">
        <v>9</v>
      </c>
      <c r="B3" s="71"/>
      <c r="C3" s="72"/>
      <c r="D3" s="73" t="s">
        <v>29</v>
      </c>
      <c r="E3" s="74"/>
      <c r="F3" s="74"/>
      <c r="G3" s="74"/>
      <c r="H3" s="75"/>
      <c r="I3" s="13" t="s">
        <v>10</v>
      </c>
      <c r="J3" s="21" t="s">
        <v>12</v>
      </c>
    </row>
    <row r="4" spans="1:11" s="19" customFormat="1" ht="12.75">
      <c r="A4" s="76" t="s">
        <v>8</v>
      </c>
      <c r="B4" s="77"/>
      <c r="C4" s="78"/>
      <c r="D4" s="79" t="s">
        <v>34</v>
      </c>
      <c r="E4" s="80"/>
      <c r="F4" s="80"/>
      <c r="G4" s="80"/>
      <c r="H4" s="80"/>
      <c r="I4" s="81"/>
      <c r="J4" s="17" t="s">
        <v>13</v>
      </c>
      <c r="K4" s="18"/>
    </row>
    <row r="5" spans="4:11" s="20" customFormat="1" ht="12.75">
      <c r="D5" s="64"/>
      <c r="E5" s="65"/>
      <c r="F5" s="65"/>
      <c r="G5" s="65"/>
      <c r="H5" s="66"/>
      <c r="I5" s="64"/>
      <c r="J5" s="66"/>
      <c r="K5" s="18"/>
    </row>
    <row r="6" spans="1:11" ht="47.25">
      <c r="A6" s="27" t="s">
        <v>2</v>
      </c>
      <c r="B6" s="27" t="s">
        <v>0</v>
      </c>
      <c r="C6" s="27" t="s">
        <v>1</v>
      </c>
      <c r="D6" s="27" t="s">
        <v>3</v>
      </c>
      <c r="E6" s="51" t="s">
        <v>4</v>
      </c>
      <c r="F6" s="51" t="s">
        <v>5</v>
      </c>
      <c r="G6" s="51" t="s">
        <v>6</v>
      </c>
      <c r="H6" s="31" t="s">
        <v>7</v>
      </c>
      <c r="I6" s="31" t="s">
        <v>28</v>
      </c>
      <c r="J6" s="31" t="s">
        <v>32</v>
      </c>
      <c r="K6" s="12"/>
    </row>
    <row r="7" spans="1:11" ht="12.75">
      <c r="A7" s="31">
        <v>1</v>
      </c>
      <c r="B7" s="52">
        <v>2</v>
      </c>
      <c r="C7" s="53"/>
      <c r="D7" s="54"/>
      <c r="E7" s="31">
        <v>3</v>
      </c>
      <c r="F7" s="31">
        <v>4</v>
      </c>
      <c r="G7" s="31">
        <v>5</v>
      </c>
      <c r="H7" s="31">
        <v>6</v>
      </c>
      <c r="I7" s="23">
        <v>7</v>
      </c>
      <c r="J7" s="27">
        <v>8</v>
      </c>
      <c r="K7" s="12"/>
    </row>
    <row r="8" spans="1:11" ht="157.5">
      <c r="A8" s="32" t="s">
        <v>30</v>
      </c>
      <c r="B8" s="55">
        <v>1</v>
      </c>
      <c r="C8" s="56" t="s">
        <v>35</v>
      </c>
      <c r="D8" s="56" t="str">
        <f>C8</f>
        <v>Container pentru urina (nesteril) 130-150ml</v>
      </c>
      <c r="E8" s="24"/>
      <c r="F8" s="24"/>
      <c r="G8" s="28"/>
      <c r="H8" s="58" t="s">
        <v>62</v>
      </c>
      <c r="I8" s="29"/>
      <c r="J8" s="30"/>
      <c r="K8" s="34"/>
    </row>
    <row r="9" spans="1:11" ht="157.5">
      <c r="A9" s="32" t="s">
        <v>30</v>
      </c>
      <c r="B9" s="55">
        <v>2</v>
      </c>
      <c r="C9" s="56" t="s">
        <v>36</v>
      </c>
      <c r="D9" s="56" t="str">
        <f aca="true" t="shared" si="0" ref="D9:D34">C9</f>
        <v>Container pentru urină (nesteril) 230-250 ml</v>
      </c>
      <c r="E9" s="24"/>
      <c r="F9" s="24"/>
      <c r="G9" s="28"/>
      <c r="H9" s="58" t="s">
        <v>63</v>
      </c>
      <c r="I9" s="29"/>
      <c r="J9" s="30"/>
      <c r="K9" s="36"/>
    </row>
    <row r="10" spans="1:11" ht="157.5">
      <c r="A10" s="32" t="s">
        <v>30</v>
      </c>
      <c r="B10" s="55">
        <v>3</v>
      </c>
      <c r="C10" s="56" t="s">
        <v>37</v>
      </c>
      <c r="D10" s="56" t="str">
        <f t="shared" si="0"/>
        <v>Container pentru urina (steril) 250-500 ml</v>
      </c>
      <c r="E10" s="24"/>
      <c r="F10" s="24"/>
      <c r="G10" s="28"/>
      <c r="H10" s="58" t="s">
        <v>64</v>
      </c>
      <c r="I10" s="29"/>
      <c r="J10" s="30"/>
      <c r="K10" s="36"/>
    </row>
    <row r="11" spans="1:11" ht="141.75">
      <c r="A11" s="32" t="s">
        <v>30</v>
      </c>
      <c r="B11" s="55">
        <v>4</v>
      </c>
      <c r="C11" s="56" t="s">
        <v>38</v>
      </c>
      <c r="D11" s="56" t="str">
        <f t="shared" si="0"/>
        <v>Eprubetă conice din plastic cu capac.
gradate. volum 15ml</v>
      </c>
      <c r="E11" s="24"/>
      <c r="F11" s="24"/>
      <c r="G11" s="28"/>
      <c r="H11" s="58" t="s">
        <v>65</v>
      </c>
      <c r="I11" s="29"/>
      <c r="J11" s="30"/>
      <c r="K11" s="36"/>
    </row>
    <row r="12" spans="1:11" ht="126">
      <c r="A12" s="32" t="s">
        <v>30</v>
      </c>
      <c r="B12" s="55">
        <v>5</v>
      </c>
      <c r="C12" s="56" t="s">
        <v>39</v>
      </c>
      <c r="D12" s="56" t="str">
        <f t="shared" si="0"/>
        <v>Eprubetă cu citrat de natriu 3.8% (2.5 ml)</v>
      </c>
      <c r="E12" s="24"/>
      <c r="F12" s="24"/>
      <c r="G12" s="28"/>
      <c r="H12" s="58" t="s">
        <v>66</v>
      </c>
      <c r="I12" s="29"/>
      <c r="J12" s="30"/>
      <c r="K12" s="36"/>
    </row>
    <row r="13" spans="1:11" ht="94.5">
      <c r="A13" s="32" t="s">
        <v>30</v>
      </c>
      <c r="B13" s="55">
        <v>6</v>
      </c>
      <c r="C13" s="56" t="s">
        <v>40</v>
      </c>
      <c r="D13" s="56" t="str">
        <f t="shared" si="0"/>
        <v>Eprubeta cu clod activator. 4ml. cu eticheta. 10x75mm</v>
      </c>
      <c r="E13" s="24"/>
      <c r="F13" s="24"/>
      <c r="G13" s="28"/>
      <c r="H13" s="58" t="s">
        <v>67</v>
      </c>
      <c r="I13" s="41"/>
      <c r="J13" s="30"/>
      <c r="K13" s="36"/>
    </row>
    <row r="14" spans="1:11" ht="94.5">
      <c r="A14" s="32" t="s">
        <v>30</v>
      </c>
      <c r="B14" s="55">
        <v>7</v>
      </c>
      <c r="C14" s="56" t="s">
        <v>41</v>
      </c>
      <c r="D14" s="56" t="str">
        <f t="shared" si="0"/>
        <v xml:space="preserve">Eprubetă cu granule. volum singe 4-5 ml.
cu capac. cu eticheta
</v>
      </c>
      <c r="E14" s="24"/>
      <c r="F14" s="24"/>
      <c r="G14" s="28"/>
      <c r="H14" s="58" t="s">
        <v>68</v>
      </c>
      <c r="I14" s="41"/>
      <c r="J14" s="30"/>
      <c r="K14" s="36"/>
    </row>
    <row r="15" spans="1:11" ht="126">
      <c r="A15" s="32" t="s">
        <v>30</v>
      </c>
      <c r="B15" s="55">
        <v>8</v>
      </c>
      <c r="C15" s="56" t="s">
        <v>42</v>
      </c>
      <c r="D15" s="56" t="str">
        <f t="shared" si="0"/>
        <v>Eprubetă Eppendorf 0.5 ml</v>
      </c>
      <c r="E15" s="24"/>
      <c r="F15" s="24"/>
      <c r="G15" s="28"/>
      <c r="H15" s="58" t="s">
        <v>69</v>
      </c>
      <c r="I15" s="42"/>
      <c r="J15" s="30"/>
      <c r="K15" s="36"/>
    </row>
    <row r="16" spans="1:11" ht="110.25">
      <c r="A16" s="32" t="s">
        <v>30</v>
      </c>
      <c r="B16" s="55">
        <v>9</v>
      </c>
      <c r="C16" s="56" t="s">
        <v>43</v>
      </c>
      <c r="D16" s="56" t="str">
        <f t="shared" si="0"/>
        <v xml:space="preserve">Eprubetă K3 EDTA. volum singe 2-3 ml.
cu capac. cu eticheta
</v>
      </c>
      <c r="E16" s="24"/>
      <c r="F16" s="24"/>
      <c r="G16" s="28"/>
      <c r="H16" s="58" t="s">
        <v>70</v>
      </c>
      <c r="I16" s="29"/>
      <c r="J16" s="30"/>
      <c r="K16" s="36"/>
    </row>
    <row r="17" spans="1:11" ht="110.25">
      <c r="A17" s="32" t="s">
        <v>30</v>
      </c>
      <c r="B17" s="55">
        <v>10</v>
      </c>
      <c r="C17" s="56" t="s">
        <v>44</v>
      </c>
      <c r="D17" s="56" t="str">
        <f t="shared" si="0"/>
        <v>Eprubetă K3 EDTA. volum singe 4-5 ml. cu capac. cu etichetă</v>
      </c>
      <c r="E17" s="24"/>
      <c r="F17" s="24"/>
      <c r="G17" s="28"/>
      <c r="H17" s="58" t="s">
        <v>71</v>
      </c>
      <c r="I17" s="41"/>
      <c r="J17" s="30"/>
      <c r="K17" s="36"/>
    </row>
    <row r="18" spans="1:11" ht="110.25">
      <c r="A18" s="32" t="s">
        <v>30</v>
      </c>
      <c r="B18" s="55">
        <v>11</v>
      </c>
      <c r="C18" s="56" t="s">
        <v>45</v>
      </c>
      <c r="D18" s="56" t="str">
        <f t="shared" si="0"/>
        <v xml:space="preserve">Eprubetă pentru recoltarea sîngelui
capilar cu EDTA K3 (0.5ML)
</v>
      </c>
      <c r="E18" s="24"/>
      <c r="F18" s="24"/>
      <c r="G18" s="28"/>
      <c r="H18" s="58" t="s">
        <v>72</v>
      </c>
      <c r="I18" s="29"/>
      <c r="J18" s="30"/>
      <c r="K18" s="36"/>
    </row>
    <row r="19" spans="1:11" ht="78.75">
      <c r="A19" s="32" t="s">
        <v>30</v>
      </c>
      <c r="B19" s="55">
        <v>12</v>
      </c>
      <c r="C19" s="56" t="s">
        <v>46</v>
      </c>
      <c r="D19" s="56" t="str">
        <f t="shared" si="0"/>
        <v xml:space="preserve">Lamă  de sticlă 75x25mm. grosimea 1-
1.2mm. margina pentru enumeritare
</v>
      </c>
      <c r="E19" s="24"/>
      <c r="F19" s="24"/>
      <c r="G19" s="28"/>
      <c r="H19" s="58" t="s">
        <v>73</v>
      </c>
      <c r="I19" s="29"/>
      <c r="J19" s="30"/>
      <c r="K19" s="36"/>
    </row>
    <row r="20" spans="1:8" ht="63">
      <c r="A20" s="32" t="s">
        <v>30</v>
      </c>
      <c r="B20" s="55">
        <v>13</v>
      </c>
      <c r="C20" s="56" t="s">
        <v>47</v>
      </c>
      <c r="D20" s="56" t="str">
        <f t="shared" si="0"/>
        <v>Placa de unica folosinta pentru determinarea grupei sanguine cu 50 locuri</v>
      </c>
      <c r="H20" s="56" t="s">
        <v>74</v>
      </c>
    </row>
    <row r="21" spans="1:8" ht="63">
      <c r="A21" s="32" t="s">
        <v>30</v>
      </c>
      <c r="B21" s="55">
        <v>14</v>
      </c>
      <c r="C21" s="56" t="s">
        <v>48</v>
      </c>
      <c r="D21" s="56" t="str">
        <f t="shared" si="0"/>
        <v>Salfete cu alcool</v>
      </c>
      <c r="H21" s="58" t="s">
        <v>75</v>
      </c>
    </row>
    <row r="22" spans="1:8" ht="126">
      <c r="A22" s="32" t="s">
        <v>30</v>
      </c>
      <c r="B22" s="55">
        <v>15</v>
      </c>
      <c r="C22" s="56" t="s">
        <v>49</v>
      </c>
      <c r="D22" s="56" t="str">
        <f t="shared" si="0"/>
        <v>Container steril cu lopatica. volumul 30-40 ml</v>
      </c>
      <c r="H22" s="58" t="s">
        <v>76</v>
      </c>
    </row>
    <row r="23" spans="1:8" ht="31.5">
      <c r="A23" s="32" t="s">
        <v>30</v>
      </c>
      <c r="B23" s="55">
        <v>16</v>
      </c>
      <c r="C23" s="56" t="s">
        <v>50</v>
      </c>
      <c r="D23" s="56" t="str">
        <f t="shared" si="0"/>
        <v>Eprubeta cu tampon de vata sterilă</v>
      </c>
      <c r="H23" s="58" t="s">
        <v>77</v>
      </c>
    </row>
    <row r="24" spans="1:8" ht="47.25">
      <c r="A24" s="32" t="s">
        <v>30</v>
      </c>
      <c r="B24" s="55">
        <v>17</v>
      </c>
      <c r="C24" s="57" t="s">
        <v>51</v>
      </c>
      <c r="D24" s="56" t="str">
        <f t="shared" si="0"/>
        <v>Pipeta dozator automat.variabile 100- 1000 mkl</v>
      </c>
      <c r="H24" s="58" t="s">
        <v>78</v>
      </c>
    </row>
    <row r="25" spans="1:8" ht="47.25">
      <c r="A25" s="32" t="s">
        <v>30</v>
      </c>
      <c r="B25" s="55">
        <v>18</v>
      </c>
      <c r="C25" s="57" t="s">
        <v>52</v>
      </c>
      <c r="D25" s="56" t="str">
        <f t="shared" si="0"/>
        <v>Spatula bacteriologică sterilă din polisterol în formă "L"</v>
      </c>
      <c r="H25" s="58" t="s">
        <v>79</v>
      </c>
    </row>
    <row r="26" spans="1:8" ht="63">
      <c r="A26" s="32" t="s">
        <v>30</v>
      </c>
      <c r="B26" s="55">
        <v>19</v>
      </c>
      <c r="C26" s="56" t="s">
        <v>53</v>
      </c>
      <c r="D26" s="56" t="str">
        <f t="shared" si="0"/>
        <v xml:space="preserve">Ansa bacteriologică d=4 mm.10mkl
sterila din polistirol
</v>
      </c>
      <c r="H26" s="58" t="s">
        <v>80</v>
      </c>
    </row>
    <row r="27" spans="1:8" ht="63">
      <c r="A27" s="32" t="s">
        <v>30</v>
      </c>
      <c r="B27" s="55">
        <v>20</v>
      </c>
      <c r="C27" s="56" t="s">
        <v>54</v>
      </c>
      <c r="D27" s="56" t="str">
        <f t="shared" si="0"/>
        <v>Cutie Petri din plastic. diametru 9 cm</v>
      </c>
      <c r="H27" s="58" t="s">
        <v>81</v>
      </c>
    </row>
    <row r="28" spans="1:8" ht="31.5">
      <c r="A28" s="32" t="s">
        <v>30</v>
      </c>
      <c r="B28" s="55">
        <v>21</v>
      </c>
      <c r="C28" s="56" t="s">
        <v>55</v>
      </c>
      <c r="D28" s="56" t="str">
        <f t="shared" si="0"/>
        <v>Stative din plastic pentru 10 eprubete</v>
      </c>
      <c r="H28" s="58" t="s">
        <v>55</v>
      </c>
    </row>
    <row r="29" spans="1:8" ht="31.5">
      <c r="A29" s="32" t="s">
        <v>30</v>
      </c>
      <c r="B29" s="55">
        <v>22</v>
      </c>
      <c r="C29" s="56" t="s">
        <v>56</v>
      </c>
      <c r="D29" s="56" t="str">
        <f t="shared" si="0"/>
        <v>Stative din plastic pentru 20 eprubete</v>
      </c>
      <c r="H29" s="58" t="s">
        <v>56</v>
      </c>
    </row>
    <row r="30" spans="1:8" ht="47.25">
      <c r="A30" s="32" t="s">
        <v>30</v>
      </c>
      <c r="B30" s="55">
        <v>23</v>
      </c>
      <c r="C30" s="56" t="s">
        <v>57</v>
      </c>
      <c r="D30" s="56" t="str">
        <f t="shared" si="0"/>
        <v>Tampon steril din lemn si coton 150mm</v>
      </c>
      <c r="H30" s="58" t="s">
        <v>82</v>
      </c>
    </row>
    <row r="31" spans="1:8" ht="31.5">
      <c r="A31" s="32" t="s">
        <v>30</v>
      </c>
      <c r="B31" s="55">
        <v>24</v>
      </c>
      <c r="C31" s="56" t="s">
        <v>58</v>
      </c>
      <c r="D31" s="56" t="str">
        <f t="shared" si="0"/>
        <v>Camera Goreaev sau echivalentul</v>
      </c>
      <c r="H31" s="58" t="s">
        <v>83</v>
      </c>
    </row>
    <row r="32" spans="1:8" ht="25.5">
      <c r="A32" s="32" t="s">
        <v>30</v>
      </c>
      <c r="B32" s="55">
        <v>25</v>
      </c>
      <c r="C32" s="56" t="s">
        <v>59</v>
      </c>
      <c r="D32" s="56" t="str">
        <f t="shared" si="0"/>
        <v xml:space="preserve">Hirtie de filtru </v>
      </c>
      <c r="H32" s="58" t="s">
        <v>84</v>
      </c>
    </row>
    <row r="33" spans="1:8" ht="47.25">
      <c r="A33" s="32" t="s">
        <v>30</v>
      </c>
      <c r="B33" s="55">
        <v>26</v>
      </c>
      <c r="C33" s="56" t="s">
        <v>60</v>
      </c>
      <c r="D33" s="56" t="str">
        <f t="shared" si="0"/>
        <v xml:space="preserve">Hirtie de indicator PH 0-12 </v>
      </c>
      <c r="H33" s="58" t="s">
        <v>85</v>
      </c>
    </row>
    <row r="34" spans="1:8" ht="47.25">
      <c r="A34" s="32" t="s">
        <v>30</v>
      </c>
      <c r="B34" s="55">
        <v>27</v>
      </c>
      <c r="C34" s="56" t="s">
        <v>61</v>
      </c>
      <c r="D34" s="56" t="str">
        <f t="shared" si="0"/>
        <v>Peliculă p/u acoperirea lamelor  de sticlă</v>
      </c>
      <c r="H34" s="58" t="s">
        <v>86</v>
      </c>
    </row>
  </sheetData>
  <autoFilter ref="A6:P34"/>
  <mergeCells count="8">
    <mergeCell ref="C1:K1"/>
    <mergeCell ref="D5:H5"/>
    <mergeCell ref="I5:J5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6"/>
  <sheetViews>
    <sheetView workbookViewId="0" topLeftCell="A1">
      <selection activeCell="J8" sqref="J8:K34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1" customWidth="1"/>
    <col min="5" max="5" width="23.00390625" style="22" customWidth="1"/>
    <col min="6" max="6" width="15.28125" style="6" customWidth="1"/>
    <col min="7" max="7" width="14.7109375" style="16" customWidth="1"/>
    <col min="8" max="8" width="15.8515625" style="1" customWidth="1"/>
    <col min="9" max="9" width="12.140625" style="1" customWidth="1"/>
    <col min="10" max="10" width="13.140625" style="1" customWidth="1"/>
    <col min="11" max="11" width="17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84" t="s">
        <v>26</v>
      </c>
      <c r="E1" s="84"/>
      <c r="F1" s="84"/>
      <c r="G1" s="84"/>
      <c r="H1" s="84"/>
      <c r="I1" s="84"/>
      <c r="J1" s="84"/>
      <c r="K1" s="84"/>
      <c r="L1" s="84"/>
      <c r="M1" s="35"/>
    </row>
    <row r="2" spans="4:11" ht="12.75">
      <c r="D2" s="85" t="s">
        <v>17</v>
      </c>
      <c r="E2" s="85"/>
      <c r="F2" s="85"/>
      <c r="G2" s="85"/>
      <c r="H2" s="85"/>
      <c r="I2" s="85"/>
      <c r="J2" s="85"/>
      <c r="K2" s="14"/>
    </row>
    <row r="3" spans="2:12" ht="12.75">
      <c r="B3" s="86" t="s">
        <v>9</v>
      </c>
      <c r="C3" s="86"/>
      <c r="D3" s="86"/>
      <c r="E3" s="87" t="s">
        <v>29</v>
      </c>
      <c r="F3" s="87"/>
      <c r="G3" s="87"/>
      <c r="H3" s="87"/>
      <c r="I3" s="87"/>
      <c r="K3" s="1" t="s">
        <v>10</v>
      </c>
      <c r="L3" s="1" t="s">
        <v>12</v>
      </c>
    </row>
    <row r="4" spans="1:13" s="3" customFormat="1" ht="31.5">
      <c r="A4" s="2"/>
      <c r="B4" s="88" t="s">
        <v>8</v>
      </c>
      <c r="C4" s="88"/>
      <c r="D4" s="88"/>
      <c r="E4" s="89" t="s">
        <v>34</v>
      </c>
      <c r="F4" s="89"/>
      <c r="G4" s="89"/>
      <c r="H4" s="89"/>
      <c r="I4" s="89"/>
      <c r="J4" s="89"/>
      <c r="K4" s="26" t="s">
        <v>11</v>
      </c>
      <c r="L4" s="26" t="s">
        <v>13</v>
      </c>
      <c r="M4" s="37"/>
    </row>
    <row r="5" spans="1:13" s="4" customFormat="1" ht="12.75">
      <c r="A5" s="2"/>
      <c r="E5" s="82"/>
      <c r="F5" s="82"/>
      <c r="G5" s="82"/>
      <c r="H5" s="82"/>
      <c r="I5" s="82"/>
      <c r="J5" s="25"/>
      <c r="K5" s="25"/>
      <c r="L5" s="25"/>
      <c r="M5" s="38"/>
    </row>
    <row r="6" spans="1:13" ht="47.25">
      <c r="A6" s="5"/>
      <c r="B6" s="46" t="s">
        <v>2</v>
      </c>
      <c r="C6" s="46" t="s">
        <v>0</v>
      </c>
      <c r="D6" s="46" t="s">
        <v>1</v>
      </c>
      <c r="E6" s="46" t="s">
        <v>3</v>
      </c>
      <c r="F6" s="46" t="s">
        <v>18</v>
      </c>
      <c r="G6" s="15" t="s">
        <v>19</v>
      </c>
      <c r="H6" s="46" t="s">
        <v>20</v>
      </c>
      <c r="I6" s="46" t="s">
        <v>21</v>
      </c>
      <c r="J6" s="46" t="s">
        <v>22</v>
      </c>
      <c r="K6" s="46" t="s">
        <v>23</v>
      </c>
      <c r="L6" s="46" t="s">
        <v>24</v>
      </c>
      <c r="M6" s="39" t="s">
        <v>31</v>
      </c>
    </row>
    <row r="7" spans="1:13" ht="12.75">
      <c r="A7" s="5"/>
      <c r="B7" s="46">
        <v>1</v>
      </c>
      <c r="C7" s="83">
        <v>2</v>
      </c>
      <c r="D7" s="83"/>
      <c r="E7" s="83"/>
      <c r="F7" s="46">
        <v>3</v>
      </c>
      <c r="G7" s="15">
        <v>4</v>
      </c>
      <c r="H7" s="46">
        <v>5</v>
      </c>
      <c r="I7" s="46">
        <v>6</v>
      </c>
      <c r="J7" s="46">
        <v>7</v>
      </c>
      <c r="K7" s="46">
        <v>8</v>
      </c>
      <c r="L7" s="23">
        <v>9</v>
      </c>
      <c r="M7" s="40"/>
    </row>
    <row r="8" spans="1:21" ht="63">
      <c r="A8" s="33"/>
      <c r="B8" s="32" t="s">
        <v>30</v>
      </c>
      <c r="C8" s="55">
        <v>1</v>
      </c>
      <c r="D8" s="56" t="s">
        <v>35</v>
      </c>
      <c r="E8" s="56" t="str">
        <f>_Hlk125125747</f>
        <v>Container pentru urina (nesteril) 130-150ml</v>
      </c>
      <c r="F8" s="58" t="s">
        <v>87</v>
      </c>
      <c r="G8" s="59">
        <v>4000</v>
      </c>
      <c r="H8" s="49"/>
      <c r="I8" s="48"/>
      <c r="J8" s="48">
        <f>H8*G8</f>
        <v>0</v>
      </c>
      <c r="K8" s="48">
        <f>I8*G8</f>
        <v>0</v>
      </c>
      <c r="L8" s="91" t="s">
        <v>88</v>
      </c>
      <c r="M8" s="60">
        <v>4680</v>
      </c>
      <c r="N8" s="44"/>
      <c r="O8" s="44"/>
      <c r="P8" s="44"/>
      <c r="Q8" s="44"/>
      <c r="R8" s="44"/>
      <c r="S8" s="44"/>
      <c r="T8" s="44"/>
      <c r="U8" s="44"/>
    </row>
    <row r="9" spans="2:21" ht="63">
      <c r="B9" s="32" t="s">
        <v>30</v>
      </c>
      <c r="C9" s="55">
        <v>2</v>
      </c>
      <c r="D9" s="56" t="s">
        <v>36</v>
      </c>
      <c r="E9" s="56" t="str">
        <f>_Hlk125125747</f>
        <v>Container pentru urina (nesteril) 130-150ml</v>
      </c>
      <c r="F9" s="58" t="s">
        <v>87</v>
      </c>
      <c r="G9" s="59">
        <v>20000</v>
      </c>
      <c r="H9" s="49"/>
      <c r="I9" s="48"/>
      <c r="J9" s="48">
        <f aca="true" t="shared" si="0" ref="J9:J34">H9*G9</f>
        <v>0</v>
      </c>
      <c r="K9" s="48">
        <f aca="true" t="shared" si="1" ref="K9:K34">I9*G9</f>
        <v>0</v>
      </c>
      <c r="L9" s="91" t="s">
        <v>88</v>
      </c>
      <c r="M9" s="60">
        <v>79200</v>
      </c>
      <c r="N9" s="44"/>
      <c r="O9" s="44"/>
      <c r="P9" s="44"/>
      <c r="Q9" s="44"/>
      <c r="R9" s="44"/>
      <c r="S9" s="44"/>
      <c r="T9" s="44"/>
      <c r="U9" s="44"/>
    </row>
    <row r="10" spans="2:21" ht="63">
      <c r="B10" s="32" t="s">
        <v>30</v>
      </c>
      <c r="C10" s="55">
        <v>3</v>
      </c>
      <c r="D10" s="56" t="s">
        <v>37</v>
      </c>
      <c r="E10" s="56" t="str">
        <f>_Hlk125125747</f>
        <v>Container pentru urina (nesteril) 130-150ml</v>
      </c>
      <c r="F10" s="58" t="s">
        <v>87</v>
      </c>
      <c r="G10" s="59">
        <v>20000</v>
      </c>
      <c r="H10" s="49"/>
      <c r="I10" s="48"/>
      <c r="J10" s="48">
        <f t="shared" si="0"/>
        <v>0</v>
      </c>
      <c r="K10" s="48">
        <f t="shared" si="1"/>
        <v>0</v>
      </c>
      <c r="L10" s="91" t="s">
        <v>88</v>
      </c>
      <c r="M10" s="60">
        <v>114200</v>
      </c>
      <c r="N10" s="44"/>
      <c r="O10" s="44"/>
      <c r="P10" s="44"/>
      <c r="Q10" s="44"/>
      <c r="R10" s="44"/>
      <c r="S10" s="44"/>
      <c r="T10" s="44"/>
      <c r="U10" s="44"/>
    </row>
    <row r="11" spans="2:21" ht="63">
      <c r="B11" s="32" t="s">
        <v>30</v>
      </c>
      <c r="C11" s="55">
        <v>4</v>
      </c>
      <c r="D11" s="56" t="s">
        <v>38</v>
      </c>
      <c r="E11" s="56" t="str">
        <f>_Hlk125125747</f>
        <v>Container pentru urina (nesteril) 130-150ml</v>
      </c>
      <c r="F11" s="58" t="s">
        <v>87</v>
      </c>
      <c r="G11" s="59">
        <v>10000</v>
      </c>
      <c r="H11" s="49"/>
      <c r="I11" s="48"/>
      <c r="J11" s="48">
        <f t="shared" si="0"/>
        <v>0</v>
      </c>
      <c r="K11" s="48">
        <f t="shared" si="1"/>
        <v>0</v>
      </c>
      <c r="L11" s="91" t="s">
        <v>88</v>
      </c>
      <c r="M11" s="60">
        <v>18500</v>
      </c>
      <c r="N11" s="44"/>
      <c r="O11" s="44"/>
      <c r="P11" s="44"/>
      <c r="Q11" s="44"/>
      <c r="R11" s="44"/>
      <c r="S11" s="44"/>
      <c r="T11" s="44"/>
      <c r="U11" s="44"/>
    </row>
    <row r="12" spans="2:21" ht="63">
      <c r="B12" s="32" t="s">
        <v>30</v>
      </c>
      <c r="C12" s="55">
        <v>5</v>
      </c>
      <c r="D12" s="56" t="s">
        <v>39</v>
      </c>
      <c r="E12" s="56" t="str">
        <f>_Hlk125125747</f>
        <v>Container pentru urina (nesteril) 130-150ml</v>
      </c>
      <c r="F12" s="58" t="s">
        <v>87</v>
      </c>
      <c r="G12" s="59">
        <v>40000</v>
      </c>
      <c r="H12" s="49"/>
      <c r="I12" s="48"/>
      <c r="J12" s="48">
        <f t="shared" si="0"/>
        <v>0</v>
      </c>
      <c r="K12" s="48">
        <f t="shared" si="1"/>
        <v>0</v>
      </c>
      <c r="L12" s="91" t="s">
        <v>88</v>
      </c>
      <c r="M12" s="60">
        <v>25600</v>
      </c>
      <c r="N12" s="45"/>
      <c r="O12" s="45"/>
      <c r="P12" s="45"/>
      <c r="Q12" s="45"/>
      <c r="R12" s="45"/>
      <c r="S12" s="45"/>
      <c r="T12" s="45"/>
      <c r="U12" s="45"/>
    </row>
    <row r="13" spans="2:21" ht="63">
      <c r="B13" s="32" t="s">
        <v>30</v>
      </c>
      <c r="C13" s="55">
        <v>6</v>
      </c>
      <c r="D13" s="56" t="s">
        <v>40</v>
      </c>
      <c r="E13" s="56" t="str">
        <f>_Hlk125125747</f>
        <v>Container pentru urina (nesteril) 130-150ml</v>
      </c>
      <c r="F13" s="58" t="s">
        <v>87</v>
      </c>
      <c r="G13" s="59">
        <v>40000</v>
      </c>
      <c r="H13" s="49"/>
      <c r="I13" s="48"/>
      <c r="J13" s="48">
        <f t="shared" si="0"/>
        <v>0</v>
      </c>
      <c r="K13" s="48">
        <f t="shared" si="1"/>
        <v>0</v>
      </c>
      <c r="L13" s="91" t="s">
        <v>88</v>
      </c>
      <c r="M13" s="60">
        <v>51600</v>
      </c>
      <c r="N13" s="45"/>
      <c r="O13" s="45"/>
      <c r="P13" s="45"/>
      <c r="Q13" s="45"/>
      <c r="R13" s="45"/>
      <c r="S13" s="45"/>
      <c r="T13" s="45"/>
      <c r="U13" s="45"/>
    </row>
    <row r="14" spans="2:21" ht="63">
      <c r="B14" s="32" t="s">
        <v>30</v>
      </c>
      <c r="C14" s="55">
        <v>7</v>
      </c>
      <c r="D14" s="56" t="s">
        <v>41</v>
      </c>
      <c r="E14" s="56" t="str">
        <f>_Hlk125125747</f>
        <v>Container pentru urina (nesteril) 130-150ml</v>
      </c>
      <c r="F14" s="58" t="s">
        <v>87</v>
      </c>
      <c r="G14" s="59">
        <v>5000</v>
      </c>
      <c r="H14" s="49"/>
      <c r="I14" s="48"/>
      <c r="J14" s="48">
        <f t="shared" si="0"/>
        <v>0</v>
      </c>
      <c r="K14" s="48">
        <f t="shared" si="1"/>
        <v>0</v>
      </c>
      <c r="L14" s="91" t="s">
        <v>88</v>
      </c>
      <c r="M14" s="60">
        <v>4900</v>
      </c>
      <c r="N14" s="45"/>
      <c r="O14" s="45"/>
      <c r="P14" s="45"/>
      <c r="Q14" s="45"/>
      <c r="R14" s="45"/>
      <c r="S14" s="45"/>
      <c r="T14" s="45"/>
      <c r="U14" s="45"/>
    </row>
    <row r="15" spans="2:21" ht="63">
      <c r="B15" s="32" t="s">
        <v>30</v>
      </c>
      <c r="C15" s="55">
        <v>8</v>
      </c>
      <c r="D15" s="56" t="s">
        <v>42</v>
      </c>
      <c r="E15" s="56" t="str">
        <f>_Hlk125125747</f>
        <v>Container pentru urina (nesteril) 130-150ml</v>
      </c>
      <c r="F15" s="58" t="s">
        <v>87</v>
      </c>
      <c r="G15" s="59">
        <v>5000</v>
      </c>
      <c r="H15" s="49"/>
      <c r="I15" s="47"/>
      <c r="J15" s="48">
        <f t="shared" si="0"/>
        <v>0</v>
      </c>
      <c r="K15" s="48">
        <f t="shared" si="1"/>
        <v>0</v>
      </c>
      <c r="L15" s="91" t="s">
        <v>88</v>
      </c>
      <c r="M15" s="60">
        <v>600</v>
      </c>
      <c r="N15" s="43"/>
      <c r="O15" s="43"/>
      <c r="P15" s="43"/>
      <c r="Q15" s="43"/>
      <c r="R15" s="43"/>
      <c r="S15" s="43"/>
      <c r="T15" s="43"/>
      <c r="U15" s="43"/>
    </row>
    <row r="16" spans="2:21" ht="63">
      <c r="B16" s="32" t="s">
        <v>30</v>
      </c>
      <c r="C16" s="55">
        <v>9</v>
      </c>
      <c r="D16" s="56" t="s">
        <v>43</v>
      </c>
      <c r="E16" s="56" t="str">
        <f>_Hlk125125747</f>
        <v>Container pentru urina (nesteril) 130-150ml</v>
      </c>
      <c r="F16" s="58" t="s">
        <v>87</v>
      </c>
      <c r="G16" s="59">
        <v>40000</v>
      </c>
      <c r="H16" s="49"/>
      <c r="I16" s="48"/>
      <c r="J16" s="48">
        <f t="shared" si="0"/>
        <v>0</v>
      </c>
      <c r="K16" s="48">
        <f t="shared" si="1"/>
        <v>0</v>
      </c>
      <c r="L16" s="91" t="s">
        <v>88</v>
      </c>
      <c r="M16" s="60">
        <v>20000</v>
      </c>
      <c r="N16" s="44"/>
      <c r="O16" s="44"/>
      <c r="P16" s="43"/>
      <c r="Q16" s="43"/>
      <c r="R16" s="43"/>
      <c r="S16" s="43"/>
      <c r="T16" s="43"/>
      <c r="U16" s="43"/>
    </row>
    <row r="17" spans="2:21" ht="63">
      <c r="B17" s="32" t="s">
        <v>30</v>
      </c>
      <c r="C17" s="55">
        <v>10</v>
      </c>
      <c r="D17" s="56" t="s">
        <v>44</v>
      </c>
      <c r="E17" s="56" t="str">
        <f>_Hlk125125747</f>
        <v>Container pentru urina (nesteril) 130-150ml</v>
      </c>
      <c r="F17" s="58" t="s">
        <v>87</v>
      </c>
      <c r="G17" s="59">
        <v>15000</v>
      </c>
      <c r="H17" s="49"/>
      <c r="I17" s="48"/>
      <c r="J17" s="48">
        <f t="shared" si="0"/>
        <v>0</v>
      </c>
      <c r="K17" s="48">
        <f t="shared" si="1"/>
        <v>0</v>
      </c>
      <c r="L17" s="91" t="s">
        <v>88</v>
      </c>
      <c r="M17" s="60">
        <v>8550</v>
      </c>
      <c r="N17" s="44"/>
      <c r="O17" s="44"/>
      <c r="P17" s="43"/>
      <c r="Q17" s="43"/>
      <c r="R17" s="43"/>
      <c r="S17" s="43"/>
      <c r="T17" s="43"/>
      <c r="U17" s="43"/>
    </row>
    <row r="18" spans="2:21" ht="78.75">
      <c r="B18" s="32" t="s">
        <v>30</v>
      </c>
      <c r="C18" s="55">
        <v>11</v>
      </c>
      <c r="D18" s="56" t="s">
        <v>45</v>
      </c>
      <c r="E18" s="56" t="str">
        <f>_Hlk125125747</f>
        <v>Container pentru urina (nesteril) 130-150ml</v>
      </c>
      <c r="F18" s="58" t="s">
        <v>87</v>
      </c>
      <c r="G18" s="59">
        <v>30000</v>
      </c>
      <c r="H18" s="49"/>
      <c r="I18" s="48"/>
      <c r="J18" s="48">
        <f t="shared" si="0"/>
        <v>0</v>
      </c>
      <c r="K18" s="48">
        <f t="shared" si="1"/>
        <v>0</v>
      </c>
      <c r="L18" s="91" t="s">
        <v>88</v>
      </c>
      <c r="M18" s="60">
        <v>30300</v>
      </c>
      <c r="N18" s="44"/>
      <c r="O18" s="44"/>
      <c r="P18" s="44"/>
      <c r="Q18" s="44"/>
      <c r="R18" s="44"/>
      <c r="S18" s="44"/>
      <c r="T18" s="44"/>
      <c r="U18" s="44"/>
    </row>
    <row r="19" spans="2:21" ht="78.75">
      <c r="B19" s="32" t="s">
        <v>30</v>
      </c>
      <c r="C19" s="55">
        <v>12</v>
      </c>
      <c r="D19" s="56" t="s">
        <v>46</v>
      </c>
      <c r="E19" s="56" t="str">
        <f>_Hlk125125747</f>
        <v>Container pentru urina (nesteril) 130-150ml</v>
      </c>
      <c r="F19" s="58" t="s">
        <v>87</v>
      </c>
      <c r="G19" s="59">
        <v>6000</v>
      </c>
      <c r="H19" s="49"/>
      <c r="I19" s="48"/>
      <c r="J19" s="48">
        <f t="shared" si="0"/>
        <v>0</v>
      </c>
      <c r="K19" s="48">
        <f t="shared" si="1"/>
        <v>0</v>
      </c>
      <c r="L19" s="91" t="s">
        <v>88</v>
      </c>
      <c r="M19" s="60">
        <v>1740</v>
      </c>
      <c r="N19" s="44"/>
      <c r="O19" s="44"/>
      <c r="P19" s="44"/>
      <c r="Q19" s="44"/>
      <c r="R19" s="44"/>
      <c r="S19" s="44"/>
      <c r="T19" s="44"/>
      <c r="U19" s="44"/>
    </row>
    <row r="20" spans="2:13" ht="63">
      <c r="B20" s="32" t="s">
        <v>30</v>
      </c>
      <c r="C20" s="55">
        <v>13</v>
      </c>
      <c r="D20" s="56" t="s">
        <v>47</v>
      </c>
      <c r="E20" s="56" t="str">
        <f>_Hlk125125747</f>
        <v>Container pentru urina (nesteril) 130-150ml</v>
      </c>
      <c r="F20" s="58" t="s">
        <v>87</v>
      </c>
      <c r="G20" s="59">
        <v>410</v>
      </c>
      <c r="H20" s="49"/>
      <c r="I20" s="49"/>
      <c r="J20" s="48">
        <f t="shared" si="0"/>
        <v>0</v>
      </c>
      <c r="K20" s="48">
        <f t="shared" si="1"/>
        <v>0</v>
      </c>
      <c r="L20" s="91" t="s">
        <v>88</v>
      </c>
      <c r="M20" s="60">
        <v>11787.5</v>
      </c>
    </row>
    <row r="21" spans="2:13" ht="63">
      <c r="B21" s="32" t="s">
        <v>30</v>
      </c>
      <c r="C21" s="55">
        <v>14</v>
      </c>
      <c r="D21" s="56" t="s">
        <v>48</v>
      </c>
      <c r="E21" s="56" t="str">
        <f>_Hlk125125747</f>
        <v>Container pentru urina (nesteril) 130-150ml</v>
      </c>
      <c r="F21" s="58" t="s">
        <v>87</v>
      </c>
      <c r="G21" s="59">
        <v>150</v>
      </c>
      <c r="H21" s="49"/>
      <c r="I21" s="49"/>
      <c r="J21" s="48">
        <f t="shared" si="0"/>
        <v>0</v>
      </c>
      <c r="K21" s="48">
        <f t="shared" si="1"/>
        <v>0</v>
      </c>
      <c r="L21" s="91" t="s">
        <v>88</v>
      </c>
      <c r="M21" s="60">
        <v>6600</v>
      </c>
    </row>
    <row r="22" spans="2:13" ht="63">
      <c r="B22" s="32" t="s">
        <v>30</v>
      </c>
      <c r="C22" s="55">
        <v>15</v>
      </c>
      <c r="D22" s="56" t="s">
        <v>49</v>
      </c>
      <c r="E22" s="56" t="str">
        <f>_Hlk125125747</f>
        <v>Container pentru urina (nesteril) 130-150ml</v>
      </c>
      <c r="F22" s="58" t="s">
        <v>87</v>
      </c>
      <c r="G22" s="59">
        <v>150</v>
      </c>
      <c r="H22" s="49"/>
      <c r="I22" s="49"/>
      <c r="J22" s="48">
        <f t="shared" si="0"/>
        <v>0</v>
      </c>
      <c r="K22" s="48">
        <f t="shared" si="1"/>
        <v>0</v>
      </c>
      <c r="L22" s="91" t="s">
        <v>88</v>
      </c>
      <c r="M22" s="60">
        <v>240</v>
      </c>
    </row>
    <row r="23" spans="2:13" ht="63">
      <c r="B23" s="32" t="s">
        <v>30</v>
      </c>
      <c r="C23" s="55">
        <v>16</v>
      </c>
      <c r="D23" s="56" t="s">
        <v>50</v>
      </c>
      <c r="E23" s="56" t="str">
        <f>_Hlk125125747</f>
        <v>Container pentru urina (nesteril) 130-150ml</v>
      </c>
      <c r="F23" s="58" t="s">
        <v>87</v>
      </c>
      <c r="G23" s="59">
        <v>3000</v>
      </c>
      <c r="H23" s="49"/>
      <c r="I23" s="49"/>
      <c r="J23" s="48">
        <f t="shared" si="0"/>
        <v>0</v>
      </c>
      <c r="K23" s="48">
        <f t="shared" si="1"/>
        <v>0</v>
      </c>
      <c r="L23" s="91" t="s">
        <v>88</v>
      </c>
      <c r="M23" s="60">
        <v>2490</v>
      </c>
    </row>
    <row r="24" spans="2:13" ht="63">
      <c r="B24" s="32" t="s">
        <v>30</v>
      </c>
      <c r="C24" s="55">
        <v>17</v>
      </c>
      <c r="D24" s="57" t="s">
        <v>51</v>
      </c>
      <c r="E24" s="56" t="str">
        <f>_Hlk125125747</f>
        <v>Container pentru urina (nesteril) 130-150ml</v>
      </c>
      <c r="F24" s="58" t="s">
        <v>87</v>
      </c>
      <c r="G24" s="59">
        <v>2</v>
      </c>
      <c r="H24" s="49"/>
      <c r="I24" s="49"/>
      <c r="J24" s="48">
        <f t="shared" si="0"/>
        <v>0</v>
      </c>
      <c r="K24" s="48">
        <f t="shared" si="1"/>
        <v>0</v>
      </c>
      <c r="L24" s="91" t="s">
        <v>88</v>
      </c>
      <c r="M24" s="60">
        <v>790.6</v>
      </c>
    </row>
    <row r="25" spans="2:13" ht="63">
      <c r="B25" s="32" t="s">
        <v>30</v>
      </c>
      <c r="C25" s="55">
        <v>18</v>
      </c>
      <c r="D25" s="57" t="s">
        <v>52</v>
      </c>
      <c r="E25" s="56" t="str">
        <f>_Hlk125125747</f>
        <v>Container pentru urina (nesteril) 130-150ml</v>
      </c>
      <c r="F25" s="58" t="s">
        <v>87</v>
      </c>
      <c r="G25" s="59">
        <v>100</v>
      </c>
      <c r="H25" s="49"/>
      <c r="I25" s="49"/>
      <c r="J25" s="48">
        <f t="shared" si="0"/>
        <v>0</v>
      </c>
      <c r="K25" s="48">
        <f t="shared" si="1"/>
        <v>0</v>
      </c>
      <c r="L25" s="91" t="s">
        <v>88</v>
      </c>
      <c r="M25" s="60">
        <v>194</v>
      </c>
    </row>
    <row r="26" spans="2:13" ht="63">
      <c r="B26" s="32" t="s">
        <v>30</v>
      </c>
      <c r="C26" s="55">
        <v>19</v>
      </c>
      <c r="D26" s="56" t="s">
        <v>53</v>
      </c>
      <c r="E26" s="56" t="str">
        <f>_Hlk125125747</f>
        <v>Container pentru urina (nesteril) 130-150ml</v>
      </c>
      <c r="F26" s="58" t="s">
        <v>87</v>
      </c>
      <c r="G26" s="59">
        <v>200</v>
      </c>
      <c r="H26" s="49"/>
      <c r="I26" s="49"/>
      <c r="J26" s="48">
        <f t="shared" si="0"/>
        <v>0</v>
      </c>
      <c r="K26" s="48">
        <f t="shared" si="1"/>
        <v>0</v>
      </c>
      <c r="L26" s="91" t="s">
        <v>88</v>
      </c>
      <c r="M26" s="60">
        <v>82</v>
      </c>
    </row>
    <row r="27" spans="2:13" ht="63">
      <c r="B27" s="32" t="s">
        <v>30</v>
      </c>
      <c r="C27" s="55">
        <v>20</v>
      </c>
      <c r="D27" s="56" t="s">
        <v>54</v>
      </c>
      <c r="E27" s="56" t="str">
        <f>_Hlk125125747</f>
        <v>Container pentru urina (nesteril) 130-150ml</v>
      </c>
      <c r="F27" s="58" t="s">
        <v>87</v>
      </c>
      <c r="G27" s="59">
        <v>15000</v>
      </c>
      <c r="H27" s="49"/>
      <c r="I27" s="49"/>
      <c r="J27" s="48">
        <f t="shared" si="0"/>
        <v>0</v>
      </c>
      <c r="K27" s="48">
        <f t="shared" si="1"/>
        <v>0</v>
      </c>
      <c r="L27" s="91" t="s">
        <v>88</v>
      </c>
      <c r="M27" s="60">
        <v>25800</v>
      </c>
    </row>
    <row r="28" spans="2:13" ht="63">
      <c r="B28" s="32" t="s">
        <v>30</v>
      </c>
      <c r="C28" s="55">
        <v>21</v>
      </c>
      <c r="D28" s="56" t="s">
        <v>55</v>
      </c>
      <c r="E28" s="56" t="str">
        <f>_Hlk125125747</f>
        <v>Container pentru urina (nesteril) 130-150ml</v>
      </c>
      <c r="F28" s="58" t="s">
        <v>87</v>
      </c>
      <c r="G28" s="59">
        <v>5</v>
      </c>
      <c r="H28" s="49"/>
      <c r="I28" s="49"/>
      <c r="J28" s="48">
        <f t="shared" si="0"/>
        <v>0</v>
      </c>
      <c r="K28" s="48">
        <f t="shared" si="1"/>
        <v>0</v>
      </c>
      <c r="L28" s="91" t="s">
        <v>88</v>
      </c>
      <c r="M28" s="60">
        <v>124.2</v>
      </c>
    </row>
    <row r="29" spans="2:13" ht="63">
      <c r="B29" s="32" t="s">
        <v>30</v>
      </c>
      <c r="C29" s="55">
        <v>22</v>
      </c>
      <c r="D29" s="56" t="s">
        <v>56</v>
      </c>
      <c r="E29" s="56" t="str">
        <f>_Hlk125125747</f>
        <v>Container pentru urina (nesteril) 130-150ml</v>
      </c>
      <c r="F29" s="58" t="s">
        <v>87</v>
      </c>
      <c r="G29" s="59">
        <v>5</v>
      </c>
      <c r="H29" s="49"/>
      <c r="I29" s="49"/>
      <c r="J29" s="48">
        <f t="shared" si="0"/>
        <v>0</v>
      </c>
      <c r="K29" s="48">
        <f t="shared" si="1"/>
        <v>0</v>
      </c>
      <c r="L29" s="91" t="s">
        <v>88</v>
      </c>
      <c r="M29" s="60">
        <v>158.7</v>
      </c>
    </row>
    <row r="30" spans="2:13" ht="63">
      <c r="B30" s="32" t="s">
        <v>30</v>
      </c>
      <c r="C30" s="55">
        <v>23</v>
      </c>
      <c r="D30" s="56" t="s">
        <v>57</v>
      </c>
      <c r="E30" s="56" t="str">
        <f>_Hlk125125747</f>
        <v>Container pentru urina (nesteril) 130-150ml</v>
      </c>
      <c r="F30" s="58" t="s">
        <v>87</v>
      </c>
      <c r="G30" s="59">
        <v>5000</v>
      </c>
      <c r="H30" s="49"/>
      <c r="I30" s="49"/>
      <c r="J30" s="48">
        <f t="shared" si="0"/>
        <v>0</v>
      </c>
      <c r="K30" s="48">
        <f t="shared" si="1"/>
        <v>0</v>
      </c>
      <c r="L30" s="91" t="s">
        <v>88</v>
      </c>
      <c r="M30" s="60">
        <v>3050</v>
      </c>
    </row>
    <row r="31" spans="2:13" ht="63">
      <c r="B31" s="32" t="s">
        <v>30</v>
      </c>
      <c r="C31" s="55">
        <v>24</v>
      </c>
      <c r="D31" s="56" t="s">
        <v>58</v>
      </c>
      <c r="E31" s="56" t="str">
        <f>_Hlk125125747</f>
        <v>Container pentru urina (nesteril) 130-150ml</v>
      </c>
      <c r="F31" s="58" t="s">
        <v>87</v>
      </c>
      <c r="G31" s="59">
        <v>5</v>
      </c>
      <c r="H31" s="49"/>
      <c r="I31" s="49"/>
      <c r="J31" s="48">
        <f t="shared" si="0"/>
        <v>0</v>
      </c>
      <c r="K31" s="48">
        <f t="shared" si="1"/>
        <v>0</v>
      </c>
      <c r="L31" s="91" t="s">
        <v>88</v>
      </c>
      <c r="M31" s="60">
        <v>794.4</v>
      </c>
    </row>
    <row r="32" spans="2:13" ht="63">
      <c r="B32" s="32" t="s">
        <v>30</v>
      </c>
      <c r="C32" s="55">
        <v>25</v>
      </c>
      <c r="D32" s="56" t="s">
        <v>59</v>
      </c>
      <c r="E32" s="56" t="str">
        <f>_Hlk125125747</f>
        <v>Container pentru urina (nesteril) 130-150ml</v>
      </c>
      <c r="F32" s="58" t="s">
        <v>87</v>
      </c>
      <c r="G32" s="59">
        <v>18</v>
      </c>
      <c r="H32" s="49"/>
      <c r="I32" s="49"/>
      <c r="J32" s="48">
        <f t="shared" si="0"/>
        <v>0</v>
      </c>
      <c r="K32" s="48">
        <f t="shared" si="1"/>
        <v>0</v>
      </c>
      <c r="L32" s="91" t="s">
        <v>88</v>
      </c>
      <c r="M32" s="60">
        <v>2024.1</v>
      </c>
    </row>
    <row r="33" spans="2:13" ht="63">
      <c r="B33" s="32" t="s">
        <v>30</v>
      </c>
      <c r="C33" s="55">
        <v>26</v>
      </c>
      <c r="D33" s="56" t="s">
        <v>60</v>
      </c>
      <c r="E33" s="56" t="str">
        <f>_Hlk125125747</f>
        <v>Container pentru urina (nesteril) 130-150ml</v>
      </c>
      <c r="F33" s="58" t="s">
        <v>87</v>
      </c>
      <c r="G33" s="59">
        <v>1</v>
      </c>
      <c r="H33" s="49"/>
      <c r="I33" s="49"/>
      <c r="J33" s="48">
        <f t="shared" si="0"/>
        <v>0</v>
      </c>
      <c r="K33" s="48">
        <f t="shared" si="1"/>
        <v>0</v>
      </c>
      <c r="L33" s="91" t="s">
        <v>88</v>
      </c>
      <c r="M33" s="60">
        <v>66.6</v>
      </c>
    </row>
    <row r="34" spans="2:13" ht="63">
      <c r="B34" s="32" t="s">
        <v>30</v>
      </c>
      <c r="C34" s="55">
        <v>27</v>
      </c>
      <c r="D34" s="56" t="s">
        <v>61</v>
      </c>
      <c r="E34" s="56" t="str">
        <f>_Hlk125125747</f>
        <v>Container pentru urina (nesteril) 130-150ml</v>
      </c>
      <c r="F34" s="58" t="s">
        <v>87</v>
      </c>
      <c r="G34" s="59">
        <v>2</v>
      </c>
      <c r="H34" s="49"/>
      <c r="I34" s="49"/>
      <c r="J34" s="48">
        <f t="shared" si="0"/>
        <v>0</v>
      </c>
      <c r="K34" s="48">
        <f t="shared" si="1"/>
        <v>0</v>
      </c>
      <c r="L34" s="91" t="s">
        <v>88</v>
      </c>
      <c r="M34" s="60">
        <v>1964.2</v>
      </c>
    </row>
    <row r="36" spans="8:13" ht="12.75">
      <c r="H36" s="1" t="s">
        <v>33</v>
      </c>
      <c r="J36" s="1">
        <f>SUM(J8:J35)</f>
        <v>0</v>
      </c>
      <c r="K36" s="44">
        <f>SUM(K8:K35)</f>
        <v>0</v>
      </c>
      <c r="M36" s="50">
        <f>SUM(M8:M35)</f>
        <v>416036.3</v>
      </c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R19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90" t="s">
        <v>25</v>
      </c>
      <c r="I12" s="90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2024-04-11T13:00:04Z</dcterms:modified>
  <cp:category/>
  <cp:version/>
  <cp:contentType/>
  <cp:contentStatus/>
</cp:coreProperties>
</file>