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 - Sisteme inchise\21535082 Investigații Urinare - NEW\Modificări 30.01.2026\"/>
    </mc:Choice>
  </mc:AlternateContent>
  <xr:revisionPtr revIDLastSave="0" documentId="13_ncr:1_{2D845B77-DDDC-430E-8170-70F1D5A28BCB}"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K8" i="5"/>
  <c r="J8" i="5"/>
  <c r="M50" i="5"/>
  <c r="J50" i="5" l="1"/>
  <c r="K50" i="5"/>
  <c r="K12" i="7" l="1"/>
  <c r="J12" i="7"/>
</calcChain>
</file>

<file path=xl/sharedStrings.xml><?xml version="1.0" encoding="utf-8"?>
<sst xmlns="http://schemas.openxmlformats.org/spreadsheetml/2006/main" count="422" uniqueCount="107">
  <si>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</si>
  <si>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</si>
  <si>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</si>
  <si>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</si>
  <si>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</si>
  <si>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</si>
  <si>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</si>
  <si>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</si>
  <si>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</si>
  <si>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</si>
  <si>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</si>
  <si>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</si>
  <si>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</si>
  <si>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</si>
  <si>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</si>
  <si>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</si>
  <si>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</si>
  <si>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</si>
  <si>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</si>
  <si>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</si>
  <si>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</si>
  <si>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</si>
  <si>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</si>
  <si>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</si>
  <si>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</si>
  <si>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</si>
  <si>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</si>
  <si>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</si>
  <si>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</si>
  <si>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</si>
  <si>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</si>
  <si>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</si>
  <si>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</si>
  <si>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Analiza generală a urinei în conformitate cu norma metodologică 1535 (echivalent pentru Acon Laboratories, Mission U120,
Urine Analyzer)</t>
  </si>
  <si>
    <t>Analizator în comodat</t>
  </si>
  <si>
    <t>Analiza generală a urinei în conformitate cu norma metodologică 1535 (echivalent pentru Acon Laboratories, Mission U500,
Urine Analyzer)</t>
  </si>
  <si>
    <t>Analiza generală a urinei în conformitate cu norma metodologică 1535 (echivalent pentru Cybow, Reader 300,
Reflectance Photometer)</t>
  </si>
  <si>
    <t>Analiza generală a urinei în conformitate cu norma metodologică 1535 (echivalent pentru Cybow, Reader 720,
Urine Analyzer)</t>
  </si>
  <si>
    <t>Analiza generală a urinei în conformitate cu norma metodologică 1535 (echivalent pentru Dirui, H-500,
Urine Analyzer)</t>
  </si>
  <si>
    <t>Analiza generală a urinei în conformitate cu norma metodologică 1535 (echivalent pentru Macherey-Nagel, URYXXON 500,
Urine analyzer)</t>
  </si>
  <si>
    <t>Analiza generală a urinei în conformitate cu norma metodologică 1535 (echivalent pentru Macherey-Nagel, URYXXON Relax,
Urine analyzer)</t>
  </si>
  <si>
    <t>Analiza generală a urinei în conformitate cu norma metodologică 1535 (echivalent pentru Roche, URISYS 1100,
Urine Analyzer )</t>
  </si>
  <si>
    <t>Analiza generală a urinei în conformitate cu norma metodologică 1535 (echivalent pentru Siemens, CLINITEK Status+,
Urine Analyzer )</t>
  </si>
  <si>
    <t>Analiza generală a urinei în conformitate cu norma metodologică 1535 (echivalent pentru Analyticon, Urilyzer 100 Pro,
Urine Analyzer)</t>
  </si>
  <si>
    <t>Analiza generală a urinei în conformitate cu norma metodologică 1535 (echivalent pentru 77 Electronika Kft., LabUMAT 2 + UriSed 3 PRO,
Automated Urine Chemistry Analyzer)</t>
  </si>
  <si>
    <t xml:space="preserve"> Investigații urinare prin metoda fotometrică cu Teste express (stripuri) pentru analizatorul (Memorie rezultate 2000 rezultate cu identificare pacient)</t>
  </si>
  <si>
    <t>Analizator în comodat (Memorie rezultate 2000 rezultate cu identificare pacient)</t>
  </si>
  <si>
    <t xml:space="preserve"> Investigații urinare prin metoda fotometrică cu Teste express (stripuri) pentru analizatorul (Memorie rezultate 2000-3000 rezultate cu identificare pacient)</t>
  </si>
  <si>
    <t>Analizator în comodat (Memorie rezultate 2000-3000 rezultate cu identificare pacient)</t>
  </si>
  <si>
    <t xml:space="preserve"> Investigații urinare prin metoda fotometrică cu Teste express (stripuri) pentru analizatorul (Memorie rezultate - Stocare internă pentru cel puțin 300 rezultate testate)</t>
  </si>
  <si>
    <t>Analizator în comodat  (Memorie rezultate - Stocare internă pentru cel puțin 300 rezultate testate)</t>
  </si>
  <si>
    <t xml:space="preserve"> Investigații urinare prin metoda fotometrică cu Teste express (stripuri) pentru analizatorul (Memorie rezultate - Memorie internă pentru cel puțin 3000 rezultate testate, cu identificare pacient și control calitate)</t>
  </si>
  <si>
    <t>Analizator în comodat  (Memorie rezultate - Memorie internă pentru cel puțin 3000 rezultate testate, cu identificare pacient și control calitate)</t>
  </si>
  <si>
    <t xml:space="preserve"> Investigații urinare prin metoda fotometrică cu Teste express (stripuri) pentru analizatorul  ( Memorie rezultate 2000–5000 rezultate cu date pacient)</t>
  </si>
  <si>
    <t>Analizator în comodat ( Memorie rezultate 2000–5000 rezultate cu date pacient)</t>
  </si>
  <si>
    <t xml:space="preserve"> Investigații urinare prin metoda fotometrică cu Teste express (stripuri) pentru analizatorul (Memorie rezultate 1000 rezultate stocate)</t>
  </si>
  <si>
    <t>Analizator în comodat (Memorie rezultate 1000 rezultate stocate)</t>
  </si>
  <si>
    <t xml:space="preserve"> Investigații urinare prin metoda fotometrică cu Teste express (stripuri) pentru analizatorul ( Memorie rezultate -Stocare internă 950 teste)</t>
  </si>
  <si>
    <t>Analizator în comodat ( Memorie rezultate -Stocare internă 950 teste)</t>
  </si>
  <si>
    <t>Bucată</t>
  </si>
  <si>
    <t>11. Termenul de livrare/prestare/executare/instalare, instruire și dare în exploatare: în conformitatea cu pct.11 din Anunțul de Participare</t>
  </si>
  <si>
    <t>Achiziționarea investigațiilor urinare pentru analizatoare conform necesităților instituțiilor medico-sanitare publice pentru anul 2026</t>
  </si>
  <si>
    <t>SUMA TOTALĂ</t>
  </si>
  <si>
    <t>Analiza generală a urinei în conformitate cu norma metodologică 1535 (echivalent pentru Dirui, H-100, Urine Analyzer)</t>
  </si>
  <si>
    <t xml:space="preserve">Analizator de ultima generația, nou, nu se acceptă recondiționat.
Descriere: Echipament medical de laborator destinat efectuării automate a analizelor de urină, prin metode fizico-chimice și/sau optice. Sistemul este compus din analizator propriu-zis și calculator (integrat sau extern), care permite controlul procesului de analiză, afișarea, stocarea și gestionarea rezultatelor.	
Parametrul		Specificația
Productivitate	Analize microscopice	≥ 60 teste/ora
	Analize chimice	≥ 200 teste/ora
Metoda măsurării		fotometrie pentru chimie, microscopie pentru analiza sediment
Tuburi la bord simultan		≥ 80 tuburi
Cititor de coduri de bare		obligatoriu
Teste chimice
		Bilirubin
		Sânge (hematii)
		Glucoză
		Corpi cetonici
		Acid ascorbic, opțional
		Esterază leucocitară (leucocite)
		Nitrați
		pH
		Proteine
		Creatinină, opțional
		Albumină, opțional
		Greutatea specifică
		Urobilinogen
Teste microscopice
		RBC (Red Blood Cells)
		WBC (White Blood Cells)
		WBCc (WBC Clumps)
		HYA (Hyaline Casts)
		SQEP (Squamous Epithelial Cells)
		NSE (Non-Squamous Epithelial Cells)
		UNCC, PAT (Unclassified Cast, Pathological Casts)
		BACT (Bacteria)
		SPRM (Sperm)
		MUC (Mucus)
		Calcium-oxalate monohydrate (CaOxm), opțional
		Calcium-oxalate dihydrate (CaOxd), opțional
		Uric acid (URI), opțional
		Triple phosphate (TRI), opțional
		CRY (Crystals)
		YEA (Yeast)
Data management	Calculator	integrat sau exterior
Interfață LIS	bidirecțională
Imprimantă		obligatoriu
Alimentarea		220 V, 50 Hz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(ex. Calculator, UPS, sistem filtrare)."		
"Seturile de mentenanță și piesele de schimb gratuite pe toată durata contractului atât pentru analizator
cât și pentru dispozitivele auxiliare livrate (ex. Calculator, UPS, sistem filtrare apă)."		
"Toate consumabilele necesare gratuite pe toată durata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"Sistemul de filtrare (stație purificare apa) și toate filtrele necesare pentru funcționarea stației de
purificare al apei pe toată perioada contractului."	
"UPS (Sursa neîntreruptibilă de alimentare) și costurile acumulatoarelor necesare pe toata
perioada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de contractului."	</t>
  </si>
  <si>
    <t>Analiza generală a urinei în conformitate cu norma metodologică 1535 (echivalent pentru Dirui, H-100,
Urine Analyzer) 11 parametri</t>
  </si>
  <si>
    <t>Analizator în comodat pentru ofertele alternative</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</si>
  <si>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</si>
  <si>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r>
      <t xml:space="preserve">Analiza generală a urinei în conformitate cu norma metodologică 1535 pentru analizatorul din dotare Acon Laboratories, Mission U500,
</t>
    </r>
    <r>
      <rPr>
        <b/>
        <sz val="10"/>
        <color theme="1"/>
        <rFont val="Times New Roman"/>
        <family val="1"/>
        <charset val="204"/>
      </rPr>
      <t>Minim parametri examinați: LEU, NIT, URO, PRO, pH, BLD, SG, KET, BIL, GLU, VC</t>
    </r>
    <r>
      <rPr>
        <sz val="10"/>
        <color theme="1"/>
        <rFont val="Times New Roman"/>
        <family val="1"/>
        <charset val="204"/>
      </rPr>
      <t xml:space="preserve">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</si>
  <si>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 generală a urinei în conformitate cu norma metodologică 1535 pentru analizatorul din dotare Siemens, CLINITEK Status+,
Urine Analyzer , sau cu analizator în comodat. 
</t>
    </r>
    <r>
      <rPr>
        <b/>
        <sz val="10"/>
        <color theme="1"/>
        <rFont val="Times New Roman"/>
        <family val="1"/>
        <charset val="204"/>
      </rPr>
      <t>Minim 10 parametri verificați: Glucoză (Glucose), Bilirubină (Bilirubin), Cetone (Ketone), Densitate specifică (Specific Gravity), Sânge / Hemoglobină (Blood), pH, Proteine (Protein), Urobilinogen, Nitriți (Nitrite), Leucocite (Leukocyte)</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</si>
  <si>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 generală a urinei în conformitate cu norma metodologică 1535 pentru </t>
    </r>
    <r>
      <rPr>
        <b/>
        <sz val="10"/>
        <color theme="1"/>
        <rFont val="Times New Roman"/>
        <family val="1"/>
        <charset val="204"/>
      </rPr>
      <t>analizatorul din dotare Dirui, H-100, Urine Analyzer, achiziționat prin contractului  nr.250990707-0023-0170</t>
    </r>
    <r>
      <rPr>
        <sz val="10"/>
        <color theme="1"/>
        <rFont val="Times New Roman"/>
        <family val="1"/>
        <charset val="204"/>
      </rPr>
      <t xml:space="preserve">
Prețul Ofertei va include toți reagenții, controalele și consumabilele necesare pentru numărul investigațiilor solicitate de fiecare beneficiar în parte. 
</t>
    </r>
    <r>
      <rPr>
        <b/>
        <sz val="10"/>
        <color theme="1"/>
        <rFont val="Times New Roman"/>
        <family val="1"/>
        <charset val="204"/>
      </rPr>
      <t xml:space="preserve">Minim 11 parametri examinaț: Leucocite, Nitriți, Urobilinogen, Proteine, pH, Sânge / Hemoglobină, Densitate specifică (SG), Cetone, Bilirubină, Glucoză și Acid ascorbic (Vitamina C)
</t>
    </r>
    <r>
      <rPr>
        <sz val="10"/>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</si>
  <si>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Bilirubină, Urobilinogen, Cetone, Acid ascorbic, Glucoză, Proteine ​​(Albumină), Sânge (Hemoglobină), pH, Nitriți, Leucocite, Greutate specifică</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</si>
  <si>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 generală a urinei în conformitate cu norma metodologică 1535 pentru analizatorul din dotare 77 Electronika Kft., LabUMAT 2 + UriSed 3 PRO,
Automated Urine Chemistry Analyzer, sau cu analizator în comodat. 
</t>
    </r>
    <r>
      <rPr>
        <b/>
        <sz val="10"/>
        <color theme="1"/>
        <rFont val="Times New Roman"/>
        <family val="1"/>
        <charset val="204"/>
      </rPr>
      <t xml:space="preserve">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</si>
  <si>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 generală a urinei în conformitate cu norma metodologică 1535 pentru analizatorul din dotare 77 Electronika Kft., LabUMAT 2 + UriSed 3 PRO,
Automated Urine Chemistry Analyzer, </t>
    </r>
    <r>
      <rPr>
        <b/>
        <sz val="10"/>
        <color theme="1"/>
        <rFont val="Times New Roman"/>
        <family val="1"/>
        <charset val="204"/>
      </rPr>
      <t xml:space="preserve">achiziționat prin contracttul 251011756-0109-0200 din 23.10.2025
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</si>
  <si>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 generală a urinei în conformitate cu norma metodologică 1535 pentru analizatorul din dotare Acon Laboratories, Mission U120,
Urine Analyzer, sau cu analizator în comodat. 
</t>
    </r>
    <r>
      <rPr>
        <b/>
        <sz val="10"/>
        <color theme="1"/>
        <rFont val="Times New Roman"/>
        <family val="1"/>
        <charset val="204"/>
      </rPr>
      <t>Minim parametrii examinați: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</si>
  <si>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</si>
  <si>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r>
      <t xml:space="preserve">Analiza generală a urinei în conformitate cu norma metodologică 1535 pentru analizatorul din dotare Cybow, Reader 300,
Reflectance Photometer, sau cu analizator în comodat. 
</t>
    </r>
    <r>
      <rPr>
        <b/>
        <sz val="10"/>
        <color theme="1"/>
        <rFont val="Times New Roman"/>
        <family val="1"/>
        <charset val="204"/>
      </rPr>
      <t>Minim 11 parametri examinați: eucocite (Leukocytes, LEU), greutatea specifică (Specific Gravity, SG), pH (pH), glucoză (Glucose, GLU), acid ascorbic (Ascorbic Acid, ASC), cetone (Ketones, KET), nitriți (Nitrite, NIT), proteine (Protein, PRO), bilirubină (Bilirubin, BIL), urobilinogen (Urobilinogen, URO) și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</si>
  <si>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Parametri analizați 11–14 parametri: LEU, NIT, URO, PRO, pH, BLD, SG, KET, BIL, GLU, VC, Ca, Cr. (în funcție de tipul benzii utilizate)
Capacitate de lucru Aproximativ 60–120 teste/oră (introducere manuală a benzilor)
Tip probă Urină proaspătă, necentrifugată
Interfață / Ecran LCD color, navigare cu butoane; porturi RS-232 și USB; afișare cod pacient și rezultate detaliate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Imprimantă Imprimantă termică integrată; opțiune de conectare la imprimantă externă prin USB
</t>
    </r>
    <r>
      <rPr>
        <b/>
        <sz val="10"/>
        <color theme="1"/>
        <rFont val="Times New Roman"/>
        <family val="1"/>
        <charset val="204"/>
      </rPr>
      <t>Conectare LIS</t>
    </r>
    <r>
      <rPr>
        <sz val="10"/>
        <color theme="1"/>
        <rFont val="Times New Roman"/>
        <family val="1"/>
        <charset val="204"/>
      </rPr>
      <t xml:space="preserve">
Memorie rezultate 1000–2000 rezultate stocate intern</t>
    </r>
  </si>
  <si>
    <r>
      <t xml:space="preserve">Analiza generală a urinei în conformitate cu norma metodologică 1535 pentru analizatorul din dotare Cybow, Reader 720,
Urine Analyzer, sau cu analizator în comodat. 
</t>
    </r>
    <r>
      <rPr>
        <b/>
        <sz val="10"/>
        <color theme="1"/>
        <rFont val="Times New Roman"/>
        <family val="1"/>
        <charset val="204"/>
      </rPr>
      <t>Minim 11 parametri examinați: leucocite (Leukocytes, LEU), greutatea specifică (Specific Gravity, SG), pH (pH), glucoză (Glucose, GLU), acid ascorbic (Ascorbic Acid, ASC), cetone (Ketones, KET), nitriți (Nitrite, NIT), proteine (Protein, PRO), bilirubină (Bilirubin, BIL), urobilinogen (Urobilinogen, URO) și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</si>
  <si>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LCD color, navigare prin butoane; porturi USB, RS-232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Stocare internă pentru cel puțin 2000 rezultate testate.</t>
    </r>
  </si>
  <si>
    <r>
      <t xml:space="preserve">Analiza generală a urinei în conformitate cu norma metodologică 1535 pentru analizatorul din dotare Dirui, H-100,
Urine Analyzer, sau cu analizator în comodat. 
</t>
    </r>
    <r>
      <rPr>
        <b/>
        <sz val="10"/>
        <color theme="1"/>
        <rFont val="Times New Roman"/>
        <family val="1"/>
        <charset val="204"/>
      </rPr>
      <t xml:space="preserve">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</si>
  <si>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LEU, NIT, URO, PRO, pH, BLD, SG, KET, BIL, GLU, VC.
Capacitate de lucru Aproximativ 60–120 teste/oră
Tip probă Urină proaspătă, necentrifugată
Interfață / Ecran LCD color, butoane tactile;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</si>
  <si>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r>
      <t xml:space="preserve">Analiza generală a urinei în conformitate cu norma metodologică 1535 pentru analizatorul din dotare Dirui, H-500,
Urine Analyzer, sau cu analizator în comodat. 
</t>
    </r>
    <r>
      <rPr>
        <b/>
        <sz val="10"/>
        <color theme="1"/>
        <rFont val="Times New Roman"/>
        <family val="1"/>
        <charset val="204"/>
      </rPr>
      <t>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</si>
  <si>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color LCD; porturi USB, RS-232;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Memorie internă pentru cel puțin 3000 rezultate testate, cu identificare pacient și control calitate</t>
    </r>
  </si>
  <si>
    <r>
      <t xml:space="preserve">Analiza generală a urinei în conformitate cu norma metodologică 1535 pentru analizatorul din dotare Macherey-Nagel, URYXXON 500,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</si>
  <si>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tactil color; porturi USB, RS-232; suport cititor coduri de bare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sau RS-232, USB
Memorie rezultate 2000–5000 rezultate cu identificare pacient</t>
    </r>
  </si>
  <si>
    <r>
      <t xml:space="preserve">Analiza generală a urinei în conformitate cu norma metodologică 1535 pentru analizatorul din dotare Macherey-Nagel, URYXXON Relax,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</si>
  <si>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color tactil; porturi USB,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 sau USB;
Memorie rezultate 2000–5000 rezultate cu date pacient</t>
    </r>
  </si>
  <si>
    <r>
      <t xml:space="preserve">Analiza generală a urinei în conformitate cu norma metodologică 1535 pentru analizatorul din dotare Roche, URISYS 1100,
Urine Analyzer , sau cu analizator în comodat. 
</t>
    </r>
    <r>
      <rPr>
        <b/>
        <sz val="10"/>
        <color theme="1"/>
        <rFont val="Times New Roman"/>
        <family val="1"/>
        <charset val="204"/>
      </rPr>
      <t>Minim 10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</si>
  <si>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t>
    </r>
    <r>
      <rPr>
        <b/>
        <sz val="10"/>
        <color theme="1"/>
        <rFont val="Times New Roman"/>
        <family val="1"/>
        <charset val="204"/>
      </rPr>
      <t>Display LED sau LCD</t>
    </r>
    <r>
      <rPr>
        <sz val="10"/>
        <color theme="1"/>
        <rFont val="Times New Roman"/>
        <family val="1"/>
        <charset val="204"/>
      </rPr>
      <t xml:space="preserve">;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</si>
  <si>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r>
      <t xml:space="preserve">Analizator de ultima generația, cu anul producerii nu mai mic de 2023.
Tip analizator Analizor urinar point-of-care (POC) </t>
    </r>
    <r>
      <rPr>
        <b/>
        <sz val="10"/>
        <color theme="1"/>
        <rFont val="Times New Roman"/>
        <family val="1"/>
        <charset val="204"/>
      </rPr>
      <t>semi-automat</t>
    </r>
    <r>
      <rPr>
        <sz val="10"/>
        <color theme="1"/>
        <rFont val="Times New Roman"/>
        <family val="1"/>
        <charset val="204"/>
      </rPr>
      <t xml:space="preserve">,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tactil (touchscreen); auto-timere pentru benzi
Reagenți utilizați Benzi de test urinar (Strip)
</t>
    </r>
    <r>
      <rPr>
        <b/>
        <sz val="10"/>
        <color theme="1"/>
        <rFont val="Times New Roman"/>
        <family val="1"/>
        <charset val="204"/>
      </rPr>
      <t>Greutate ≤ 5,0 kg</t>
    </r>
    <r>
      <rPr>
        <sz val="10"/>
        <color theme="1"/>
        <rFont val="Times New Roman"/>
        <family val="1"/>
        <charset val="204"/>
      </rPr>
      <t xml:space="preserve">
Calibrare Calibrare automată, sistem self-calibrating
Imprimantă Termică integrată
Conectare LIS Interfață unidirecțională via RS-232
Memorie rezultate Stocare internă 950 teste.</t>
    </r>
  </si>
  <si>
    <r>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t>
    </r>
    <r>
      <rPr>
        <b/>
        <sz val="10"/>
        <color theme="1"/>
        <rFont val="Times New Roman"/>
        <family val="1"/>
        <charset val="204"/>
      </rPr>
      <t>(Posibilitatea de conectare (integrare) a unui cititor de coduri de bare)</t>
    </r>
    <r>
      <rPr>
        <sz val="10"/>
        <color theme="1"/>
        <rFont val="Times New Roman"/>
        <family val="1"/>
        <charset val="204"/>
      </rPr>
      <t xml:space="preserve">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r>
  </si>
  <si>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tactil (touchscreen);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</si>
  <si>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/Ecran tactil color;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</si>
  <si>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r>
      <t xml:space="preserve">Analiza generală a urinei în conformitate cu norma metodologică 1535 compatibile cu analizatorul oferit in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</si>
  <si>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LCD mare, interfață cu butoane; porturi RS-232 și USB; opțiune cititor coduri de bare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internă a sistemului optic înainte de fiecare serie de teste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2000 rezultate cu identificare pacient</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</si>
  <si>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color LCD; interfață cu butoane și pictograme; porturi USB, RS-232 și LAN;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</si>
  <si>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r>
      <t xml:space="preserve">Analiza generală a urinei în conformitate cu norma metodologică 1535 compatibile cu analizatorul oferit in comodat
Prețul Ofertei va include toți reagenții, controalele și consumabilele necesare pentru numărul investigațiilor solicitate de fiecare beneficiar în parte. 
</t>
    </r>
    <r>
      <rPr>
        <b/>
        <sz val="10"/>
        <color theme="1"/>
        <rFont val="Times New Roman"/>
        <family val="1"/>
        <charset val="204"/>
      </rPr>
      <t xml:space="preserve">Minim 11 parametri verificați: 11 parametri: GLU, PRO, BLD, KET, pH, SG, NIT, LEU, URO, BIL, AsA
</t>
    </r>
    <r>
      <rPr>
        <sz val="10"/>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</si>
  <si>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pe bază de citire a stripurilor (</t>
    </r>
    <r>
      <rPr>
        <b/>
        <sz val="10"/>
        <color theme="1"/>
        <rFont val="Times New Roman"/>
        <family val="1"/>
        <charset val="204"/>
      </rPr>
      <t>semi-automat</t>
    </r>
    <r>
      <rPr>
        <sz val="10"/>
        <color theme="1"/>
        <rFont val="Times New Roman"/>
        <family val="1"/>
        <charset val="204"/>
      </rPr>
      <t xml:space="preserve">)
Metoda de analiză Reflectometrică / fotometrie de reflexie (reflectance photometry)
Parametri analizați 11 parametri: urobilinogen, glucoză, bilirubină, cetone, pH, proteine, nitriți, leucocite, densitate (gravitate specifică), sânge, acid ascorbic
Capacitate de lucru ≥ 45 teste/oră
Tip probă Urină proaspătă, necentrifugată
Interfață /Ecran LCD; porturi USB și RS-232C pentru conectare la PC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internă
Imprimantă Termică integrată
</t>
    </r>
    <r>
      <rPr>
        <b/>
        <sz val="10"/>
        <color theme="1"/>
        <rFont val="Times New Roman"/>
        <family val="1"/>
        <charset val="204"/>
      </rPr>
      <t>Conectare LIS</t>
    </r>
    <r>
      <rPr>
        <sz val="10"/>
        <color theme="1"/>
        <rFont val="Times New Roman"/>
        <family val="1"/>
        <charset val="204"/>
      </rPr>
      <t xml:space="preserve"> Posibilitate de transfer date către PC sau sistem LIS
Memorie rezultate Stocare internă pentru cel puțin 300 rezultate testate.</t>
    </r>
  </si>
  <si>
    <r>
      <t xml:space="preserve">Analiza generală a urinei în conformitate cu norma metodologică 1535 compatibile cu analizatorul oferit in comodat
Prețul Ofertei va include toți reagenții, controalele și consumabilele necesare pentru numărul investigațiilor solicitate de fiecare beneficiar în parte. 
</t>
    </r>
    <r>
      <rPr>
        <b/>
        <sz val="10"/>
        <color theme="1"/>
        <rFont val="Times New Roman"/>
        <family val="1"/>
        <charset val="204"/>
      </rPr>
      <t>Minim 11 parametri examinaț: Leucocite, Nitriți, Urobilinogen, Proteine, pH, Sânge / Hemoglobină, Densitate specifică (SG), Cetone, Bilirubină, Glucoză și Acid ascorbic (Vitamina C)</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</si>
  <si>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color LCD; porturi USB, RS-232;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 xml:space="preserve">Conectare LIS </t>
    </r>
    <r>
      <rPr>
        <sz val="10"/>
        <color theme="1"/>
        <rFont val="Times New Roman"/>
        <family val="1"/>
        <charset val="204"/>
      </rPr>
      <t>Suport (RS-232  sau LAN)
Memorie rezultate Memorie internă pentru cel puțin 3000 rezultate testate, cu identificare pacient și control calitate</t>
    </r>
  </si>
  <si>
    <r>
      <t xml:space="preserve">Analiza generală a urinei în conformitate cu norma metodologică 1535 compatibile cu analizatorul oferit in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Leucocite, Nitriți, Urobilinogen, Proteine,  pH, Sânge / Hemoglobină, Densitate specifică (SG), Cetone, Bilirubină, Glucoză, Acid ascorbic (Vitamina C)</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</si>
  <si>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t>
    </r>
    <r>
      <rPr>
        <b/>
        <sz val="10"/>
        <color theme="1"/>
        <rFont val="Times New Roman"/>
        <family val="1"/>
        <charset val="204"/>
      </rPr>
      <t>Display LED sau LCD</t>
    </r>
    <r>
      <rPr>
        <sz val="10"/>
        <color theme="1"/>
        <rFont val="Times New Roman"/>
        <family val="1"/>
        <charset val="204"/>
      </rPr>
      <t xml:space="preserve">; porturi USB,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conectivitate LAN sau USB;
Memorie rezultate 2000–5000 rezultate cu date pacient</t>
    </r>
  </si>
  <si>
    <r>
      <t xml:space="preserve">Analiza generală a urinei în conformitate cu norma metodologică 1535 compatibile cu analizatorul oferit in comodat
</t>
    </r>
    <r>
      <rPr>
        <b/>
        <sz val="10"/>
        <color theme="1"/>
        <rFont val="Times New Roman"/>
        <family val="1"/>
        <charset val="204"/>
      </rPr>
      <t>Minim 10 parametri verificați: Leucocite, nitrați, urobilinogen, proteina, pH, sânge, SG, corpi cetonici, bilirubina, glucoza</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</si>
  <si>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LCD; navigare cu butoane; port RS-232 pentru conectare la PC sau LIS
Reagenți utilizați Benzi de test (Strip)
</t>
    </r>
    <r>
      <rPr>
        <b/>
        <sz val="10"/>
        <color theme="1"/>
        <rFont val="Times New Roman"/>
        <family val="1"/>
        <charset val="204"/>
      </rPr>
      <t xml:space="preserve">Greutate ≤ 5,0 kg
</t>
    </r>
    <r>
      <rPr>
        <sz val="10"/>
        <color theme="1"/>
        <rFont val="Times New Roman"/>
        <family val="1"/>
        <charset val="204"/>
      </rPr>
      <t xml:space="preserve">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Memorie rezultate 1000 rezultate stocate</t>
    </r>
  </si>
  <si>
    <r>
      <t xml:space="preserve">Analiza generală a urinei în conformitate cu norma metodologică 1535 compatibile cu analizatorul oferit in comodat
</t>
    </r>
    <r>
      <rPr>
        <b/>
        <sz val="10"/>
        <color theme="1"/>
        <rFont val="Times New Roman"/>
        <family val="1"/>
        <charset val="204"/>
      </rPr>
      <t xml:space="preserve">Minim 10 parametri verificați: Leucocite, nitrați, urobilinogen, proteina, pH, sânge, SG, corpi cetonici, bilirubina, glucoza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</si>
  <si>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Analizor urinar (</t>
    </r>
    <r>
      <rPr>
        <b/>
        <sz val="10"/>
        <color theme="1"/>
        <rFont val="Times New Roman"/>
        <family val="1"/>
        <charset val="204"/>
      </rPr>
      <t>semi-automat</t>
    </r>
    <r>
      <rPr>
        <sz val="10"/>
        <color theme="1"/>
        <rFont val="Times New Roman"/>
        <family val="1"/>
        <charset val="204"/>
      </rPr>
      <t xml:space="preserve">) point-of-care (POC) automatizat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tactil (touchscreen); auto-timere pentru benzi
Reagenți utilizați Benzi de test urinar (Strip)
</t>
    </r>
    <r>
      <rPr>
        <b/>
        <sz val="10"/>
        <color theme="1"/>
        <rFont val="Times New Roman"/>
        <family val="1"/>
        <charset val="204"/>
      </rPr>
      <t>Greutate ≤ 5,0 kg</t>
    </r>
    <r>
      <rPr>
        <sz val="10"/>
        <color theme="1"/>
        <rFont val="Times New Roman"/>
        <family val="1"/>
        <charset val="204"/>
      </rPr>
      <t xml:space="preserve">
Calibrare Calibrare automată, sistem self-calibrating
Imprimantă Termică integrată
Conectare LIS Interfață unidirecțională via RS-232
Memorie rezultate Stocare internă 950 teste.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</si>
</sst>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0"/>
      <color theme="1"/>
      <name val="Times New Roman"/>
      <family val="1"/>
      <charset val="204"/>
    </font>
    <font>
      <sz val="11"/>
      <name val="Times New Roman"/>
      <family val="1"/>
    </font>
    <font>
      <b/>
      <sz val="10"/>
      <color theme="1"/>
      <name val="Times New Roman"/>
      <family val="1"/>
      <charset val="204"/>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cellStyleXfs>
  <cellXfs count="119">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10" fillId="0" borderId="1" xfId="1" applyFont="1" applyBorder="1" applyAlignment="1" applyProtection="1">
      <alignment horizontal="center" vertical="center"/>
      <protection locked="0"/>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5" fillId="3" borderId="1" xfId="1" applyFont="1" applyFill="1" applyBorder="1" applyAlignment="1" applyProtection="1">
      <alignment vertical="top" wrapText="1"/>
      <protection locked="0"/>
    </xf>
    <xf numFmtId="0" fontId="10" fillId="0" borderId="1" xfId="1" applyFont="1" applyBorder="1" applyAlignment="1" applyProtection="1">
      <alignment vertical="top" wrapText="1"/>
      <protection locked="0"/>
    </xf>
    <xf numFmtId="0" fontId="0" fillId="0" borderId="1" xfId="0" applyBorder="1" applyAlignment="1">
      <alignment vertical="top" wrapText="1"/>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4" fillId="0" borderId="1" xfId="0" applyFont="1" applyBorder="1" applyAlignment="1">
      <alignment wrapText="1"/>
    </xf>
    <xf numFmtId="0" fontId="10" fillId="0" borderId="1" xfId="1" applyFont="1" applyBorder="1" applyProtection="1">
      <protection locked="0"/>
    </xf>
    <xf numFmtId="4" fontId="39" fillId="3" borderId="1" xfId="24" applyNumberFormat="1" applyFont="1" applyFill="1" applyBorder="1" applyAlignment="1" applyProtection="1">
      <alignment horizontal="center" vertical="center" wrapText="1"/>
      <protection locked="0"/>
    </xf>
    <xf numFmtId="0" fontId="10" fillId="0" borderId="3" xfId="0" applyFont="1" applyBorder="1" applyAlignment="1" applyProtection="1">
      <alignment vertical="top" wrapText="1"/>
      <protection locked="0"/>
    </xf>
    <xf numFmtId="4" fontId="28" fillId="3" borderId="1" xfId="24" applyNumberFormat="1" applyFont="1" applyFill="1" applyBorder="1" applyAlignment="1" applyProtection="1">
      <alignment horizontal="center" vertical="center" wrapText="1"/>
      <protection locked="0"/>
    </xf>
    <xf numFmtId="0" fontId="14" fillId="3" borderId="4" xfId="0" applyFont="1" applyFill="1" applyBorder="1" applyAlignment="1">
      <alignment horizontal="center" vertical="top" wrapText="1"/>
    </xf>
    <xf numFmtId="0" fontId="36" fillId="3" borderId="4" xfId="24" applyFont="1" applyFill="1" applyBorder="1" applyAlignment="1" applyProtection="1">
      <alignment horizontal="center" vertical="center" wrapText="1"/>
      <protection locked="0"/>
    </xf>
    <xf numFmtId="0" fontId="10" fillId="3" borderId="4" xfId="1" applyFont="1" applyFill="1" applyBorder="1" applyAlignment="1" applyProtection="1"/>
    <xf numFmtId="4" fontId="28" fillId="3" borderId="4" xfId="24" applyNumberFormat="1" applyFont="1" applyFill="1" applyBorder="1" applyAlignment="1" applyProtection="1">
      <alignment horizontal="center" vertical="center" wrapText="1"/>
      <protection locked="0"/>
    </xf>
    <xf numFmtId="0" fontId="10" fillId="0" borderId="4" xfId="1" applyFont="1" applyBorder="1" applyProtection="1">
      <protection locked="0"/>
    </xf>
    <xf numFmtId="0" fontId="42" fillId="0" borderId="1" xfId="0" applyFont="1" applyBorder="1" applyAlignment="1">
      <alignment wrapText="1"/>
    </xf>
    <xf numFmtId="0" fontId="34" fillId="6" borderId="1" xfId="0" applyFont="1" applyFill="1" applyBorder="1" applyAlignment="1">
      <alignment wrapText="1"/>
    </xf>
    <xf numFmtId="0" fontId="42" fillId="6" borderId="1" xfId="0" applyFont="1" applyFill="1" applyBorder="1" applyAlignment="1">
      <alignment wrapText="1"/>
    </xf>
    <xf numFmtId="0" fontId="34" fillId="7" borderId="1" xfId="0" applyFont="1" applyFill="1" applyBorder="1" applyAlignment="1">
      <alignment wrapText="1"/>
    </xf>
    <xf numFmtId="0" fontId="42" fillId="0" borderId="1" xfId="0" applyFont="1" applyBorder="1" applyAlignment="1">
      <alignment horizontal="center" vertical="center" wrapText="1"/>
    </xf>
    <xf numFmtId="0" fontId="42" fillId="0" borderId="5" xfId="0" applyFont="1" applyBorder="1" applyAlignment="1">
      <alignment horizontal="center" vertical="center" wrapText="1"/>
    </xf>
    <xf numFmtId="0" fontId="42" fillId="6" borderId="5" xfId="0" applyFont="1" applyFill="1" applyBorder="1" applyAlignment="1">
      <alignment horizontal="center" vertical="center" wrapText="1"/>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65" fontId="40" fillId="0" borderId="1" xfId="1" applyNumberFormat="1" applyFont="1" applyBorder="1" applyProtection="1">
      <protection locked="0"/>
    </xf>
    <xf numFmtId="43" fontId="43" fillId="0" borderId="1" xfId="71" applyFont="1" applyBorder="1" applyAlignment="1" applyProtection="1">
      <alignment horizontal="center" vertical="center"/>
      <protection locked="0"/>
    </xf>
    <xf numFmtId="0" fontId="34" fillId="3" borderId="1" xfId="0" applyFont="1" applyFill="1" applyBorder="1" applyAlignment="1">
      <alignment vertical="top" wrapText="1"/>
    </xf>
    <xf numFmtId="0" fontId="16" fillId="0" borderId="0" xfId="1" applyFont="1" applyAlignment="1" applyProtection="1">
      <alignment wrapText="1"/>
      <protection locked="0"/>
    </xf>
    <xf numFmtId="0" fontId="42" fillId="8" borderId="1" xfId="0" applyFont="1" applyFill="1" applyBorder="1" applyAlignment="1">
      <alignment wrapText="1"/>
    </xf>
    <xf numFmtId="0" fontId="44" fillId="0" borderId="1" xfId="0" applyFont="1" applyBorder="1" applyAlignment="1">
      <alignment wrapText="1"/>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42" fillId="7" borderId="1" xfId="0" applyFont="1" applyFill="1" applyBorder="1" applyAlignment="1">
      <alignment wrapText="1"/>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59"/>
  <sheetViews>
    <sheetView tabSelected="1" topLeftCell="A49" zoomScale="70" zoomScaleNormal="70" workbookViewId="0">
      <selection activeCell="H8" sqref="H8:H49"/>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6"/>
      <c r="B1" s="56"/>
      <c r="C1" s="99" t="s">
        <v>24</v>
      </c>
      <c r="D1" s="99"/>
      <c r="E1" s="99"/>
      <c r="F1" s="99"/>
      <c r="G1" s="99"/>
      <c r="H1" s="99"/>
      <c r="I1" s="99"/>
      <c r="J1" s="99"/>
      <c r="K1" s="99"/>
    </row>
    <row r="2" spans="1:18">
      <c r="A2" s="56"/>
      <c r="B2" s="56"/>
      <c r="C2" s="57"/>
      <c r="D2" s="101" t="s">
        <v>30</v>
      </c>
      <c r="E2" s="101"/>
      <c r="F2" s="101"/>
      <c r="G2" s="101"/>
      <c r="H2" s="101"/>
      <c r="I2" s="58"/>
      <c r="J2" s="56"/>
      <c r="K2" s="56"/>
    </row>
    <row r="3" spans="1:18" ht="31.5">
      <c r="A3" s="102" t="s">
        <v>8</v>
      </c>
      <c r="B3" s="102"/>
      <c r="C3" s="102"/>
      <c r="D3" s="103" t="s">
        <v>25</v>
      </c>
      <c r="E3" s="103"/>
      <c r="F3" s="103"/>
      <c r="G3" s="103"/>
      <c r="H3" s="103"/>
      <c r="I3" s="32" t="s">
        <v>9</v>
      </c>
      <c r="J3" s="29" t="s">
        <v>10</v>
      </c>
      <c r="K3" s="56"/>
    </row>
    <row r="4" spans="1:18" s="19" customFormat="1">
      <c r="A4" s="104" t="s">
        <v>7</v>
      </c>
      <c r="B4" s="104"/>
      <c r="C4" s="104"/>
      <c r="D4" s="105" t="s">
        <v>61</v>
      </c>
      <c r="E4" s="106"/>
      <c r="F4" s="106"/>
      <c r="G4" s="106"/>
      <c r="H4" s="106"/>
      <c r="I4" s="107"/>
      <c r="J4" s="27" t="s">
        <v>11</v>
      </c>
      <c r="K4" s="28"/>
      <c r="P4" s="34"/>
    </row>
    <row r="5" spans="1:18" s="19" customFormat="1">
      <c r="A5" s="59"/>
      <c r="B5" s="59"/>
      <c r="C5" s="59"/>
      <c r="D5" s="100"/>
      <c r="E5" s="100"/>
      <c r="F5" s="100"/>
      <c r="G5" s="100"/>
      <c r="H5" s="100"/>
      <c r="I5" s="100"/>
      <c r="J5" s="100"/>
      <c r="K5" s="28"/>
      <c r="P5" s="34"/>
    </row>
    <row r="6" spans="1:18" ht="31.5">
      <c r="A6" s="40" t="s">
        <v>2</v>
      </c>
      <c r="B6" s="40" t="s">
        <v>0</v>
      </c>
      <c r="C6" s="46" t="s">
        <v>1</v>
      </c>
      <c r="D6" s="47" t="s">
        <v>3</v>
      </c>
      <c r="E6" s="48" t="s">
        <v>4</v>
      </c>
      <c r="F6" s="48" t="s">
        <v>27</v>
      </c>
      <c r="G6" s="48" t="s">
        <v>5</v>
      </c>
      <c r="H6" s="48" t="s">
        <v>6</v>
      </c>
      <c r="I6" s="41" t="s">
        <v>28</v>
      </c>
      <c r="J6" s="39" t="s">
        <v>29</v>
      </c>
      <c r="K6" s="60"/>
    </row>
    <row r="7" spans="1:18">
      <c r="A7" s="42">
        <v>1</v>
      </c>
      <c r="B7" s="43">
        <v>2</v>
      </c>
      <c r="C7" s="49"/>
      <c r="D7" s="49"/>
      <c r="E7" s="50">
        <v>3</v>
      </c>
      <c r="F7" s="50">
        <v>4</v>
      </c>
      <c r="G7" s="51">
        <v>5</v>
      </c>
      <c r="H7" s="51">
        <v>6</v>
      </c>
      <c r="I7" s="44"/>
      <c r="J7" s="42">
        <v>8</v>
      </c>
      <c r="K7" s="60"/>
    </row>
    <row r="8" spans="1:18" ht="141.75">
      <c r="A8" s="37" t="s">
        <v>26</v>
      </c>
      <c r="B8" s="82">
        <v>1</v>
      </c>
      <c r="C8" s="82" t="s">
        <v>33</v>
      </c>
      <c r="D8" s="82" t="s">
        <v>33</v>
      </c>
      <c r="E8" s="95"/>
      <c r="F8" s="95"/>
      <c r="G8" s="52"/>
      <c r="H8" s="118" t="s">
        <v>74</v>
      </c>
      <c r="I8" s="35"/>
      <c r="J8" s="36"/>
      <c r="K8" s="61"/>
      <c r="L8" s="61"/>
      <c r="M8" s="61"/>
      <c r="N8" s="61"/>
      <c r="O8" s="61"/>
      <c r="P8" s="62"/>
      <c r="Q8" s="61"/>
      <c r="R8" s="61"/>
    </row>
    <row r="9" spans="1:18" ht="167.25">
      <c r="A9" s="77" t="s">
        <v>26</v>
      </c>
      <c r="B9" s="82">
        <v>1</v>
      </c>
      <c r="C9" s="82" t="s">
        <v>34</v>
      </c>
      <c r="D9" s="82" t="s">
        <v>34</v>
      </c>
      <c r="E9" s="95"/>
      <c r="F9" s="95"/>
      <c r="G9" s="52"/>
      <c r="H9" s="82" t="s">
        <v>67</v>
      </c>
      <c r="I9" s="35"/>
      <c r="J9" s="36"/>
      <c r="K9" s="61"/>
      <c r="L9" s="61"/>
      <c r="M9" s="61"/>
      <c r="N9" s="61"/>
      <c r="O9" s="61"/>
      <c r="P9" s="62"/>
      <c r="Q9" s="61"/>
      <c r="R9" s="61"/>
    </row>
    <row r="10" spans="1:18" ht="103.5">
      <c r="A10" s="77" t="s">
        <v>26</v>
      </c>
      <c r="B10" s="82">
        <v>2</v>
      </c>
      <c r="C10" s="82" t="s">
        <v>35</v>
      </c>
      <c r="D10" s="82" t="s">
        <v>35</v>
      </c>
      <c r="E10" s="95"/>
      <c r="F10" s="95"/>
      <c r="G10" s="52"/>
      <c r="H10" s="97" t="s">
        <v>68</v>
      </c>
      <c r="I10" s="35"/>
      <c r="J10" s="36"/>
      <c r="K10" s="61"/>
      <c r="L10" s="61"/>
      <c r="M10" s="61"/>
      <c r="N10" s="61"/>
      <c r="O10" s="61"/>
      <c r="P10" s="62"/>
      <c r="Q10" s="61"/>
      <c r="R10" s="61"/>
    </row>
    <row r="11" spans="1:18" ht="167.25">
      <c r="A11" s="37" t="s">
        <v>26</v>
      </c>
      <c r="B11" s="82">
        <v>2</v>
      </c>
      <c r="C11" s="82" t="s">
        <v>34</v>
      </c>
      <c r="D11" s="82" t="s">
        <v>34</v>
      </c>
      <c r="E11" s="95"/>
      <c r="F11" s="95"/>
      <c r="G11" s="52"/>
      <c r="H11" s="118" t="s">
        <v>75</v>
      </c>
      <c r="I11" s="35"/>
      <c r="J11" s="36"/>
      <c r="K11" s="61"/>
      <c r="L11" s="61"/>
      <c r="M11" s="61"/>
      <c r="N11" s="61"/>
      <c r="O11" s="61"/>
      <c r="P11" s="62"/>
      <c r="Q11" s="61"/>
      <c r="R11" s="61"/>
    </row>
    <row r="12" spans="1:18" ht="129">
      <c r="A12" s="77" t="s">
        <v>26</v>
      </c>
      <c r="B12" s="72">
        <v>3</v>
      </c>
      <c r="C12" s="82" t="s">
        <v>36</v>
      </c>
      <c r="D12" s="82" t="s">
        <v>36</v>
      </c>
      <c r="E12" s="95"/>
      <c r="F12" s="95"/>
      <c r="G12" s="52"/>
      <c r="H12" s="118" t="s">
        <v>76</v>
      </c>
      <c r="I12" s="35"/>
      <c r="J12" s="36"/>
      <c r="K12" s="61"/>
      <c r="L12" s="61"/>
      <c r="M12" s="61"/>
      <c r="N12" s="61"/>
      <c r="O12" s="61"/>
      <c r="P12" s="62"/>
      <c r="Q12" s="61"/>
      <c r="R12" s="61"/>
    </row>
    <row r="13" spans="1:18" ht="167.25">
      <c r="A13" s="77" t="s">
        <v>26</v>
      </c>
      <c r="B13" s="72">
        <v>3</v>
      </c>
      <c r="C13" s="82" t="s">
        <v>34</v>
      </c>
      <c r="D13" s="82" t="s">
        <v>34</v>
      </c>
      <c r="E13" s="95"/>
      <c r="F13" s="95"/>
      <c r="G13" s="52"/>
      <c r="H13" s="82" t="s">
        <v>77</v>
      </c>
      <c r="I13" s="35"/>
      <c r="J13" s="36"/>
      <c r="K13" s="61"/>
      <c r="L13" s="61"/>
      <c r="M13" s="61"/>
      <c r="N13" s="61"/>
      <c r="O13" s="61"/>
      <c r="P13" s="62"/>
      <c r="Q13" s="61"/>
      <c r="R13" s="61"/>
    </row>
    <row r="14" spans="1:18" ht="129">
      <c r="A14" s="37" t="s">
        <v>26</v>
      </c>
      <c r="B14" s="72">
        <v>4</v>
      </c>
      <c r="C14" s="82" t="s">
        <v>37</v>
      </c>
      <c r="D14" s="82" t="s">
        <v>37</v>
      </c>
      <c r="E14" s="95"/>
      <c r="F14" s="95"/>
      <c r="G14" s="52"/>
      <c r="H14" s="118" t="s">
        <v>78</v>
      </c>
      <c r="I14" s="35"/>
      <c r="J14" s="36"/>
      <c r="K14" s="61"/>
      <c r="L14" s="61"/>
      <c r="M14" s="61"/>
      <c r="N14" s="61"/>
      <c r="O14" s="61"/>
      <c r="P14" s="62"/>
      <c r="Q14" s="61"/>
      <c r="R14" s="61"/>
    </row>
    <row r="15" spans="1:18" ht="167.25">
      <c r="A15" s="77" t="s">
        <v>26</v>
      </c>
      <c r="B15" s="72">
        <v>4</v>
      </c>
      <c r="C15" s="82" t="s">
        <v>34</v>
      </c>
      <c r="D15" s="82" t="s">
        <v>34</v>
      </c>
      <c r="E15" s="95"/>
      <c r="F15" s="95"/>
      <c r="G15" s="52"/>
      <c r="H15" s="118" t="s">
        <v>79</v>
      </c>
      <c r="I15" s="35"/>
      <c r="J15" s="36"/>
      <c r="K15" s="61"/>
      <c r="L15" s="61"/>
      <c r="M15" s="61"/>
      <c r="N15" s="61"/>
      <c r="O15" s="61"/>
      <c r="P15" s="62"/>
      <c r="Q15" s="61"/>
      <c r="R15" s="61"/>
    </row>
    <row r="16" spans="1:18" ht="129">
      <c r="A16" s="77" t="s">
        <v>26</v>
      </c>
      <c r="B16" s="72">
        <v>5</v>
      </c>
      <c r="C16" s="82" t="s">
        <v>65</v>
      </c>
      <c r="D16" s="82" t="s">
        <v>65</v>
      </c>
      <c r="E16" s="95"/>
      <c r="F16" s="95"/>
      <c r="G16" s="52"/>
      <c r="H16" s="118" t="s">
        <v>80</v>
      </c>
      <c r="I16" s="35"/>
      <c r="J16" s="36"/>
      <c r="K16" s="61"/>
      <c r="L16" s="61"/>
      <c r="M16" s="61"/>
      <c r="N16" s="61"/>
      <c r="O16" s="61"/>
      <c r="P16" s="62"/>
      <c r="Q16" s="61"/>
      <c r="R16" s="61"/>
    </row>
    <row r="17" spans="1:18" ht="129">
      <c r="A17" s="37" t="s">
        <v>26</v>
      </c>
      <c r="B17" s="72">
        <v>5</v>
      </c>
      <c r="C17" s="82" t="s">
        <v>34</v>
      </c>
      <c r="D17" s="82" t="s">
        <v>34</v>
      </c>
      <c r="E17" s="95"/>
      <c r="F17" s="95"/>
      <c r="G17" s="52"/>
      <c r="H17" s="82" t="s">
        <v>81</v>
      </c>
      <c r="I17" s="35"/>
      <c r="J17" s="36"/>
      <c r="K17" s="61"/>
      <c r="L17" s="61"/>
      <c r="M17" s="61"/>
      <c r="N17" s="61"/>
      <c r="O17" s="61"/>
      <c r="P17" s="62"/>
      <c r="Q17" s="61"/>
      <c r="R17" s="61"/>
    </row>
    <row r="18" spans="1:18" ht="129">
      <c r="A18" s="77" t="s">
        <v>26</v>
      </c>
      <c r="B18" s="72">
        <v>6</v>
      </c>
      <c r="C18" s="82" t="s">
        <v>38</v>
      </c>
      <c r="D18" s="82" t="s">
        <v>38</v>
      </c>
      <c r="E18" s="95"/>
      <c r="F18" s="95"/>
      <c r="G18" s="52"/>
      <c r="H18" s="118" t="s">
        <v>82</v>
      </c>
      <c r="I18" s="35"/>
      <c r="J18" s="36"/>
      <c r="K18" s="61"/>
      <c r="L18" s="61"/>
      <c r="M18" s="61"/>
      <c r="N18" s="61"/>
      <c r="O18" s="61"/>
      <c r="P18" s="62"/>
      <c r="Q18" s="61"/>
      <c r="R18" s="61"/>
    </row>
    <row r="19" spans="1:18" ht="167.25">
      <c r="A19" s="77" t="s">
        <v>26</v>
      </c>
      <c r="B19" s="72">
        <v>6</v>
      </c>
      <c r="C19" s="82" t="s">
        <v>34</v>
      </c>
      <c r="D19" s="82" t="s">
        <v>34</v>
      </c>
      <c r="E19" s="95"/>
      <c r="F19" s="95"/>
      <c r="G19" s="52"/>
      <c r="H19" s="118" t="s">
        <v>83</v>
      </c>
      <c r="I19" s="35"/>
      <c r="J19" s="36"/>
      <c r="K19" s="61"/>
      <c r="L19" s="61"/>
      <c r="M19" s="61"/>
      <c r="N19" s="61"/>
      <c r="O19" s="61"/>
      <c r="P19" s="62"/>
      <c r="Q19" s="61"/>
      <c r="R19" s="61"/>
    </row>
    <row r="20" spans="1:18" ht="129">
      <c r="A20" s="37" t="s">
        <v>26</v>
      </c>
      <c r="B20" s="72">
        <v>7</v>
      </c>
      <c r="C20" s="82" t="s">
        <v>39</v>
      </c>
      <c r="D20" s="82" t="s">
        <v>39</v>
      </c>
      <c r="E20" s="95"/>
      <c r="F20" s="95"/>
      <c r="G20" s="52"/>
      <c r="H20" s="118" t="s">
        <v>84</v>
      </c>
      <c r="I20" s="35"/>
      <c r="J20" s="36"/>
      <c r="K20" s="61"/>
      <c r="L20" s="61"/>
      <c r="M20" s="61"/>
      <c r="N20" s="61"/>
      <c r="O20" s="61"/>
      <c r="P20" s="62"/>
      <c r="Q20" s="61"/>
      <c r="R20" s="61"/>
    </row>
    <row r="21" spans="1:18" ht="180">
      <c r="A21" s="77" t="s">
        <v>26</v>
      </c>
      <c r="B21" s="72">
        <v>7</v>
      </c>
      <c r="C21" s="82" t="s">
        <v>34</v>
      </c>
      <c r="D21" s="82" t="s">
        <v>34</v>
      </c>
      <c r="E21" s="95"/>
      <c r="F21" s="95"/>
      <c r="G21" s="52"/>
      <c r="H21" s="118" t="s">
        <v>85</v>
      </c>
      <c r="I21" s="35"/>
      <c r="J21" s="36"/>
      <c r="K21" s="61"/>
      <c r="L21" s="61"/>
      <c r="M21" s="61"/>
      <c r="N21" s="61"/>
      <c r="O21" s="61"/>
      <c r="P21" s="62"/>
      <c r="Q21" s="61"/>
      <c r="R21" s="61"/>
    </row>
    <row r="22" spans="1:18" ht="129">
      <c r="A22" s="77" t="s">
        <v>26</v>
      </c>
      <c r="B22" s="72">
        <v>8</v>
      </c>
      <c r="C22" s="82" t="s">
        <v>40</v>
      </c>
      <c r="D22" s="82" t="s">
        <v>40</v>
      </c>
      <c r="E22" s="52"/>
      <c r="F22" s="52"/>
      <c r="G22" s="52"/>
      <c r="H22" s="118" t="s">
        <v>86</v>
      </c>
      <c r="I22" s="45"/>
      <c r="J22" s="45"/>
      <c r="K22" s="63"/>
    </row>
    <row r="23" spans="1:18" ht="180">
      <c r="A23" s="37" t="s">
        <v>26</v>
      </c>
      <c r="B23" s="72">
        <v>8</v>
      </c>
      <c r="C23" s="82" t="s">
        <v>34</v>
      </c>
      <c r="D23" s="82" t="s">
        <v>34</v>
      </c>
      <c r="E23" s="52"/>
      <c r="F23" s="52"/>
      <c r="G23" s="52"/>
      <c r="H23" s="118" t="s">
        <v>87</v>
      </c>
      <c r="I23" s="45"/>
      <c r="J23" s="45"/>
      <c r="K23" s="63"/>
    </row>
    <row r="24" spans="1:18" ht="129">
      <c r="A24" s="77" t="s">
        <v>26</v>
      </c>
      <c r="B24" s="72">
        <v>9</v>
      </c>
      <c r="C24" s="82" t="s">
        <v>41</v>
      </c>
      <c r="D24" s="82" t="s">
        <v>41</v>
      </c>
      <c r="E24" s="52"/>
      <c r="F24" s="52"/>
      <c r="G24" s="52"/>
      <c r="H24" s="118" t="s">
        <v>88</v>
      </c>
      <c r="I24" s="45"/>
      <c r="J24" s="45"/>
      <c r="K24" s="63"/>
    </row>
    <row r="25" spans="1:18" ht="167.25">
      <c r="A25" s="77" t="s">
        <v>26</v>
      </c>
      <c r="B25" s="72">
        <v>9</v>
      </c>
      <c r="C25" s="82" t="s">
        <v>34</v>
      </c>
      <c r="D25" s="82" t="s">
        <v>34</v>
      </c>
      <c r="E25" s="52"/>
      <c r="F25" s="52"/>
      <c r="G25" s="52"/>
      <c r="H25" s="82" t="s">
        <v>89</v>
      </c>
      <c r="I25" s="45"/>
      <c r="J25" s="45"/>
      <c r="K25" s="63"/>
    </row>
    <row r="26" spans="1:18" ht="116.25">
      <c r="A26" s="37" t="s">
        <v>26</v>
      </c>
      <c r="B26" s="72">
        <v>10</v>
      </c>
      <c r="C26" s="82" t="s">
        <v>42</v>
      </c>
      <c r="D26" s="82" t="s">
        <v>42</v>
      </c>
      <c r="E26" s="52"/>
      <c r="F26" s="52"/>
      <c r="G26" s="52"/>
      <c r="H26" s="97" t="s">
        <v>69</v>
      </c>
      <c r="I26" s="45"/>
      <c r="J26" s="45"/>
      <c r="K26" s="63"/>
    </row>
    <row r="27" spans="1:18" ht="205.5">
      <c r="A27" s="77" t="s">
        <v>26</v>
      </c>
      <c r="B27" s="72">
        <v>10</v>
      </c>
      <c r="C27" s="82" t="s">
        <v>34</v>
      </c>
      <c r="D27" s="82" t="s">
        <v>34</v>
      </c>
      <c r="E27" s="52"/>
      <c r="F27" s="52"/>
      <c r="G27" s="52"/>
      <c r="H27" s="82" t="s">
        <v>90</v>
      </c>
      <c r="I27" s="45"/>
      <c r="J27" s="45"/>
      <c r="K27" s="63"/>
    </row>
    <row r="28" spans="1:18" ht="116.25">
      <c r="A28" s="77" t="s">
        <v>26</v>
      </c>
      <c r="B28" s="72">
        <v>11</v>
      </c>
      <c r="C28" s="82" t="s">
        <v>63</v>
      </c>
      <c r="D28" s="82" t="s">
        <v>63</v>
      </c>
      <c r="E28" s="52"/>
      <c r="F28" s="52"/>
      <c r="G28" s="52"/>
      <c r="H28" s="97" t="s">
        <v>70</v>
      </c>
      <c r="I28" s="45"/>
      <c r="J28" s="45"/>
      <c r="K28" s="63"/>
    </row>
    <row r="29" spans="1:18" s="75" customFormat="1" ht="409.6">
      <c r="A29" s="37" t="s">
        <v>26</v>
      </c>
      <c r="B29" s="72">
        <v>11</v>
      </c>
      <c r="C29" s="82" t="s">
        <v>66</v>
      </c>
      <c r="D29" s="82" t="s">
        <v>66</v>
      </c>
      <c r="E29" s="96"/>
      <c r="F29" s="96"/>
      <c r="G29" s="96"/>
      <c r="H29" s="118" t="s">
        <v>91</v>
      </c>
      <c r="I29" s="26"/>
      <c r="J29" s="26"/>
      <c r="K29" s="26"/>
      <c r="L29" s="26"/>
      <c r="M29" s="26"/>
      <c r="N29" s="26"/>
      <c r="O29" s="26"/>
      <c r="P29" s="26"/>
    </row>
    <row r="30" spans="1:18" ht="115.5">
      <c r="A30" s="77" t="s">
        <v>26</v>
      </c>
      <c r="B30" s="72">
        <v>12</v>
      </c>
      <c r="C30" s="82" t="s">
        <v>43</v>
      </c>
      <c r="D30" s="82" t="s">
        <v>43</v>
      </c>
      <c r="H30" s="97" t="s">
        <v>71</v>
      </c>
    </row>
    <row r="31" spans="1:18" ht="192">
      <c r="A31" s="77" t="s">
        <v>26</v>
      </c>
      <c r="B31" s="72">
        <v>12</v>
      </c>
      <c r="C31" s="82" t="s">
        <v>34</v>
      </c>
      <c r="D31" s="82" t="s">
        <v>34</v>
      </c>
      <c r="H31" s="82" t="s">
        <v>92</v>
      </c>
    </row>
    <row r="32" spans="1:18" ht="153.75">
      <c r="A32" s="37" t="s">
        <v>26</v>
      </c>
      <c r="B32" s="72">
        <v>13</v>
      </c>
      <c r="C32" s="82" t="s">
        <v>44</v>
      </c>
      <c r="D32" s="82" t="s">
        <v>44</v>
      </c>
      <c r="H32" s="97" t="s">
        <v>72</v>
      </c>
    </row>
    <row r="33" spans="1:8" ht="230.25">
      <c r="A33" s="77" t="s">
        <v>26</v>
      </c>
      <c r="B33" s="72">
        <v>13</v>
      </c>
      <c r="C33" s="82" t="s">
        <v>34</v>
      </c>
      <c r="D33" s="82" t="s">
        <v>34</v>
      </c>
      <c r="H33" s="82" t="s">
        <v>93</v>
      </c>
    </row>
    <row r="34" spans="1:8" ht="153.75">
      <c r="A34" s="77" t="s">
        <v>26</v>
      </c>
      <c r="B34" s="83">
        <v>14</v>
      </c>
      <c r="C34" s="84" t="s">
        <v>44</v>
      </c>
      <c r="D34" s="84" t="s">
        <v>44</v>
      </c>
      <c r="H34" s="97" t="s">
        <v>73</v>
      </c>
    </row>
    <row r="35" spans="1:8" ht="409.6">
      <c r="A35" s="37" t="s">
        <v>26</v>
      </c>
      <c r="B35" s="83">
        <v>14</v>
      </c>
      <c r="C35" s="84" t="s">
        <v>66</v>
      </c>
      <c r="D35" s="84" t="s">
        <v>66</v>
      </c>
      <c r="H35" s="98" t="s">
        <v>64</v>
      </c>
    </row>
    <row r="36" spans="1:8" ht="115.5">
      <c r="A36" s="77" t="s">
        <v>26</v>
      </c>
      <c r="B36" s="85">
        <v>15</v>
      </c>
      <c r="C36" s="85" t="s">
        <v>45</v>
      </c>
      <c r="D36" s="85" t="s">
        <v>45</v>
      </c>
      <c r="H36" s="118" t="s">
        <v>94</v>
      </c>
    </row>
    <row r="37" spans="1:8" ht="166.5">
      <c r="A37" s="77" t="s">
        <v>26</v>
      </c>
      <c r="B37" s="85">
        <v>15</v>
      </c>
      <c r="C37" s="85" t="s">
        <v>46</v>
      </c>
      <c r="D37" s="85" t="s">
        <v>46</v>
      </c>
      <c r="H37" s="82" t="s">
        <v>95</v>
      </c>
    </row>
    <row r="38" spans="1:8" ht="115.5">
      <c r="A38" s="37" t="s">
        <v>26</v>
      </c>
      <c r="B38" s="85">
        <v>16</v>
      </c>
      <c r="C38" s="85" t="s">
        <v>47</v>
      </c>
      <c r="D38" s="85" t="s">
        <v>47</v>
      </c>
      <c r="H38" s="118" t="s">
        <v>94</v>
      </c>
    </row>
    <row r="39" spans="1:8" ht="166.5">
      <c r="A39" s="77" t="s">
        <v>26</v>
      </c>
      <c r="B39" s="85">
        <v>16</v>
      </c>
      <c r="C39" s="85" t="s">
        <v>48</v>
      </c>
      <c r="D39" s="85" t="s">
        <v>48</v>
      </c>
      <c r="H39" s="82" t="s">
        <v>96</v>
      </c>
    </row>
    <row r="40" spans="1:8" ht="90">
      <c r="A40" s="77" t="s">
        <v>26</v>
      </c>
      <c r="B40" s="85">
        <v>17</v>
      </c>
      <c r="C40" s="85" t="s">
        <v>49</v>
      </c>
      <c r="D40" s="85" t="s">
        <v>49</v>
      </c>
      <c r="H40" s="97" t="s">
        <v>97</v>
      </c>
    </row>
    <row r="41" spans="1:8" ht="179.25">
      <c r="A41" s="37" t="s">
        <v>26</v>
      </c>
      <c r="B41" s="85">
        <v>17</v>
      </c>
      <c r="C41" s="85" t="s">
        <v>50</v>
      </c>
      <c r="D41" s="85" t="s">
        <v>50</v>
      </c>
      <c r="H41" s="82" t="s">
        <v>98</v>
      </c>
    </row>
    <row r="42" spans="1:8" ht="120">
      <c r="A42" s="77" t="s">
        <v>26</v>
      </c>
      <c r="B42" s="85">
        <v>18</v>
      </c>
      <c r="C42" s="85" t="s">
        <v>51</v>
      </c>
      <c r="D42" s="85" t="s">
        <v>51</v>
      </c>
      <c r="H42" s="97" t="s">
        <v>99</v>
      </c>
    </row>
    <row r="43" spans="1:8" ht="166.5">
      <c r="A43" s="77" t="s">
        <v>26</v>
      </c>
      <c r="B43" s="85">
        <v>18</v>
      </c>
      <c r="C43" s="85" t="s">
        <v>52</v>
      </c>
      <c r="D43" s="85" t="s">
        <v>52</v>
      </c>
      <c r="H43" s="118" t="s">
        <v>100</v>
      </c>
    </row>
    <row r="44" spans="1:8" ht="102.75">
      <c r="A44" s="37" t="s">
        <v>26</v>
      </c>
      <c r="B44" s="85">
        <v>19</v>
      </c>
      <c r="C44" s="85" t="s">
        <v>53</v>
      </c>
      <c r="D44" s="85" t="s">
        <v>53</v>
      </c>
      <c r="H44" s="97" t="s">
        <v>101</v>
      </c>
    </row>
    <row r="45" spans="1:8" ht="179.25">
      <c r="A45" s="77" t="s">
        <v>26</v>
      </c>
      <c r="B45" s="85">
        <v>19</v>
      </c>
      <c r="C45" s="85" t="s">
        <v>54</v>
      </c>
      <c r="D45" s="85" t="s">
        <v>54</v>
      </c>
      <c r="H45" s="118" t="s">
        <v>102</v>
      </c>
    </row>
    <row r="46" spans="1:8" ht="90">
      <c r="A46" s="77" t="s">
        <v>26</v>
      </c>
      <c r="B46" s="85">
        <v>20</v>
      </c>
      <c r="C46" s="85" t="s">
        <v>55</v>
      </c>
      <c r="D46" s="85" t="s">
        <v>55</v>
      </c>
      <c r="H46" s="97" t="s">
        <v>103</v>
      </c>
    </row>
    <row r="47" spans="1:8" ht="166.5">
      <c r="A47" s="37" t="s">
        <v>26</v>
      </c>
      <c r="B47" s="85">
        <v>20</v>
      </c>
      <c r="C47" s="85" t="s">
        <v>56</v>
      </c>
      <c r="D47" s="85" t="s">
        <v>56</v>
      </c>
      <c r="H47" s="82" t="s">
        <v>104</v>
      </c>
    </row>
    <row r="48" spans="1:8" ht="90">
      <c r="A48" s="77" t="s">
        <v>26</v>
      </c>
      <c r="B48" s="85">
        <v>21</v>
      </c>
      <c r="C48" s="85" t="s">
        <v>57</v>
      </c>
      <c r="D48" s="85" t="s">
        <v>57</v>
      </c>
      <c r="H48" s="97" t="s">
        <v>105</v>
      </c>
    </row>
    <row r="49" spans="1:8" ht="204.75">
      <c r="A49" s="77" t="s">
        <v>26</v>
      </c>
      <c r="B49" s="85">
        <v>21</v>
      </c>
      <c r="C49" s="85" t="s">
        <v>58</v>
      </c>
      <c r="D49" s="85" t="s">
        <v>58</v>
      </c>
      <c r="H49" s="82" t="s">
        <v>106</v>
      </c>
    </row>
    <row r="50" spans="1:8">
      <c r="B50" s="38"/>
      <c r="C50" s="53"/>
      <c r="D50" s="53"/>
      <c r="H50" s="54"/>
    </row>
    <row r="51" spans="1:8">
      <c r="B51" s="38"/>
      <c r="C51" s="53"/>
      <c r="D51" s="53"/>
      <c r="H51" s="54"/>
    </row>
    <row r="52" spans="1:8">
      <c r="B52" s="38"/>
      <c r="C52" s="53"/>
      <c r="D52" s="53"/>
      <c r="H52" s="54"/>
    </row>
    <row r="53" spans="1:8">
      <c r="B53" s="38"/>
      <c r="C53" s="53"/>
      <c r="D53" s="53"/>
      <c r="H53" s="54"/>
    </row>
    <row r="54" spans="1:8">
      <c r="B54" s="38"/>
      <c r="C54" s="53"/>
      <c r="D54" s="53"/>
      <c r="H54" s="54"/>
    </row>
    <row r="55" spans="1:8">
      <c r="B55" s="38"/>
      <c r="C55" s="53"/>
      <c r="D55" s="53"/>
      <c r="H55" s="54"/>
    </row>
    <row r="56" spans="1:8">
      <c r="B56" s="38"/>
      <c r="C56" s="53"/>
      <c r="D56" s="53"/>
      <c r="H56" s="54"/>
    </row>
    <row r="57" spans="1:8">
      <c r="B57" s="38"/>
      <c r="C57" s="53"/>
      <c r="D57" s="53"/>
      <c r="H57" s="54"/>
    </row>
    <row r="58" spans="1:8">
      <c r="B58" s="38"/>
      <c r="C58" s="53"/>
      <c r="D58" s="53"/>
      <c r="H58" s="54"/>
    </row>
    <row r="59" spans="1:8">
      <c r="B59" s="38"/>
      <c r="C59" s="53"/>
      <c r="D59" s="53"/>
      <c r="H59" s="54"/>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50"/>
  <sheetViews>
    <sheetView topLeftCell="A41" zoomScale="70" zoomScaleNormal="70" workbookViewId="0">
      <selection activeCell="C8" sqref="C8:E49"/>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8" customWidth="1"/>
    <col min="14" max="16384" width="9.140625" style="2"/>
  </cols>
  <sheetData>
    <row r="1" spans="1:14">
      <c r="D1" s="111" t="s">
        <v>23</v>
      </c>
      <c r="E1" s="111"/>
      <c r="F1" s="111"/>
      <c r="G1" s="111"/>
      <c r="H1" s="111"/>
      <c r="I1" s="111"/>
      <c r="J1" s="111"/>
      <c r="K1" s="111"/>
      <c r="L1" s="111"/>
    </row>
    <row r="2" spans="1:14">
      <c r="D2" s="112" t="s">
        <v>14</v>
      </c>
      <c r="E2" s="112"/>
      <c r="F2" s="112"/>
      <c r="G2" s="112"/>
      <c r="H2" s="112"/>
      <c r="I2" s="112"/>
      <c r="J2" s="112"/>
      <c r="K2" s="13"/>
    </row>
    <row r="3" spans="1:14">
      <c r="B3" s="113" t="s">
        <v>8</v>
      </c>
      <c r="C3" s="113"/>
      <c r="D3" s="113"/>
      <c r="E3" s="114" t="s">
        <v>25</v>
      </c>
      <c r="F3" s="114"/>
      <c r="G3" s="114"/>
      <c r="H3" s="114"/>
      <c r="I3" s="114"/>
      <c r="K3" s="2" t="s">
        <v>9</v>
      </c>
      <c r="L3" s="2" t="s">
        <v>10</v>
      </c>
    </row>
    <row r="4" spans="1:14" s="4" customFormat="1" ht="52.5" customHeight="1">
      <c r="A4" s="3"/>
      <c r="B4" s="115" t="s">
        <v>7</v>
      </c>
      <c r="C4" s="115"/>
      <c r="D4" s="115"/>
      <c r="E4" s="116" t="s">
        <v>61</v>
      </c>
      <c r="F4" s="116"/>
      <c r="G4" s="116"/>
      <c r="H4" s="116"/>
      <c r="I4" s="116"/>
      <c r="J4" s="116"/>
      <c r="K4" s="116"/>
      <c r="L4" s="16" t="s">
        <v>11</v>
      </c>
      <c r="M4" s="69"/>
    </row>
    <row r="5" spans="1:14" s="5" customFormat="1">
      <c r="A5" s="3"/>
      <c r="C5" s="25"/>
      <c r="D5" s="4"/>
      <c r="E5" s="109"/>
      <c r="F5" s="109"/>
      <c r="G5" s="109"/>
      <c r="H5" s="109"/>
      <c r="I5" s="109"/>
      <c r="J5" s="21"/>
      <c r="K5" s="21"/>
      <c r="L5" s="21"/>
      <c r="M5" s="70"/>
    </row>
    <row r="6" spans="1:14" ht="47.25">
      <c r="A6" s="6"/>
      <c r="B6" s="1" t="s">
        <v>2</v>
      </c>
      <c r="C6" s="55" t="s">
        <v>0</v>
      </c>
      <c r="D6" s="1" t="s">
        <v>1</v>
      </c>
      <c r="E6" s="55" t="s">
        <v>3</v>
      </c>
      <c r="F6" s="64" t="s">
        <v>15</v>
      </c>
      <c r="G6" s="22" t="s">
        <v>16</v>
      </c>
      <c r="H6" s="55" t="s">
        <v>17</v>
      </c>
      <c r="I6" s="55" t="s">
        <v>18</v>
      </c>
      <c r="J6" s="18" t="s">
        <v>19</v>
      </c>
      <c r="K6" s="55" t="s">
        <v>20</v>
      </c>
      <c r="L6" s="55" t="s">
        <v>21</v>
      </c>
    </row>
    <row r="7" spans="1:14" ht="38.25">
      <c r="A7" s="6"/>
      <c r="B7" s="55">
        <v>1</v>
      </c>
      <c r="C7" s="110">
        <v>2</v>
      </c>
      <c r="D7" s="110"/>
      <c r="E7" s="110"/>
      <c r="F7" s="64">
        <v>3</v>
      </c>
      <c r="G7" s="22">
        <v>4</v>
      </c>
      <c r="H7" s="55">
        <v>5</v>
      </c>
      <c r="I7" s="55">
        <v>6</v>
      </c>
      <c r="J7" s="55">
        <v>7</v>
      </c>
      <c r="K7" s="55">
        <v>8</v>
      </c>
      <c r="L7" s="15">
        <v>9</v>
      </c>
      <c r="M7" s="71" t="s">
        <v>31</v>
      </c>
    </row>
    <row r="8" spans="1:14" ht="77.25">
      <c r="B8" s="37" t="s">
        <v>26</v>
      </c>
      <c r="C8" s="82">
        <v>1</v>
      </c>
      <c r="D8" s="82" t="s">
        <v>33</v>
      </c>
      <c r="E8" s="82" t="s">
        <v>33</v>
      </c>
      <c r="F8" s="86" t="s">
        <v>32</v>
      </c>
      <c r="G8" s="65">
        <v>8500</v>
      </c>
      <c r="H8" s="66"/>
      <c r="I8" s="66"/>
      <c r="J8" s="67">
        <f>H8*G8</f>
        <v>0</v>
      </c>
      <c r="K8" s="67">
        <f>I8*G8</f>
        <v>0</v>
      </c>
      <c r="L8" s="17" t="s">
        <v>60</v>
      </c>
      <c r="M8" s="74">
        <v>12608.333333333334</v>
      </c>
    </row>
    <row r="9" spans="1:14" ht="63.75">
      <c r="B9" s="77" t="s">
        <v>26</v>
      </c>
      <c r="C9" s="82">
        <v>1</v>
      </c>
      <c r="D9" s="82" t="s">
        <v>34</v>
      </c>
      <c r="E9" s="82" t="s">
        <v>34</v>
      </c>
      <c r="F9" s="86" t="s">
        <v>59</v>
      </c>
      <c r="G9" s="78">
        <v>2</v>
      </c>
      <c r="H9" s="79"/>
      <c r="I9" s="79"/>
      <c r="J9" s="67">
        <f t="shared" ref="J9:J49" si="0">H9*G9</f>
        <v>0</v>
      </c>
      <c r="K9" s="67">
        <f t="shared" ref="K9:K49" si="1">I9*G9</f>
        <v>0</v>
      </c>
      <c r="L9" s="17" t="s">
        <v>60</v>
      </c>
      <c r="M9" s="80">
        <v>0</v>
      </c>
    </row>
    <row r="10" spans="1:14" s="73" customFormat="1" ht="77.25">
      <c r="B10" s="77" t="s">
        <v>26</v>
      </c>
      <c r="C10" s="82">
        <v>2</v>
      </c>
      <c r="D10" s="82" t="s">
        <v>35</v>
      </c>
      <c r="E10" s="82" t="s">
        <v>35</v>
      </c>
      <c r="F10" s="86" t="s">
        <v>32</v>
      </c>
      <c r="G10" s="65">
        <v>125000</v>
      </c>
      <c r="H10" s="66"/>
      <c r="I10" s="66"/>
      <c r="J10" s="67">
        <f t="shared" si="0"/>
        <v>0</v>
      </c>
      <c r="K10" s="67">
        <f t="shared" si="1"/>
        <v>0</v>
      </c>
      <c r="L10" s="17" t="s">
        <v>60</v>
      </c>
      <c r="M10" s="74">
        <v>100125</v>
      </c>
    </row>
    <row r="11" spans="1:14" s="73" customFormat="1" ht="63.75">
      <c r="B11" s="37" t="s">
        <v>26</v>
      </c>
      <c r="C11" s="82">
        <v>2</v>
      </c>
      <c r="D11" s="82" t="s">
        <v>34</v>
      </c>
      <c r="E11" s="82" t="s">
        <v>34</v>
      </c>
      <c r="F11" s="86" t="s">
        <v>59</v>
      </c>
      <c r="G11" s="65">
        <v>2</v>
      </c>
      <c r="H11" s="66"/>
      <c r="I11" s="66"/>
      <c r="J11" s="67">
        <f t="shared" si="0"/>
        <v>0</v>
      </c>
      <c r="K11" s="67">
        <f t="shared" si="1"/>
        <v>0</v>
      </c>
      <c r="L11" s="17" t="s">
        <v>60</v>
      </c>
      <c r="M11" s="76">
        <v>0</v>
      </c>
    </row>
    <row r="12" spans="1:14" s="73" customFormat="1" ht="77.25">
      <c r="B12" s="77" t="s">
        <v>26</v>
      </c>
      <c r="C12" s="72">
        <v>3</v>
      </c>
      <c r="D12" s="82" t="s">
        <v>36</v>
      </c>
      <c r="E12" s="82" t="s">
        <v>36</v>
      </c>
      <c r="F12" s="87" t="s">
        <v>32</v>
      </c>
      <c r="G12" s="65">
        <v>7500</v>
      </c>
      <c r="H12" s="66"/>
      <c r="I12" s="66"/>
      <c r="J12" s="67">
        <f t="shared" si="0"/>
        <v>0</v>
      </c>
      <c r="K12" s="67">
        <f t="shared" si="1"/>
        <v>0</v>
      </c>
      <c r="L12" s="17" t="s">
        <v>60</v>
      </c>
      <c r="M12" s="76">
        <v>24187.5</v>
      </c>
      <c r="N12" s="89"/>
    </row>
    <row r="13" spans="1:14" s="73" customFormat="1" ht="63.75">
      <c r="B13" s="77" t="s">
        <v>26</v>
      </c>
      <c r="C13" s="72">
        <v>3</v>
      </c>
      <c r="D13" s="82" t="s">
        <v>34</v>
      </c>
      <c r="E13" s="82" t="s">
        <v>34</v>
      </c>
      <c r="F13" s="87" t="s">
        <v>59</v>
      </c>
      <c r="G13" s="65">
        <v>1</v>
      </c>
      <c r="H13" s="66"/>
      <c r="I13" s="66"/>
      <c r="J13" s="67">
        <f t="shared" si="0"/>
        <v>0</v>
      </c>
      <c r="K13" s="67">
        <f t="shared" si="1"/>
        <v>0</v>
      </c>
      <c r="L13" s="17" t="s">
        <v>60</v>
      </c>
      <c r="M13" s="76">
        <v>0</v>
      </c>
      <c r="N13" s="89"/>
    </row>
    <row r="14" spans="1:14" s="73" customFormat="1" ht="77.25">
      <c r="B14" s="37" t="s">
        <v>26</v>
      </c>
      <c r="C14" s="72">
        <v>4</v>
      </c>
      <c r="D14" s="82" t="s">
        <v>37</v>
      </c>
      <c r="E14" s="82" t="s">
        <v>37</v>
      </c>
      <c r="F14" s="87" t="s">
        <v>32</v>
      </c>
      <c r="G14" s="65">
        <v>16000</v>
      </c>
      <c r="H14" s="66"/>
      <c r="I14" s="66"/>
      <c r="J14" s="67">
        <f t="shared" si="0"/>
        <v>0</v>
      </c>
      <c r="K14" s="67">
        <f t="shared" si="1"/>
        <v>0</v>
      </c>
      <c r="L14" s="17" t="s">
        <v>60</v>
      </c>
      <c r="M14" s="76">
        <v>73200</v>
      </c>
      <c r="N14" s="89"/>
    </row>
    <row r="15" spans="1:14" s="73" customFormat="1" ht="63.75">
      <c r="B15" s="77" t="s">
        <v>26</v>
      </c>
      <c r="C15" s="72">
        <v>4</v>
      </c>
      <c r="D15" s="82" t="s">
        <v>34</v>
      </c>
      <c r="E15" s="82" t="s">
        <v>34</v>
      </c>
      <c r="F15" s="87" t="s">
        <v>59</v>
      </c>
      <c r="G15" s="65">
        <v>1</v>
      </c>
      <c r="H15" s="66"/>
      <c r="I15" s="66"/>
      <c r="J15" s="67">
        <f t="shared" si="0"/>
        <v>0</v>
      </c>
      <c r="K15" s="67">
        <f t="shared" si="1"/>
        <v>0</v>
      </c>
      <c r="L15" s="17" t="s">
        <v>60</v>
      </c>
      <c r="M15" s="76">
        <v>0</v>
      </c>
      <c r="N15" s="89"/>
    </row>
    <row r="16" spans="1:14" s="73" customFormat="1" ht="77.25">
      <c r="B16" s="77" t="s">
        <v>26</v>
      </c>
      <c r="C16" s="72">
        <v>5</v>
      </c>
      <c r="D16" s="82" t="s">
        <v>65</v>
      </c>
      <c r="E16" s="82" t="s">
        <v>65</v>
      </c>
      <c r="F16" s="87" t="s">
        <v>32</v>
      </c>
      <c r="G16" s="65">
        <v>119290</v>
      </c>
      <c r="H16" s="66"/>
      <c r="I16" s="66"/>
      <c r="J16" s="67">
        <f t="shared" si="0"/>
        <v>0</v>
      </c>
      <c r="K16" s="67">
        <f t="shared" si="1"/>
        <v>0</v>
      </c>
      <c r="L16" s="17" t="s">
        <v>60</v>
      </c>
      <c r="M16" s="76">
        <v>62627.25</v>
      </c>
      <c r="N16" s="89"/>
    </row>
    <row r="17" spans="2:17" s="73" customFormat="1" ht="63.75">
      <c r="B17" s="37" t="s">
        <v>26</v>
      </c>
      <c r="C17" s="72">
        <v>5</v>
      </c>
      <c r="D17" s="82" t="s">
        <v>34</v>
      </c>
      <c r="E17" s="82" t="s">
        <v>34</v>
      </c>
      <c r="F17" s="87" t="s">
        <v>59</v>
      </c>
      <c r="G17" s="65">
        <v>10</v>
      </c>
      <c r="H17" s="66"/>
      <c r="I17" s="66"/>
      <c r="J17" s="67">
        <f t="shared" si="0"/>
        <v>0</v>
      </c>
      <c r="K17" s="67">
        <f t="shared" si="1"/>
        <v>0</v>
      </c>
      <c r="L17" s="17" t="s">
        <v>60</v>
      </c>
      <c r="M17" s="76">
        <v>0</v>
      </c>
      <c r="N17" s="89"/>
    </row>
    <row r="18" spans="2:17" s="73" customFormat="1" ht="77.25">
      <c r="B18" s="77" t="s">
        <v>26</v>
      </c>
      <c r="C18" s="72">
        <v>6</v>
      </c>
      <c r="D18" s="82" t="s">
        <v>38</v>
      </c>
      <c r="E18" s="82" t="s">
        <v>38</v>
      </c>
      <c r="F18" s="87" t="s">
        <v>32</v>
      </c>
      <c r="G18" s="65">
        <v>66212</v>
      </c>
      <c r="H18" s="66"/>
      <c r="I18" s="66"/>
      <c r="J18" s="67">
        <f t="shared" si="0"/>
        <v>0</v>
      </c>
      <c r="K18" s="67">
        <f t="shared" si="1"/>
        <v>0</v>
      </c>
      <c r="L18" s="17" t="s">
        <v>60</v>
      </c>
      <c r="M18" s="76">
        <v>149528.76666666666</v>
      </c>
      <c r="N18" s="89"/>
    </row>
    <row r="19" spans="2:17" s="73" customFormat="1" ht="63.75">
      <c r="B19" s="77" t="s">
        <v>26</v>
      </c>
      <c r="C19" s="72">
        <v>6</v>
      </c>
      <c r="D19" s="82" t="s">
        <v>34</v>
      </c>
      <c r="E19" s="82" t="s">
        <v>34</v>
      </c>
      <c r="F19" s="87" t="s">
        <v>59</v>
      </c>
      <c r="G19" s="65">
        <v>6</v>
      </c>
      <c r="H19" s="66"/>
      <c r="I19" s="66"/>
      <c r="J19" s="67">
        <f t="shared" si="0"/>
        <v>0</v>
      </c>
      <c r="K19" s="67">
        <f t="shared" si="1"/>
        <v>0</v>
      </c>
      <c r="L19" s="17" t="s">
        <v>60</v>
      </c>
      <c r="M19" s="76">
        <v>0</v>
      </c>
      <c r="N19" s="89"/>
    </row>
    <row r="20" spans="2:17" s="73" customFormat="1" ht="77.25">
      <c r="B20" s="37" t="s">
        <v>26</v>
      </c>
      <c r="C20" s="72">
        <v>7</v>
      </c>
      <c r="D20" s="82" t="s">
        <v>39</v>
      </c>
      <c r="E20" s="82" t="s">
        <v>39</v>
      </c>
      <c r="F20" s="87" t="s">
        <v>32</v>
      </c>
      <c r="G20" s="65">
        <v>3000</v>
      </c>
      <c r="H20" s="66"/>
      <c r="I20" s="66"/>
      <c r="J20" s="67">
        <f t="shared" si="0"/>
        <v>0</v>
      </c>
      <c r="K20" s="67">
        <f t="shared" si="1"/>
        <v>0</v>
      </c>
      <c r="L20" s="17" t="s">
        <v>60</v>
      </c>
      <c r="M20" s="76">
        <v>9875</v>
      </c>
      <c r="N20" s="89"/>
    </row>
    <row r="21" spans="2:17" s="73" customFormat="1" ht="63.75">
      <c r="B21" s="77" t="s">
        <v>26</v>
      </c>
      <c r="C21" s="72">
        <v>7</v>
      </c>
      <c r="D21" s="82" t="s">
        <v>34</v>
      </c>
      <c r="E21" s="82" t="s">
        <v>34</v>
      </c>
      <c r="F21" s="87" t="s">
        <v>59</v>
      </c>
      <c r="G21" s="65">
        <v>1</v>
      </c>
      <c r="H21" s="66"/>
      <c r="I21" s="66"/>
      <c r="J21" s="67">
        <f t="shared" si="0"/>
        <v>0</v>
      </c>
      <c r="K21" s="67">
        <f t="shared" si="1"/>
        <v>0</v>
      </c>
      <c r="L21" s="17" t="s">
        <v>60</v>
      </c>
      <c r="M21" s="76">
        <v>0</v>
      </c>
      <c r="N21" s="89"/>
    </row>
    <row r="22" spans="2:17" s="73" customFormat="1" ht="77.25">
      <c r="B22" s="77" t="s">
        <v>26</v>
      </c>
      <c r="C22" s="72">
        <v>8</v>
      </c>
      <c r="D22" s="82" t="s">
        <v>40</v>
      </c>
      <c r="E22" s="82" t="s">
        <v>40</v>
      </c>
      <c r="F22" s="87" t="s">
        <v>32</v>
      </c>
      <c r="G22" s="65">
        <v>34000</v>
      </c>
      <c r="H22" s="66"/>
      <c r="I22" s="66"/>
      <c r="J22" s="67">
        <f t="shared" si="0"/>
        <v>0</v>
      </c>
      <c r="K22" s="67">
        <f t="shared" si="1"/>
        <v>0</v>
      </c>
      <c r="L22" s="17" t="s">
        <v>60</v>
      </c>
      <c r="M22" s="76">
        <v>67716.666666666672</v>
      </c>
      <c r="N22" s="89"/>
    </row>
    <row r="23" spans="2:17" s="73" customFormat="1" ht="63.75">
      <c r="B23" s="37" t="s">
        <v>26</v>
      </c>
      <c r="C23" s="72">
        <v>8</v>
      </c>
      <c r="D23" s="82" t="s">
        <v>34</v>
      </c>
      <c r="E23" s="82" t="s">
        <v>34</v>
      </c>
      <c r="F23" s="87" t="s">
        <v>59</v>
      </c>
      <c r="G23" s="65">
        <v>4</v>
      </c>
      <c r="H23" s="66"/>
      <c r="I23" s="66"/>
      <c r="J23" s="67">
        <f t="shared" si="0"/>
        <v>0</v>
      </c>
      <c r="K23" s="67">
        <f t="shared" si="1"/>
        <v>0</v>
      </c>
      <c r="L23" s="17" t="s">
        <v>60</v>
      </c>
      <c r="M23" s="76">
        <v>0</v>
      </c>
      <c r="N23" s="89"/>
    </row>
    <row r="24" spans="2:17" s="73" customFormat="1" ht="77.25">
      <c r="B24" s="77" t="s">
        <v>26</v>
      </c>
      <c r="C24" s="72">
        <v>9</v>
      </c>
      <c r="D24" s="82" t="s">
        <v>41</v>
      </c>
      <c r="E24" s="82" t="s">
        <v>41</v>
      </c>
      <c r="F24" s="87" t="s">
        <v>32</v>
      </c>
      <c r="G24" s="65">
        <v>28020</v>
      </c>
      <c r="H24" s="66"/>
      <c r="I24" s="66"/>
      <c r="J24" s="67">
        <f t="shared" si="0"/>
        <v>0</v>
      </c>
      <c r="K24" s="67">
        <f t="shared" si="1"/>
        <v>0</v>
      </c>
      <c r="L24" s="17" t="s">
        <v>60</v>
      </c>
      <c r="M24" s="76">
        <v>47867.499999999993</v>
      </c>
      <c r="N24" s="89"/>
    </row>
    <row r="25" spans="2:17" s="73" customFormat="1" ht="63.75">
      <c r="B25" s="77" t="s">
        <v>26</v>
      </c>
      <c r="C25" s="72">
        <v>9</v>
      </c>
      <c r="D25" s="82" t="s">
        <v>34</v>
      </c>
      <c r="E25" s="82" t="s">
        <v>34</v>
      </c>
      <c r="F25" s="87" t="s">
        <v>59</v>
      </c>
      <c r="G25" s="65">
        <v>2</v>
      </c>
      <c r="H25" s="66"/>
      <c r="I25" s="66"/>
      <c r="J25" s="67">
        <f t="shared" si="0"/>
        <v>0</v>
      </c>
      <c r="K25" s="67">
        <f t="shared" si="1"/>
        <v>0</v>
      </c>
      <c r="L25" s="17" t="s">
        <v>60</v>
      </c>
      <c r="M25" s="76">
        <v>0</v>
      </c>
      <c r="N25" s="89"/>
    </row>
    <row r="26" spans="2:17" s="73" customFormat="1" ht="77.25">
      <c r="B26" s="37" t="s">
        <v>26</v>
      </c>
      <c r="C26" s="72">
        <v>10</v>
      </c>
      <c r="D26" s="82" t="s">
        <v>42</v>
      </c>
      <c r="E26" s="82" t="s">
        <v>42</v>
      </c>
      <c r="F26" s="87" t="s">
        <v>32</v>
      </c>
      <c r="G26" s="65">
        <v>8000</v>
      </c>
      <c r="H26" s="66"/>
      <c r="I26" s="66"/>
      <c r="J26" s="67">
        <f t="shared" si="0"/>
        <v>0</v>
      </c>
      <c r="K26" s="67">
        <f t="shared" si="1"/>
        <v>0</v>
      </c>
      <c r="L26" s="17" t="s">
        <v>60</v>
      </c>
      <c r="M26" s="76">
        <v>28066.666666666668</v>
      </c>
      <c r="N26" s="89"/>
    </row>
    <row r="27" spans="2:17" s="81" customFormat="1" ht="63.75">
      <c r="B27" s="77" t="s">
        <v>26</v>
      </c>
      <c r="C27" s="72">
        <v>10</v>
      </c>
      <c r="D27" s="82" t="s">
        <v>34</v>
      </c>
      <c r="E27" s="82" t="s">
        <v>34</v>
      </c>
      <c r="F27" s="87" t="s">
        <v>59</v>
      </c>
      <c r="G27" s="65">
        <v>1</v>
      </c>
      <c r="H27" s="66"/>
      <c r="I27" s="66"/>
      <c r="J27" s="67">
        <f t="shared" si="0"/>
        <v>0</v>
      </c>
      <c r="K27" s="67">
        <f t="shared" si="1"/>
        <v>0</v>
      </c>
      <c r="L27" s="17" t="s">
        <v>60</v>
      </c>
      <c r="M27" s="76">
        <v>0</v>
      </c>
      <c r="N27" s="90"/>
    </row>
    <row r="28" spans="2:17" s="73" customFormat="1" ht="65.25">
      <c r="B28" s="77" t="s">
        <v>26</v>
      </c>
      <c r="C28" s="72">
        <v>11</v>
      </c>
      <c r="D28" s="82" t="s">
        <v>63</v>
      </c>
      <c r="E28" s="82" t="s">
        <v>63</v>
      </c>
      <c r="F28" s="87" t="s">
        <v>32</v>
      </c>
      <c r="G28" s="65">
        <v>4000</v>
      </c>
      <c r="H28" s="63"/>
      <c r="I28" s="63"/>
      <c r="J28" s="67">
        <f t="shared" si="0"/>
        <v>0</v>
      </c>
      <c r="K28" s="67">
        <f t="shared" si="1"/>
        <v>0</v>
      </c>
      <c r="L28" s="17" t="s">
        <v>60</v>
      </c>
      <c r="M28" s="76">
        <v>5800</v>
      </c>
      <c r="N28" s="91"/>
      <c r="O28" s="63"/>
      <c r="P28" s="63"/>
      <c r="Q28" s="63"/>
    </row>
    <row r="29" spans="2:17" ht="63.75">
      <c r="B29" s="37" t="s">
        <v>26</v>
      </c>
      <c r="C29" s="72">
        <v>11</v>
      </c>
      <c r="D29" s="82" t="s">
        <v>66</v>
      </c>
      <c r="E29" s="82" t="s">
        <v>66</v>
      </c>
      <c r="F29" s="87" t="s">
        <v>59</v>
      </c>
      <c r="G29" s="65">
        <v>1</v>
      </c>
      <c r="H29" s="108"/>
      <c r="I29" s="108"/>
      <c r="J29" s="67">
        <f t="shared" si="0"/>
        <v>0</v>
      </c>
      <c r="K29" s="67">
        <f t="shared" si="1"/>
        <v>0</v>
      </c>
      <c r="L29" s="17" t="s">
        <v>60</v>
      </c>
      <c r="M29" s="76">
        <v>0</v>
      </c>
      <c r="N29" s="26"/>
      <c r="O29" s="26"/>
      <c r="P29" s="26"/>
      <c r="Q29" s="26"/>
    </row>
    <row r="30" spans="2:17" ht="78">
      <c r="B30" s="77" t="s">
        <v>26</v>
      </c>
      <c r="C30" s="72">
        <v>12</v>
      </c>
      <c r="D30" s="82" t="s">
        <v>43</v>
      </c>
      <c r="E30" s="82" t="s">
        <v>43</v>
      </c>
      <c r="F30" s="87" t="s">
        <v>32</v>
      </c>
      <c r="G30" s="65">
        <v>3500</v>
      </c>
      <c r="H30" s="63"/>
      <c r="I30" s="63"/>
      <c r="J30" s="67">
        <f t="shared" si="0"/>
        <v>0</v>
      </c>
      <c r="K30" s="67">
        <f t="shared" si="1"/>
        <v>0</v>
      </c>
      <c r="L30" s="17" t="s">
        <v>60</v>
      </c>
      <c r="M30" s="76">
        <v>36895.833333333336</v>
      </c>
      <c r="N30" s="26"/>
      <c r="O30" s="26"/>
      <c r="P30" s="26"/>
      <c r="Q30" s="26"/>
    </row>
    <row r="31" spans="2:17" ht="63.75">
      <c r="B31" s="77" t="s">
        <v>26</v>
      </c>
      <c r="C31" s="72">
        <v>12</v>
      </c>
      <c r="D31" s="82" t="s">
        <v>34</v>
      </c>
      <c r="E31" s="82" t="s">
        <v>34</v>
      </c>
      <c r="F31" s="87" t="s">
        <v>59</v>
      </c>
      <c r="G31" s="65">
        <v>1</v>
      </c>
      <c r="H31" s="73"/>
      <c r="I31" s="73"/>
      <c r="J31" s="67">
        <f t="shared" si="0"/>
        <v>0</v>
      </c>
      <c r="K31" s="67">
        <f t="shared" si="1"/>
        <v>0</v>
      </c>
      <c r="L31" s="17" t="s">
        <v>60</v>
      </c>
      <c r="M31" s="76">
        <v>0</v>
      </c>
    </row>
    <row r="32" spans="2:17" ht="102.75">
      <c r="B32" s="37" t="s">
        <v>26</v>
      </c>
      <c r="C32" s="72">
        <v>13</v>
      </c>
      <c r="D32" s="82" t="s">
        <v>44</v>
      </c>
      <c r="E32" s="82" t="s">
        <v>44</v>
      </c>
      <c r="F32" s="87" t="s">
        <v>32</v>
      </c>
      <c r="G32" s="65">
        <v>9000</v>
      </c>
      <c r="H32" s="73"/>
      <c r="I32" s="73"/>
      <c r="J32" s="67">
        <f t="shared" si="0"/>
        <v>0</v>
      </c>
      <c r="K32" s="67">
        <f t="shared" si="1"/>
        <v>0</v>
      </c>
      <c r="L32" s="17" t="s">
        <v>60</v>
      </c>
      <c r="M32" s="76">
        <v>78375</v>
      </c>
    </row>
    <row r="33" spans="2:13" ht="63.75">
      <c r="B33" s="77" t="s">
        <v>26</v>
      </c>
      <c r="C33" s="72">
        <v>13</v>
      </c>
      <c r="D33" s="82" t="s">
        <v>34</v>
      </c>
      <c r="E33" s="82" t="s">
        <v>34</v>
      </c>
      <c r="F33" s="87" t="s">
        <v>59</v>
      </c>
      <c r="G33" s="65">
        <v>1</v>
      </c>
      <c r="H33" s="73"/>
      <c r="I33" s="73"/>
      <c r="J33" s="67">
        <f t="shared" si="0"/>
        <v>0</v>
      </c>
      <c r="K33" s="67">
        <f t="shared" si="1"/>
        <v>0</v>
      </c>
      <c r="L33" s="17" t="s">
        <v>60</v>
      </c>
      <c r="M33" s="76">
        <v>0</v>
      </c>
    </row>
    <row r="34" spans="2:13" ht="102.75">
      <c r="B34" s="77" t="s">
        <v>26</v>
      </c>
      <c r="C34" s="83">
        <v>14</v>
      </c>
      <c r="D34" s="84" t="s">
        <v>44</v>
      </c>
      <c r="E34" s="84" t="s">
        <v>44</v>
      </c>
      <c r="F34" s="88" t="s">
        <v>32</v>
      </c>
      <c r="G34" s="65">
        <v>12000</v>
      </c>
      <c r="H34" s="73"/>
      <c r="I34" s="73"/>
      <c r="J34" s="67">
        <f t="shared" si="0"/>
        <v>0</v>
      </c>
      <c r="K34" s="67">
        <f t="shared" si="1"/>
        <v>0</v>
      </c>
      <c r="L34" s="17" t="s">
        <v>60</v>
      </c>
      <c r="M34" s="76">
        <v>112400</v>
      </c>
    </row>
    <row r="35" spans="2:13" ht="63.75">
      <c r="B35" s="37" t="s">
        <v>26</v>
      </c>
      <c r="C35" s="83">
        <v>14</v>
      </c>
      <c r="D35" s="84" t="s">
        <v>66</v>
      </c>
      <c r="E35" s="84" t="s">
        <v>66</v>
      </c>
      <c r="F35" s="88" t="s">
        <v>59</v>
      </c>
      <c r="G35" s="65">
        <v>1</v>
      </c>
      <c r="H35" s="73"/>
      <c r="I35" s="73"/>
      <c r="J35" s="67">
        <f t="shared" si="0"/>
        <v>0</v>
      </c>
      <c r="K35" s="67">
        <f t="shared" si="1"/>
        <v>0</v>
      </c>
      <c r="L35" s="17" t="s">
        <v>60</v>
      </c>
      <c r="M35" s="76">
        <v>0</v>
      </c>
    </row>
    <row r="36" spans="2:13" ht="105">
      <c r="B36" s="77" t="s">
        <v>26</v>
      </c>
      <c r="C36" s="85">
        <v>15</v>
      </c>
      <c r="D36" s="85" t="s">
        <v>45</v>
      </c>
      <c r="E36" s="85" t="s">
        <v>45</v>
      </c>
      <c r="F36" s="87" t="s">
        <v>32</v>
      </c>
      <c r="G36" s="65">
        <v>72700</v>
      </c>
      <c r="H36" s="73"/>
      <c r="I36" s="73"/>
      <c r="J36" s="67">
        <f t="shared" si="0"/>
        <v>0</v>
      </c>
      <c r="K36" s="67">
        <f t="shared" si="1"/>
        <v>0</v>
      </c>
      <c r="L36" s="17" t="s">
        <v>60</v>
      </c>
      <c r="M36" s="76">
        <v>55130.833333333336</v>
      </c>
    </row>
    <row r="37" spans="2:13" ht="63.75">
      <c r="B37" s="77" t="s">
        <v>26</v>
      </c>
      <c r="C37" s="85">
        <v>15</v>
      </c>
      <c r="D37" s="85" t="s">
        <v>46</v>
      </c>
      <c r="E37" s="85" t="s">
        <v>46</v>
      </c>
      <c r="F37" s="87" t="s">
        <v>59</v>
      </c>
      <c r="G37" s="65">
        <v>7</v>
      </c>
      <c r="H37" s="73"/>
      <c r="I37" s="73"/>
      <c r="J37" s="67">
        <f t="shared" si="0"/>
        <v>0</v>
      </c>
      <c r="K37" s="67">
        <f t="shared" si="1"/>
        <v>0</v>
      </c>
      <c r="L37" s="17" t="s">
        <v>60</v>
      </c>
      <c r="M37" s="76">
        <v>0</v>
      </c>
    </row>
    <row r="38" spans="2:13" ht="105">
      <c r="B38" s="37" t="s">
        <v>26</v>
      </c>
      <c r="C38" s="85">
        <v>16</v>
      </c>
      <c r="D38" s="85" t="s">
        <v>47</v>
      </c>
      <c r="E38" s="85" t="s">
        <v>47</v>
      </c>
      <c r="F38" s="87" t="s">
        <v>32</v>
      </c>
      <c r="G38" s="65">
        <v>128000</v>
      </c>
      <c r="H38" s="73"/>
      <c r="I38" s="73"/>
      <c r="J38" s="67">
        <f t="shared" si="0"/>
        <v>0</v>
      </c>
      <c r="K38" s="67">
        <f t="shared" si="1"/>
        <v>0</v>
      </c>
      <c r="L38" s="17" t="s">
        <v>60</v>
      </c>
      <c r="M38" s="76">
        <v>97066.666666666672</v>
      </c>
    </row>
    <row r="39" spans="2:13" ht="63.75">
      <c r="B39" s="77" t="s">
        <v>26</v>
      </c>
      <c r="C39" s="85">
        <v>16</v>
      </c>
      <c r="D39" s="85" t="s">
        <v>48</v>
      </c>
      <c r="E39" s="85" t="s">
        <v>48</v>
      </c>
      <c r="F39" s="87" t="s">
        <v>59</v>
      </c>
      <c r="G39" s="65">
        <v>5</v>
      </c>
      <c r="H39" s="73"/>
      <c r="I39" s="73"/>
      <c r="J39" s="67">
        <f t="shared" si="0"/>
        <v>0</v>
      </c>
      <c r="K39" s="67">
        <f t="shared" si="1"/>
        <v>0</v>
      </c>
      <c r="L39" s="17" t="s">
        <v>60</v>
      </c>
      <c r="M39" s="76">
        <v>0</v>
      </c>
    </row>
    <row r="40" spans="2:13" ht="105">
      <c r="B40" s="77" t="s">
        <v>26</v>
      </c>
      <c r="C40" s="85">
        <v>17</v>
      </c>
      <c r="D40" s="85" t="s">
        <v>49</v>
      </c>
      <c r="E40" s="85" t="s">
        <v>49</v>
      </c>
      <c r="F40" s="87" t="s">
        <v>32</v>
      </c>
      <c r="G40" s="65">
        <v>6620</v>
      </c>
      <c r="H40" s="73"/>
      <c r="I40" s="73"/>
      <c r="J40" s="67">
        <f t="shared" si="0"/>
        <v>0</v>
      </c>
      <c r="K40" s="67">
        <f t="shared" si="1"/>
        <v>0</v>
      </c>
      <c r="L40" s="17" t="s">
        <v>60</v>
      </c>
      <c r="M40" s="76">
        <v>5020.166666666667</v>
      </c>
    </row>
    <row r="41" spans="2:13" ht="63.75">
      <c r="B41" s="37" t="s">
        <v>26</v>
      </c>
      <c r="C41" s="85">
        <v>17</v>
      </c>
      <c r="D41" s="85" t="s">
        <v>50</v>
      </c>
      <c r="E41" s="85" t="s">
        <v>50</v>
      </c>
      <c r="F41" s="87" t="s">
        <v>59</v>
      </c>
      <c r="G41" s="65">
        <v>1</v>
      </c>
      <c r="H41" s="73"/>
      <c r="I41" s="73"/>
      <c r="J41" s="67">
        <f t="shared" si="0"/>
        <v>0</v>
      </c>
      <c r="K41" s="67">
        <f t="shared" si="1"/>
        <v>0</v>
      </c>
      <c r="L41" s="17" t="s">
        <v>60</v>
      </c>
      <c r="M41" s="76">
        <v>0</v>
      </c>
    </row>
    <row r="42" spans="2:13" ht="135">
      <c r="B42" s="77" t="s">
        <v>26</v>
      </c>
      <c r="C42" s="85">
        <v>18</v>
      </c>
      <c r="D42" s="85" t="s">
        <v>51</v>
      </c>
      <c r="E42" s="85" t="s">
        <v>51</v>
      </c>
      <c r="F42" s="87" t="s">
        <v>32</v>
      </c>
      <c r="G42" s="65">
        <v>15000</v>
      </c>
      <c r="H42" s="73"/>
      <c r="I42" s="73"/>
      <c r="J42" s="67">
        <f t="shared" si="0"/>
        <v>0</v>
      </c>
      <c r="K42" s="67">
        <f t="shared" si="1"/>
        <v>0</v>
      </c>
      <c r="L42" s="17" t="s">
        <v>60</v>
      </c>
      <c r="M42" s="76">
        <v>11375</v>
      </c>
    </row>
    <row r="43" spans="2:13" ht="90">
      <c r="B43" s="77" t="s">
        <v>26</v>
      </c>
      <c r="C43" s="85">
        <v>18</v>
      </c>
      <c r="D43" s="85" t="s">
        <v>52</v>
      </c>
      <c r="E43" s="85" t="s">
        <v>52</v>
      </c>
      <c r="F43" s="87" t="s">
        <v>59</v>
      </c>
      <c r="G43" s="65">
        <v>2</v>
      </c>
      <c r="H43" s="73"/>
      <c r="I43" s="73"/>
      <c r="J43" s="67">
        <f t="shared" si="0"/>
        <v>0</v>
      </c>
      <c r="K43" s="67">
        <f t="shared" si="1"/>
        <v>0</v>
      </c>
      <c r="L43" s="17" t="s">
        <v>60</v>
      </c>
      <c r="M43" s="76">
        <v>0</v>
      </c>
    </row>
    <row r="44" spans="2:13" ht="105">
      <c r="B44" s="37" t="s">
        <v>26</v>
      </c>
      <c r="C44" s="85">
        <v>19</v>
      </c>
      <c r="D44" s="85" t="s">
        <v>53</v>
      </c>
      <c r="E44" s="85" t="s">
        <v>53</v>
      </c>
      <c r="F44" s="87" t="s">
        <v>32</v>
      </c>
      <c r="G44" s="65">
        <v>14500</v>
      </c>
      <c r="H44" s="73"/>
      <c r="I44" s="73"/>
      <c r="J44" s="67">
        <f t="shared" si="0"/>
        <v>0</v>
      </c>
      <c r="K44" s="67">
        <f t="shared" si="1"/>
        <v>0</v>
      </c>
      <c r="L44" s="17" t="s">
        <v>60</v>
      </c>
      <c r="M44" s="76">
        <v>10995.833333333334</v>
      </c>
    </row>
    <row r="45" spans="2:13" ht="63.75">
      <c r="B45" s="77" t="s">
        <v>26</v>
      </c>
      <c r="C45" s="85">
        <v>19</v>
      </c>
      <c r="D45" s="85" t="s">
        <v>54</v>
      </c>
      <c r="E45" s="85" t="s">
        <v>54</v>
      </c>
      <c r="F45" s="87" t="s">
        <v>59</v>
      </c>
      <c r="G45" s="65">
        <v>2</v>
      </c>
      <c r="H45" s="73"/>
      <c r="I45" s="73"/>
      <c r="J45" s="67">
        <f t="shared" si="0"/>
        <v>0</v>
      </c>
      <c r="K45" s="67">
        <f t="shared" si="1"/>
        <v>0</v>
      </c>
      <c r="L45" s="17" t="s">
        <v>60</v>
      </c>
      <c r="M45" s="76">
        <v>0</v>
      </c>
    </row>
    <row r="46" spans="2:13" ht="90">
      <c r="B46" s="77" t="s">
        <v>26</v>
      </c>
      <c r="C46" s="85">
        <v>20</v>
      </c>
      <c r="D46" s="85" t="s">
        <v>55</v>
      </c>
      <c r="E46" s="85" t="s">
        <v>55</v>
      </c>
      <c r="F46" s="87" t="s">
        <v>32</v>
      </c>
      <c r="G46" s="65">
        <v>18600</v>
      </c>
      <c r="H46" s="73"/>
      <c r="I46" s="73"/>
      <c r="J46" s="67">
        <f t="shared" si="0"/>
        <v>0</v>
      </c>
      <c r="K46" s="67">
        <f t="shared" si="1"/>
        <v>0</v>
      </c>
      <c r="L46" s="17" t="s">
        <v>60</v>
      </c>
      <c r="M46" s="76">
        <v>14105</v>
      </c>
    </row>
    <row r="47" spans="2:13" ht="63.75">
      <c r="B47" s="37" t="s">
        <v>26</v>
      </c>
      <c r="C47" s="85">
        <v>20</v>
      </c>
      <c r="D47" s="85" t="s">
        <v>56</v>
      </c>
      <c r="E47" s="85" t="s">
        <v>56</v>
      </c>
      <c r="F47" s="87" t="s">
        <v>59</v>
      </c>
      <c r="G47" s="65">
        <v>2</v>
      </c>
      <c r="H47" s="73"/>
      <c r="I47" s="73"/>
      <c r="J47" s="67">
        <f t="shared" si="0"/>
        <v>0</v>
      </c>
      <c r="K47" s="67">
        <f t="shared" si="1"/>
        <v>0</v>
      </c>
      <c r="L47" s="17" t="s">
        <v>60</v>
      </c>
      <c r="M47" s="76">
        <v>0</v>
      </c>
    </row>
    <row r="48" spans="2:13" ht="90">
      <c r="B48" s="77" t="s">
        <v>26</v>
      </c>
      <c r="C48" s="85">
        <v>21</v>
      </c>
      <c r="D48" s="85" t="s">
        <v>57</v>
      </c>
      <c r="E48" s="85" t="s">
        <v>57</v>
      </c>
      <c r="F48" s="87" t="s">
        <v>32</v>
      </c>
      <c r="G48" s="65">
        <v>3500</v>
      </c>
      <c r="H48" s="73"/>
      <c r="I48" s="73"/>
      <c r="J48" s="67">
        <f t="shared" si="0"/>
        <v>0</v>
      </c>
      <c r="K48" s="67">
        <f t="shared" si="1"/>
        <v>0</v>
      </c>
      <c r="L48" s="17" t="s">
        <v>60</v>
      </c>
      <c r="M48" s="76">
        <v>2654.166666666667</v>
      </c>
    </row>
    <row r="49" spans="2:13" ht="63.75">
      <c r="B49" s="77" t="s">
        <v>26</v>
      </c>
      <c r="C49" s="85">
        <v>21</v>
      </c>
      <c r="D49" s="85" t="s">
        <v>58</v>
      </c>
      <c r="E49" s="85" t="s">
        <v>58</v>
      </c>
      <c r="F49" s="87" t="s">
        <v>59</v>
      </c>
      <c r="G49" s="65">
        <v>1</v>
      </c>
      <c r="H49" s="73"/>
      <c r="I49" s="73"/>
      <c r="J49" s="67">
        <f t="shared" si="0"/>
        <v>0</v>
      </c>
      <c r="K49" s="67">
        <f t="shared" si="1"/>
        <v>0</v>
      </c>
      <c r="L49" s="17" t="s">
        <v>60</v>
      </c>
      <c r="M49" s="76">
        <v>0</v>
      </c>
    </row>
    <row r="50" spans="2:13">
      <c r="G50" s="92" t="s">
        <v>62</v>
      </c>
      <c r="H50" s="73"/>
      <c r="I50" s="73"/>
      <c r="J50" s="93">
        <f>SUM(J8:J49)</f>
        <v>0</v>
      </c>
      <c r="K50" s="93">
        <f>SUM(K8:K49)</f>
        <v>0</v>
      </c>
      <c r="L50" s="73"/>
      <c r="M50" s="94">
        <f>SUM(M8:M49)</f>
        <v>1005621.1833333332</v>
      </c>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7" t="s">
        <v>22</v>
      </c>
      <c r="I12" s="117"/>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2026-01-30T07:17:57Z</dcterms:modified>
</cp:coreProperties>
</file>