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3 +\Programe speciale 2023\SCR SUPLIMENTAR 3 BUC\"/>
    </mc:Choice>
  </mc:AlternateContent>
  <xr:revisionPtr revIDLastSave="0" documentId="13_ncr:1_{4353FAA0-1B03-468F-A3C1-D6E2B3E26EFF}" xr6:coauthVersionLast="47" xr6:coauthVersionMax="47" xr10:uidLastSave="{00000000-0000-0000-0000-000000000000}"/>
  <bookViews>
    <workbookView xWindow="-120" yWindow="-120" windowWidth="29040" windowHeight="15840" activeTab="1" xr2:uid="{00000000-000D-0000-FFFF-FFFF00000000}"/>
  </bookViews>
  <sheets>
    <sheet name="Specificații tehnice " sheetId="4" r:id="rId1"/>
    <sheet name="Specificații de preț" sheetId="5" r:id="rId2"/>
    <sheet name="Sheet1" sheetId="8" r:id="rId3"/>
    <sheet name="Sheet2" sheetId="7" r:id="rId4"/>
  </sheets>
  <definedNames>
    <definedName name="_xlnm._FilterDatabase" localSheetId="1" hidden="1">'Specificații de preț'!$A$6:$Q$8</definedName>
    <definedName name="_xlnm._FilterDatabase" localSheetId="0" hidden="1">'Specificații tehnice '!$A$6:$K$7</definedName>
  </definedNames>
  <calcPr calcId="181029"/>
</workbook>
</file>

<file path=xl/calcChain.xml><?xml version="1.0" encoding="utf-8"?>
<calcChain xmlns="http://schemas.openxmlformats.org/spreadsheetml/2006/main">
  <c r="M9" i="5" l="1"/>
  <c r="K11" i="5"/>
  <c r="J11" i="5"/>
  <c r="K12" i="7" l="1"/>
  <c r="J12" i="7"/>
</calcChain>
</file>

<file path=xl/sharedStrings.xml><?xml version="1.0" encoding="utf-8"?>
<sst xmlns="http://schemas.openxmlformats.org/spreadsheetml/2006/main" count="58" uniqueCount="39">
  <si>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</si>
  <si>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</si>
  <si>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</si>
  <si>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</si>
  <si>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</si>
  <si>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</si>
  <si>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</si>
  <si>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</si>
  <si>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</si>
  <si>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</si>
  <si>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</si>
  <si>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</si>
  <si>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</si>
  <si>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</si>
  <si>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</si>
  <si>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</si>
  <si>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</si>
  <si>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</si>
  <si>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</si>
  <si>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</si>
  <si>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</si>
  <si>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</si>
  <si>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</si>
  <si>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</si>
  <si>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</si>
  <si>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</si>
  <si>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</si>
  <si>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</si>
  <si>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</si>
  <si>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</si>
  <si>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</si>
  <si>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DDP - Franco destinație vămuit, Incoterms 2020, pe parcursul anului 2023, în termen de până la 30 de zile de la solicitarea scrisă a beneficiarului.</t>
  </si>
  <si>
    <t>Valoarea estimativă</t>
  </si>
  <si>
    <t>Specificarea tehnică deplină ofertată</t>
  </si>
  <si>
    <t>bucată</t>
  </si>
  <si>
    <t xml:space="preserve">
privind Achiziționarea consumabilelor costisitoare (Stentgraft aorta abdominala) conform necesităților IMSP Spitalul Clinic Republican "Timofei Moșneaga" pentru anul 2023
</t>
  </si>
  <si>
    <t xml:space="preserve">
Achiziționarea consumabilelor costisitoare (Stentgraft aorta abdominala) conform necesităților IMSP Spitalul Clinic Republican "Timofei Moșneaga" pentru anul 2023
</t>
  </si>
  <si>
    <t>Stentgraft aorta abdominala</t>
  </si>
  <si>
    <t xml:space="preserve">Set de proteze si  instrumente endovasculare pentru protezarea aortei abdomenale. 
Sistem din 3 piese cu posibilitatea imbinarii pieselor aditionale: extensii iliace, extensii aortice, piesa aorto-uni-iliaca, ocludere. Furnizorul se obliga sa livreze toate extensiile necesare rezolvarii cazului ijn functie de anatomia pacientului.
Compatibil cu tehnica CheVAR pentru cazurile cu diametrul zonei de fixare proximala ≥ 2mm si angulatie infrarenala ≤60° precum si pentru fixarea cu endoancore  spirale.
Material; spire nitinol, graft din poliester multifilament cu porozitate scazuta, suturi de imbinare din poliester si polietilena cu greutate moleculara mare. 
Rand de spire proximal in forma de M cu proprietati de  sustinere a apozitiei uniforme la perete si impiedicarea cudarii la angulatii anatomice.  
Ancore suprarenale prevazute cu agatatori de fixare. 
Partea de stent neacoperit sa contina minim 7-8 spire de ancorare pentru distributia radiala  a apozitiei in cat mai multe puncte, inaltimea spirelor sa corespunda unei zone de fixare de max. 12mm.
 Markeri radioopaci intre spire, la marginea proximala a partii de graft. 
Marker radioopac  aditional pentru orientarea sistemului de livrare. 
Markeri radioopaci pentru suprapunerea pieselor aditionale (corespunzatori zonelor de suprapunere si marginii distale). Suprapunerea sa se incadreze intre 3 si 5cm, corespunzator 3-5 randuri de stent.
Mecanism de siguranta pentru eliberarea treptata la plasarea stent-graftului (3 timpi); stent- graftul sa se desfaca complet din sistemul de prindere doar dupa ce se deschid 1-2 cm (respectiv 1-2 randuri stent) si se verifica pozitionarea, fiind permise miscari de ajustare. 
Mecanismul de manevrare pentru eliberarea completa a varfului stentului din sistemul de prindere sa fie situat pe maner, separat de mansonul culisant ce deschide stent-graftul pe toata lungimea.
Piesa principala bifurcata: diametre proximale de 23-25-28-32-36 mm, diametre distale 13-16-20mm,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14-16-18Fr
Extensii aortice: diametre proximale si distale egale, de 23-25-28-32-36 mm cu lungimea de 49mm, diametre cateter 18 si 20Fr
Segmente abdominale: diametre proximale si distale egale, de 23-25-28-32-36 mm cu lungimea de 70mm, diametre cateter 18 si 20Fr. 
Accesorile specifice incluse: 
1. Teaca Introducatoare cu proprietati hemostatice superioare, optim 0ml/h nu mai mult de 10 ml/h, mecanism de inchidere pe manerul dilatatorului. Suport ranforsat, acoperire hidrofilica Flexibilitate sporita pasaj facil in zonele cu anatomie dificila sau cu induratii. Lungime de lucru unica de maxim 30 cm cu dimensiuni necesare de la 12Fr la 20Fr. Compatibila cu gid de 0.035” – 2 bucati 
2. Balon compliant , diametre la inflatie 10-46 mm, shaft 8 Fr, lungime utila 100 cm, ghid de maxim 0,038”,  recomandat de producator pentru uzul protezarii aortei toracice si abdominale,ocluzia aortica temporara, modelarea endograft si suportul in reducerea endoleak. Reutilizabil in timpul procedurii – 1 buc
 Furnizorul sa asigure instruirea echipei medicale si asistenta tehnica la primele 10 implantari gratis. 
Toate costurile legate de serviciile asociate vor fi suportate de catre furnizor. 
Sistemul va fi insotit de manual de utilizare in limba romana. *
SAU Sistem Endovascular trimodular de sigilare pentru anevrismul de aorta abdominala compus din:
Un corp principal cu lungimea de 80 cm si diametru cuprins intre 20 - 34 mm care acopera un colet cu diametrul cuprins intre 16-30 mm 2 segmente iliace cu lungime cuprinsa intre 80-160 mm si diametru intre 10-28 mm care
acopera iliace cu diametrul cuprins intre 8 -25 mm 
Soluţie de polimer
Sistem aortic autoexpandabil cu invelis din PTFE pe schelet din nitinol Sigilare customizata la nivelul coletului cu ajutorul unui inel cu polimer Diametru exterior introducator - 14 F Toate elementele sa aiba markeri vizibili radiologie
Dispozitiv de implantare care sa asigure o introducere si o extragere uşoara precum si o poziţionare exacta a dipozitivului in aorta
Posibilitate de repozitionare inaintea fixării
Kit complet de diagnostic intraoperator si implantare (teci, catetere de angiografie, arcuri, balon,
etc) Marca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Sistem din 3 piese cu posibilitatea imbinarii pieselor adiţionale: extensii iliace, extensii aortice. piesa aorto-uni-iliaca, ocludere.
Compatibil cu tehnica CheVAR pentru cazurile cu diametrul zonei de fixare proximala &gt; 2mm si
angulatie infrarenala &lt;60° precum si pentru fixarea cu endoancore spirale 
Material - spire din nitinol. graft din poliester multifilament cu porozitate scăzută, suturi de imbinare din poliester si polietilena cu greutate moleculara mare.
Rând de spire proximal in forma de M cu proprietăţi de susţinere a apozitiei uniforme la perete si impiedicarea cudarii la angulatii anatomice Ancore suprarenale prevăzute cu agatatori de fixare
Partea de stent neacoperit sa conţină minim 7-8 spire de ancorare pentru distribuţia radiala a apozitiei in cat mai multe puncte, inaltimea spirelor sa corespunda unei zone de fixare de max.
12 mm
Markeri radioopaci intre spire, ia marginea proximala a pârtii de grafit Marker radioopac adiţional pentru orientarea sistemului de livrare Markeri radioopaci pentru suprapunerea pieselor adiţionale (corespunzători zonelor de suprapunere si marginii distale).
Suprapunerea sa se incadreze intre 3 si 5 cm, corespunzător 3-5 rânduri de stent.
Mecanism de siguranţa pentru eliberarea treptata la plasarea stent-grafitului (3 timpi); stent- grafitul sa se desfaca complet din sistemul de prindere doar după ce se deschid 1-2 cm (respectiv 1 -2 rânduri stent) si se verifica poziţionarea, fiind permise mişcări de ajustare
Mecanismul de manevrare pentru eliberarea completa a vârfului stentului din sistemul de prindere sa fie situat pe mâner, separat de manşonul culisant ce deschide stent-grafitul pe toata lungimea
Piesa principala bifurcată: diametre proximale de 23-25-28-32-36 mm. diametre distale 13-16- 20mm,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 Fr
Extensii aortice: diametre proximale si distale egale, de 23-25-28-32-36 mm cu lungimea de 49mm. diametre cateter 18 si 20Fr
Segmente abdominale: diametre proximale si distale egale, de 23-25-28-32-36 mm cu lungimea
de 70mm, diametre cateter 18 si 20Fr
ACCESORII
1. Teaca Introducatoare cu proprietăţi hemostatice superioare, optim 0 ml/h nu mai mult de 10 ml/h. mecanism de închidere pe mânerul dilatatorului. Suport ranforsat, acoperire hidrofîlica Flexibilitate sporita pasaj facil in zonele cu anatomie dificila sau cu induraţii. Lungime de lucru unica de maxim 30 cm cu dimensiuni necesare de la 12Fr la 20Fr. Compatibila cu gid de 0.035”
- 2 bucăţi
2. Balon compliant. diametre la inflaţie 10- 46 mm, shaft 8 Fr, lungime utila 100 cm, ghid de maxim 0,038", recomandat de producător pentru uzul protezarii aortei toracice si abdominale, ocluzia aortica temporara, modelarea endograft si suportul in reducerea endoleak. Reutilizabil in timpul procedurii - 1 buc
3. Ghiduri superstiff recomandate de producător in procedura de protezare endovasculara pentru susţinerea si livrarea dispozitivelor si canularea stentgrafturilor. - 2 buc
4. Catetere diagnostic pigtail : Construcţie “Full wall technology” cu inl'asurare incapsulata de fir plat, acoperirea interioara si exterioara a peretelui cu nylon, Hidrofîlic InSlide polimer cu dimensiuni de 5F si 6F cu lungime de 110 cm. cu vârf atraumatiac radioopac. Shaft cu lumen larg care permite un tlux crescut de contrast - 1200 psi. Rezistent la “kinking" si cu buna retentie a curburii chiar si in cazuri dificile si de lunga durata - 1 buc
Furnizorul se obliga sa livreze toate extensiile necesare rezolvării cazului in funcţie de anatomia pacientului dar si toate accesoriile necesare.
Furnizorul trebuie să asigure instruirea a minim 5 persoane cadru medical pentru implantarea stentgraftului
Furnizorul trebuie sa asigure suport tehnic de specialitate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Stent autoexpandabil din Nitinol, material ce asigura fixare etanşa pe peretele aortic prin forţa radiala optima
Design stent: curbe inchise care se intrepratrund pentru flexibilitate mare si etansare Stent acoperit cu membrana (graft) dublu din ePTFE (politetrafluoretilena expandata) biocompatibila si durabila
Căpătui stentului neacoperit de graft are ancore suprarenale pentru fixare anti-migrare si nervuri pentru ancorare perfecta pe peretele aortic; are lungimea de 3.5 mm la un unghi de 30°. ancorat 4mm in corpul stentului acoperit cu suturi din PTFE
Vârful stentului securizat pe sistemul de livrare pentru exapandare controlata
Sistem in forma de pantalon cu 3 segmente: Aortic (corpul principal), extensia iliaca si segmentul
aorto-uni-iliac
Multipli markeri radioopaci sub forma de '‘0”, “8” si “V", pentru implantare precisa si pentru
alinierea extensiei iliace
Oferă patenta pe termen lung arterelor iliace
Diametre aortice disponibile: 20mm, 22mm, 24mm, 26mm, 28mm, 30mm, 32mm, 34mm
Diametru iliac proximal: 10, 12mm
Lungimea segmentului acoperit: 120 mm
Lungimea extensiei iliace: 30mm
Recomandat pentru cazuri cu:
Lungimea segmentului proximal aortic fara anevrism &gt; 15 mm Diametrul segmentului proximal aortic fara anevrism intre 18-32 mm Angulatia segmentului proximal aortic &lt; 60°
Zona de ancorare distala iliaca &gt;15 mm Diametrul arterei iliace distala de 8 - 22 mm
Furnizorul se obliga sa livreze toate extensiile necesare rezolvării cazului in funcţie de anatomia pacientului
Kit-uri complete specifice de diagnostic si implantare specifice caii de abord (teci, catetere de angiografie, ghiduri, baloane etc.)
Marcaj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Pachet stent graft autoexpandabil abdominal cu fixare proximala
Diametrul proximal cuprins intre 23-36 mm si cel distal intre 13-20 mm (cu posibilitatea alegerii dimensiunilor in funcţie de dimensiunile specifice pacientului)
Lungimea de 140/155/170 mm (cu posibilitatea alegerii dimensiunilor in funcţie de dimensiunile specifice pacientului)
Stentul este confecţionat din aliaj, cu spirale independente ce conferă o maxima flexibilitate; grafitul confecţionat din poliester, prins de stent prin sutura din polietilena de înalta densitate.
Posibilitatea de ataşare a mansoanelor de extensie aortice, contralaterale si iliace Pachetul trebuie sa conţină bifurcatia, extensia contralaterala. extensia iliaca si balonul pentru post dilatare cu dimensiuni variabile adaptate pacientului
Sistem introducator si diagnostic complet (teci, catetere de angiografie, arcuri, balon, etc)
Marca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</si>
</sst>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_-* #,##0.00_р_._-;\-* #,##0.00_р_._-;_-* &quot;-&quot;??_р_._-;_-@_-"/>
  </numFmts>
  <fonts count="25">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color rgb="FF000000"/>
      <name val="Times New Roman"/>
      <family val="2"/>
      <charset val="204"/>
    </font>
    <font>
      <sz val="10"/>
      <name val="Arial Cyr"/>
      <charset val="204"/>
    </font>
    <font>
      <sz val="10"/>
      <name val="Arial"/>
      <family val="2"/>
      <charset val="204"/>
    </font>
    <font>
      <sz val="12"/>
      <color theme="1"/>
      <name val="Times New Roman"/>
      <family val="1"/>
      <charset val="204"/>
    </font>
    <font>
      <sz val="10"/>
      <color rgb="FF000000"/>
      <name val="Times New Roman"/>
      <family val="1"/>
      <charset val="204"/>
    </font>
    <font>
      <sz val="11"/>
      <color theme="1"/>
      <name val="Calibri"/>
      <family val="2"/>
      <charset val="238"/>
      <scheme val="minor"/>
    </font>
    <font>
      <sz val="10"/>
      <color indexed="8"/>
      <name val="Helvetica Neue"/>
    </font>
    <font>
      <b/>
      <sz val="12"/>
      <color theme="0"/>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A5A5A5"/>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s>
  <cellStyleXfs count="20">
    <xf numFmtId="0" fontId="0" fillId="0" borderId="0"/>
    <xf numFmtId="0" fontId="10" fillId="0" borderId="0"/>
    <xf numFmtId="0" fontId="15" fillId="0" borderId="0"/>
    <xf numFmtId="0" fontId="18" fillId="0" borderId="0"/>
    <xf numFmtId="0" fontId="19" fillId="0" borderId="0"/>
    <xf numFmtId="0" fontId="15" fillId="0" borderId="0"/>
    <xf numFmtId="0" fontId="22" fillId="0" borderId="0"/>
    <xf numFmtId="43" fontId="15" fillId="0" borderId="0" applyFont="0" applyFill="0" applyBorder="0" applyAlignment="0" applyProtection="0"/>
    <xf numFmtId="0" fontId="15" fillId="0" borderId="0"/>
    <xf numFmtId="0" fontId="15" fillId="0" borderId="0"/>
    <xf numFmtId="0" fontId="19" fillId="0" borderId="0"/>
    <xf numFmtId="0" fontId="22" fillId="0" borderId="0"/>
    <xf numFmtId="0" fontId="2" fillId="0" borderId="0"/>
    <xf numFmtId="0" fontId="18" fillId="0" borderId="0"/>
    <xf numFmtId="165" fontId="18" fillId="0" borderId="0" applyFont="0" applyFill="0" applyBorder="0" applyAlignment="0" applyProtection="0"/>
    <xf numFmtId="0" fontId="23" fillId="0" borderId="0" applyNumberFormat="0" applyFill="0" applyBorder="0" applyProtection="0">
      <alignment vertical="top" wrapText="1"/>
    </xf>
    <xf numFmtId="0" fontId="1" fillId="0" borderId="0"/>
    <xf numFmtId="0" fontId="19" fillId="0" borderId="0"/>
    <xf numFmtId="0" fontId="24" fillId="5" borderId="7" applyNumberFormat="0" applyAlignment="0" applyProtection="0"/>
    <xf numFmtId="0" fontId="19" fillId="0" borderId="0"/>
  </cellStyleXfs>
  <cellXfs count="82">
    <xf numFmtId="0" fontId="0" fillId="0" borderId="0" xfId="0"/>
    <xf numFmtId="0" fontId="5" fillId="2" borderId="1" xfId="0" applyFont="1" applyFill="1" applyBorder="1" applyAlignment="1" applyProtection="1">
      <alignment vertical="center" wrapText="1"/>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9"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4" fillId="0" borderId="1" xfId="0" applyFont="1" applyBorder="1" applyProtection="1">
      <protection locked="0"/>
    </xf>
    <xf numFmtId="0" fontId="7" fillId="0" borderId="0" xfId="1" applyFont="1" applyAlignment="1" applyProtection="1">
      <alignment horizontal="center"/>
      <protection locked="0"/>
    </xf>
    <xf numFmtId="2" fontId="4" fillId="0" borderId="0" xfId="1" applyNumberFormat="1" applyFont="1" applyAlignment="1" applyProtection="1">
      <alignment horizontal="center" vertical="center"/>
      <protection locked="0"/>
    </xf>
    <xf numFmtId="0" fontId="6" fillId="0" borderId="1" xfId="0" applyFont="1" applyFill="1" applyBorder="1" applyAlignment="1" applyProtection="1">
      <alignmen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13" fillId="3" borderId="1" xfId="1" applyFont="1" applyFill="1" applyBorder="1" applyAlignment="1" applyProtection="1">
      <alignment horizontal="center" vertical="center" wrapText="1"/>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4" fillId="0" borderId="0" xfId="1" applyFont="1" applyAlignment="1" applyProtection="1">
      <alignment horizontal="left" wrapText="1"/>
      <protection locked="0"/>
    </xf>
    <xf numFmtId="0" fontId="13" fillId="2" borderId="1" xfId="1" applyFont="1" applyFill="1" applyBorder="1" applyAlignment="1" applyProtection="1">
      <alignment vertical="center" wrapText="1"/>
    </xf>
    <xf numFmtId="0" fontId="13" fillId="2" borderId="1" xfId="1" applyFont="1" applyFill="1" applyBorder="1" applyAlignment="1" applyProtection="1">
      <alignment horizontal="left" vertical="center" wrapText="1"/>
    </xf>
    <xf numFmtId="0" fontId="13" fillId="2" borderId="1" xfId="1" applyFont="1" applyFill="1" applyBorder="1" applyAlignment="1" applyProtection="1">
      <alignment horizontal="center" vertical="center" wrapText="1"/>
    </xf>
    <xf numFmtId="2" fontId="13" fillId="2" borderId="1" xfId="1" applyNumberFormat="1" applyFont="1" applyFill="1" applyBorder="1" applyAlignment="1" applyProtection="1">
      <alignment horizontal="center" vertical="center" wrapText="1"/>
    </xf>
    <xf numFmtId="0" fontId="13" fillId="2" borderId="1" xfId="1" applyFont="1" applyFill="1" applyBorder="1" applyAlignment="1" applyProtection="1">
      <alignment horizontal="center" vertical="center"/>
    </xf>
    <xf numFmtId="49" fontId="16" fillId="4" borderId="5" xfId="0" applyNumberFormat="1" applyFont="1" applyFill="1" applyBorder="1" applyAlignment="1">
      <alignment vertical="center" wrapText="1"/>
    </xf>
    <xf numFmtId="2" fontId="17" fillId="0" borderId="1" xfId="0" applyNumberFormat="1" applyFont="1" applyBorder="1" applyAlignment="1">
      <alignment horizontal="right" vertical="top" shrinkToFit="1"/>
    </xf>
    <xf numFmtId="0" fontId="5" fillId="2" borderId="1" xfId="0" applyFont="1" applyFill="1" applyBorder="1" applyAlignment="1" applyProtection="1">
      <alignment horizontal="center" vertical="center" wrapText="1"/>
    </xf>
    <xf numFmtId="0" fontId="13" fillId="2" borderId="1" xfId="1"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vertical="top" wrapText="1"/>
    </xf>
    <xf numFmtId="0" fontId="4" fillId="0" borderId="6" xfId="0" applyFont="1" applyBorder="1" applyProtection="1">
      <protection locked="0"/>
    </xf>
    <xf numFmtId="0" fontId="6" fillId="0" borderId="6" xfId="0" applyFont="1" applyFill="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3" borderId="1" xfId="1" applyFont="1" applyFill="1" applyBorder="1" applyAlignment="1">
      <alignment vertical="center" wrapText="1"/>
    </xf>
    <xf numFmtId="2" fontId="4" fillId="0" borderId="3" xfId="0" applyNumberFormat="1" applyFont="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xf>
    <xf numFmtId="2" fontId="13" fillId="2" borderId="2" xfId="1"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13" fillId="2" borderId="2" xfId="1" applyFont="1" applyFill="1" applyBorder="1" applyAlignment="1" applyProtection="1">
      <alignment horizontal="center" vertical="center" wrapText="1"/>
    </xf>
    <xf numFmtId="0" fontId="4" fillId="0" borderId="8" xfId="0" applyFont="1" applyBorder="1" applyProtection="1">
      <protection locked="0"/>
    </xf>
    <xf numFmtId="2" fontId="4" fillId="0" borderId="8" xfId="0" applyNumberFormat="1" applyFont="1" applyBorder="1" applyAlignment="1" applyProtection="1">
      <alignment horizontal="center" vertical="center" wrapText="1"/>
      <protection locked="0"/>
    </xf>
    <xf numFmtId="0" fontId="20" fillId="0" borderId="8" xfId="0" applyFont="1" applyBorder="1" applyAlignment="1">
      <alignment horizontal="center" vertical="center" wrapText="1"/>
    </xf>
    <xf numFmtId="0" fontId="20" fillId="0" borderId="8" xfId="0" applyFont="1" applyBorder="1" applyAlignment="1">
      <alignment horizontal="left" vertical="center" wrapText="1"/>
    </xf>
    <xf numFmtId="0" fontId="12" fillId="0" borderId="1" xfId="0"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1" xfId="0" applyFont="1" applyFill="1" applyBorder="1" applyAlignment="1" applyProtection="1">
      <alignment horizontal="left" vertical="top"/>
      <protection locked="0"/>
    </xf>
    <xf numFmtId="0" fontId="5" fillId="2" borderId="1" xfId="0" applyFont="1" applyFill="1" applyBorder="1" applyAlignment="1" applyProtection="1">
      <alignment horizontal="left" vertical="center" wrapText="1"/>
    </xf>
    <xf numFmtId="0" fontId="4" fillId="0" borderId="1"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21" fillId="0" borderId="8" xfId="0" applyFont="1" applyBorder="1" applyAlignment="1">
      <alignment vertical="center" wrapText="1"/>
    </xf>
    <xf numFmtId="0" fontId="4" fillId="0" borderId="8" xfId="0" applyFont="1" applyBorder="1" applyAlignment="1" applyProtection="1">
      <alignment vertical="center"/>
      <protection locked="0"/>
    </xf>
    <xf numFmtId="0" fontId="12" fillId="0" borderId="1" xfId="0" applyFont="1" applyBorder="1" applyAlignment="1" applyProtection="1">
      <alignment horizontal="center" vertical="top"/>
      <protection locked="0"/>
    </xf>
    <xf numFmtId="0" fontId="12" fillId="0" borderId="1" xfId="0" applyFont="1" applyFill="1" applyBorder="1" applyAlignment="1" applyProtection="1">
      <alignment horizontal="center" vertical="top"/>
      <protection locked="0"/>
    </xf>
    <xf numFmtId="0" fontId="12" fillId="0" borderId="8" xfId="0" applyFont="1" applyBorder="1" applyAlignment="1" applyProtection="1">
      <alignment horizontal="center" vertical="top"/>
      <protection locked="0"/>
    </xf>
    <xf numFmtId="0" fontId="4" fillId="0" borderId="1" xfId="0" applyFont="1" applyBorder="1" applyAlignment="1" applyProtection="1">
      <alignment vertical="center"/>
      <protection locked="0"/>
    </xf>
    <xf numFmtId="0" fontId="4" fillId="0" borderId="0" xfId="1" applyFont="1" applyAlignment="1" applyProtection="1">
      <alignment horizontal="center" vertical="center"/>
      <protection locked="0"/>
    </xf>
    <xf numFmtId="0" fontId="20" fillId="0" borderId="9" xfId="0" applyFont="1" applyBorder="1" applyAlignment="1">
      <alignment horizontal="center" vertical="center" wrapText="1"/>
    </xf>
    <xf numFmtId="0" fontId="20" fillId="0" borderId="10" xfId="0" applyFont="1" applyBorder="1" applyAlignment="1">
      <alignment vertical="center" wrapText="1"/>
    </xf>
    <xf numFmtId="0" fontId="5" fillId="0" borderId="1" xfId="0" applyFont="1" applyFill="1" applyBorder="1" applyAlignment="1" applyProtection="1">
      <alignment horizontal="center" vertical="top" wrapText="1"/>
      <protection locked="0"/>
    </xf>
    <xf numFmtId="0" fontId="8" fillId="0" borderId="1"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3" fillId="0" borderId="1" xfId="0" applyFont="1" applyBorder="1" applyAlignment="1" applyProtection="1">
      <alignment horizontal="right" vertical="center"/>
      <protection locked="0"/>
    </xf>
    <xf numFmtId="0" fontId="4" fillId="0" borderId="1" xfId="0" applyFont="1" applyBorder="1" applyAlignment="1" applyProtection="1">
      <alignment horizontal="left" vertical="center"/>
      <protection locked="0"/>
    </xf>
    <xf numFmtId="0" fontId="5" fillId="0" borderId="1" xfId="0" applyFont="1" applyFill="1" applyBorder="1" applyAlignment="1" applyProtection="1">
      <alignment horizontal="right" vertical="center" wrapText="1"/>
      <protection locked="0"/>
    </xf>
    <xf numFmtId="0" fontId="6" fillId="0" borderId="3" xfId="1" applyFont="1" applyFill="1" applyBorder="1" applyAlignment="1" applyProtection="1">
      <alignment horizontal="center" vertical="top" wrapText="1"/>
      <protection locked="0"/>
    </xf>
    <xf numFmtId="0" fontId="6" fillId="0" borderId="4" xfId="1" applyFont="1" applyFill="1" applyBorder="1" applyAlignment="1" applyProtection="1">
      <alignment horizontal="center" vertical="top" wrapText="1"/>
      <protection locked="0"/>
    </xf>
    <xf numFmtId="0" fontId="4" fillId="0" borderId="0" xfId="1" applyFont="1" applyBorder="1" applyAlignment="1" applyProtection="1">
      <alignment horizontal="center"/>
    </xf>
    <xf numFmtId="0" fontId="5" fillId="0" borderId="0" xfId="1" applyFont="1" applyFill="1" applyBorder="1" applyAlignment="1" applyProtection="1">
      <alignment horizontal="center" vertical="top" wrapText="1"/>
      <protection locked="0"/>
    </xf>
    <xf numFmtId="0" fontId="13" fillId="2" borderId="2"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cellXfs>
  <cellStyles count="20">
    <cellStyle name="Check Cell 2" xfId="18" xr:uid="{447DB8F9-524B-4C62-B4C9-A4543326F5F6}"/>
    <cellStyle name="Normal" xfId="0" builtinId="0"/>
    <cellStyle name="Normal 2" xfId="1" xr:uid="{00000000-0005-0000-0000-000000000000}"/>
    <cellStyle name="Normal 3" xfId="2" xr:uid="{00000000-0005-0000-0000-000001000000}"/>
    <cellStyle name="Normal 4" xfId="6" xr:uid="{D8353A17-0CC0-4AEC-83EF-C7791610ACC3}"/>
    <cellStyle name="Normal 4 2" xfId="17" xr:uid="{73B8BB69-D429-482A-8661-940DE8222E16}"/>
    <cellStyle name="Normal 5" xfId="15" xr:uid="{298616A9-3DF4-4183-8E63-4850753FC198}"/>
    <cellStyle name="Normal 6" xfId="16" xr:uid="{D94907EF-A5F6-47C1-9CCF-BD44602C8096}"/>
    <cellStyle name="Обычный 2" xfId="3" xr:uid="{00000000-0005-0000-0000-000003000000}"/>
    <cellStyle name="Обычный 2 2" xfId="4" xr:uid="{00000000-0005-0000-0000-000004000000}"/>
    <cellStyle name="Обычный 2 2 2" xfId="13" xr:uid="{2AB50A13-3AA7-4344-A861-23908C0A2F41}"/>
    <cellStyle name="Обычный 2 2 2 2" xfId="19" xr:uid="{51912B76-99CB-4FF7-A03D-9A780833A3D8}"/>
    <cellStyle name="Обычный 2 3" xfId="10" xr:uid="{6D176E6B-1104-4167-ABF1-5ED8C5B72BA9}"/>
    <cellStyle name="Обычный 2 4" xfId="9" xr:uid="{1AB76D70-82EE-44D7-94B8-D0E03B5BE233}"/>
    <cellStyle name="Обычный 2 5" xfId="11" xr:uid="{FEC59AF8-34A2-42C5-A195-DE66554A0D8F}"/>
    <cellStyle name="Обычный 3" xfId="8" xr:uid="{EE64F7AA-ED49-41E8-9279-98C24AE360E4}"/>
    <cellStyle name="Обычный 3 3" xfId="12" xr:uid="{37E067DB-E87E-475A-8293-FD72E9DDAAAF}"/>
    <cellStyle name="Обычный 4" xfId="5" xr:uid="{A58B20D7-7CD2-49BB-B34B-9055EB558254}"/>
    <cellStyle name="Финансовый 2" xfId="14" xr:uid="{91E29C3F-962D-4FA2-A309-A1DBB05826A2}"/>
    <cellStyle name="Финансовый 3" xfId="7" xr:uid="{9BA599BC-D302-429F-A1C7-394204E2F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10"/>
  <sheetViews>
    <sheetView zoomScale="70" zoomScaleNormal="70" workbookViewId="0">
      <selection activeCell="H7" sqref="H7"/>
    </sheetView>
  </sheetViews>
  <sheetFormatPr defaultRowHeight="15.75"/>
  <cols>
    <col min="1" max="1" width="5.7109375" style="14" customWidth="1"/>
    <col min="2" max="2" width="4.42578125" style="58" customWidth="1"/>
    <col min="3" max="3" width="43.140625" style="51" customWidth="1"/>
    <col min="4" max="4" width="57.5703125" style="21" customWidth="1"/>
    <col min="5" max="5" width="10.5703125" style="61" customWidth="1"/>
    <col min="6" max="6" width="11.28515625" style="14" customWidth="1"/>
    <col min="7" max="7" width="12.7109375" style="54" customWidth="1"/>
    <col min="8" max="8" width="82.28515625" style="22" customWidth="1"/>
    <col min="9" max="9" width="48.140625" style="41" customWidth="1"/>
    <col min="10" max="10" width="28.5703125" style="14" customWidth="1"/>
    <col min="11" max="11" width="1.7109375" style="37" customWidth="1"/>
    <col min="12" max="14" width="9.140625" style="14" customWidth="1"/>
    <col min="15" max="16384" width="9.140625" style="14"/>
  </cols>
  <sheetData>
    <row r="1" spans="1:20">
      <c r="B1" s="54"/>
      <c r="C1" s="50"/>
      <c r="D1" s="66" t="s">
        <v>29</v>
      </c>
      <c r="E1" s="66"/>
      <c r="F1" s="66"/>
      <c r="G1" s="66"/>
      <c r="H1" s="66"/>
      <c r="I1" s="66"/>
      <c r="J1" s="66"/>
      <c r="K1" s="66"/>
    </row>
    <row r="2" spans="1:20">
      <c r="D2" s="67" t="s">
        <v>14</v>
      </c>
      <c r="E2" s="67"/>
      <c r="F2" s="67"/>
      <c r="G2" s="67"/>
      <c r="H2" s="67"/>
    </row>
    <row r="3" spans="1:20">
      <c r="A3" s="68" t="s">
        <v>9</v>
      </c>
      <c r="B3" s="68"/>
      <c r="C3" s="68"/>
      <c r="D3" s="69" t="s">
        <v>26</v>
      </c>
      <c r="E3" s="69"/>
      <c r="F3" s="69"/>
      <c r="G3" s="69"/>
      <c r="H3" s="69"/>
      <c r="I3" s="41" t="s">
        <v>10</v>
      </c>
      <c r="J3" s="14" t="s">
        <v>12</v>
      </c>
    </row>
    <row r="4" spans="1:20" s="18" customFormat="1" ht="70.5" customHeight="1">
      <c r="A4" s="70" t="s">
        <v>8</v>
      </c>
      <c r="B4" s="70"/>
      <c r="C4" s="70"/>
      <c r="D4" s="71" t="s">
        <v>35</v>
      </c>
      <c r="E4" s="72"/>
      <c r="F4" s="72"/>
      <c r="G4" s="72"/>
      <c r="H4" s="72"/>
      <c r="I4" s="4"/>
      <c r="J4" s="17" t="s">
        <v>13</v>
      </c>
      <c r="K4" s="38"/>
    </row>
    <row r="5" spans="1:20" s="19" customFormat="1">
      <c r="B5" s="59"/>
      <c r="C5" s="52"/>
      <c r="D5" s="65"/>
      <c r="E5" s="65"/>
      <c r="F5" s="65"/>
      <c r="G5" s="65"/>
      <c r="H5" s="65"/>
      <c r="I5" s="65"/>
      <c r="J5" s="65"/>
      <c r="K5" s="38"/>
    </row>
    <row r="6" spans="1:20" ht="31.5">
      <c r="A6" s="1" t="s">
        <v>3</v>
      </c>
      <c r="B6" s="33" t="s">
        <v>0</v>
      </c>
      <c r="C6" s="53" t="s">
        <v>1</v>
      </c>
      <c r="D6" s="31" t="s">
        <v>4</v>
      </c>
      <c r="E6" s="44" t="s">
        <v>27</v>
      </c>
      <c r="F6" s="34" t="s">
        <v>28</v>
      </c>
      <c r="G6" s="44" t="s">
        <v>5</v>
      </c>
      <c r="H6" s="36" t="s">
        <v>6</v>
      </c>
      <c r="I6" s="36" t="s">
        <v>33</v>
      </c>
      <c r="J6" s="35" t="s">
        <v>7</v>
      </c>
      <c r="K6" s="39"/>
    </row>
    <row r="7" spans="1:20" ht="409.6" thickBot="1">
      <c r="A7" s="56" t="s">
        <v>2</v>
      </c>
      <c r="B7" s="60">
        <v>1</v>
      </c>
      <c r="C7" s="49" t="s">
        <v>37</v>
      </c>
      <c r="D7" s="49" t="s">
        <v>37</v>
      </c>
      <c r="E7" s="48"/>
      <c r="F7" s="46"/>
      <c r="G7" s="55"/>
      <c r="H7" s="64" t="s">
        <v>38</v>
      </c>
      <c r="I7" s="47"/>
    </row>
    <row r="8" spans="1:20" ht="20.25">
      <c r="C8" s="10"/>
      <c r="D8" s="10" t="s">
        <v>15</v>
      </c>
      <c r="E8" s="10"/>
      <c r="F8" s="10"/>
      <c r="G8" s="10"/>
      <c r="H8" s="10"/>
      <c r="I8" s="10"/>
      <c r="J8" s="10"/>
      <c r="K8" s="10"/>
      <c r="L8" s="10"/>
      <c r="M8" s="10"/>
      <c r="N8" s="10"/>
      <c r="O8" s="10"/>
      <c r="P8" s="10"/>
      <c r="Q8" s="10"/>
      <c r="R8" s="10"/>
      <c r="S8" s="10"/>
      <c r="T8" s="10"/>
    </row>
    <row r="9" spans="1:20" ht="20.25">
      <c r="C9" s="10"/>
      <c r="D9" s="10"/>
      <c r="E9" s="10"/>
      <c r="F9" s="10"/>
      <c r="G9" s="10"/>
      <c r="H9" s="10"/>
      <c r="I9" s="10"/>
      <c r="J9" s="10"/>
      <c r="K9" s="10"/>
      <c r="L9" s="10"/>
      <c r="M9" s="10"/>
      <c r="N9" s="10"/>
      <c r="O9" s="10"/>
      <c r="P9" s="10"/>
      <c r="Q9" s="10"/>
      <c r="R9" s="10"/>
      <c r="S9" s="10"/>
      <c r="T9" s="10"/>
    </row>
    <row r="10" spans="1:20" ht="20.25">
      <c r="C10" s="10"/>
      <c r="D10" s="10" t="s">
        <v>16</v>
      </c>
      <c r="E10" s="10"/>
      <c r="F10" s="10"/>
      <c r="G10" s="10"/>
      <c r="H10" s="10"/>
      <c r="I10" s="10"/>
      <c r="J10" s="10"/>
      <c r="K10" s="10"/>
      <c r="L10" s="10"/>
      <c r="M10" s="10"/>
      <c r="N10" s="10"/>
      <c r="O10" s="10"/>
      <c r="P10" s="10"/>
      <c r="Q10" s="10"/>
      <c r="R10" s="10"/>
      <c r="S10" s="10"/>
      <c r="T10" s="10"/>
    </row>
  </sheetData>
  <autoFilter ref="A6:K7" xr:uid="{00000000-0009-0000-0000-000000000000}">
    <sortState xmlns:xlrd2="http://schemas.microsoft.com/office/spreadsheetml/2017/richdata2" ref="A7:K7">
      <sortCondition ref="C6:C7"/>
    </sortState>
  </autoFilter>
  <mergeCells count="8">
    <mergeCell ref="D5:H5"/>
    <mergeCell ref="I5:J5"/>
    <mergeCell ref="D1:K1"/>
    <mergeCell ref="D2:H2"/>
    <mergeCell ref="A3:C3"/>
    <mergeCell ref="D3:H3"/>
    <mergeCell ref="A4:C4"/>
    <mergeCell ref="D4:H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tabSelected="1" zoomScale="80" zoomScaleNormal="80" workbookViewId="0">
      <selection activeCell="G23" sqref="G23"/>
    </sheetView>
  </sheetViews>
  <sheetFormatPr defaultRowHeight="15.75"/>
  <cols>
    <col min="1" max="1" width="3.42578125" style="2" customWidth="1"/>
    <col min="2" max="2" width="5.7109375" style="2" customWidth="1"/>
    <col min="3" max="3" width="4.42578125" style="2" customWidth="1"/>
    <col min="4" max="4" width="31.28515625" style="2" customWidth="1"/>
    <col min="5" max="5" width="28" style="23" customWidth="1"/>
    <col min="6" max="6" width="8.7109375" style="62" customWidth="1"/>
    <col min="7" max="7" width="14.7109375" style="16" customWidth="1"/>
    <col min="8" max="8" width="18.28515625" style="2" customWidth="1"/>
    <col min="9" max="9" width="20.5703125" style="2" customWidth="1"/>
    <col min="10" max="10" width="19.28515625" style="2" customWidth="1"/>
    <col min="11" max="11" width="25.28515625" style="2" customWidth="1"/>
    <col min="12" max="12" width="30" style="2" customWidth="1"/>
    <col min="13" max="13" width="20.28515625" style="2" customWidth="1"/>
    <col min="14" max="16384" width="9.140625" style="2"/>
  </cols>
  <sheetData>
    <row r="1" spans="1:17">
      <c r="D1" s="76" t="s">
        <v>30</v>
      </c>
      <c r="E1" s="76"/>
      <c r="F1" s="76"/>
      <c r="G1" s="76"/>
      <c r="H1" s="76"/>
      <c r="I1" s="76"/>
      <c r="J1" s="76"/>
      <c r="K1" s="76"/>
      <c r="L1" s="76"/>
    </row>
    <row r="2" spans="1:17">
      <c r="D2" s="77" t="s">
        <v>17</v>
      </c>
      <c r="E2" s="77"/>
      <c r="F2" s="77"/>
      <c r="G2" s="77"/>
      <c r="H2" s="77"/>
      <c r="I2" s="77"/>
      <c r="J2" s="77"/>
      <c r="K2" s="15"/>
    </row>
    <row r="3" spans="1:17">
      <c r="B3" s="78" t="s">
        <v>9</v>
      </c>
      <c r="C3" s="78"/>
      <c r="D3" s="78"/>
      <c r="E3" s="79" t="s">
        <v>26</v>
      </c>
      <c r="F3" s="79"/>
      <c r="G3" s="79"/>
      <c r="H3" s="79"/>
      <c r="I3" s="79"/>
      <c r="K3" s="2" t="s">
        <v>10</v>
      </c>
      <c r="L3" s="2" t="s">
        <v>12</v>
      </c>
    </row>
    <row r="4" spans="1:17" s="5" customFormat="1" ht="73.5" customHeight="1">
      <c r="A4" s="3"/>
      <c r="B4" s="80" t="s">
        <v>8</v>
      </c>
      <c r="C4" s="80"/>
      <c r="D4" s="80"/>
      <c r="E4" s="81" t="s">
        <v>36</v>
      </c>
      <c r="F4" s="81"/>
      <c r="G4" s="81"/>
      <c r="H4" s="81"/>
      <c r="I4" s="81"/>
      <c r="J4" s="81"/>
      <c r="K4" s="4" t="s">
        <v>11</v>
      </c>
      <c r="L4" s="4" t="s">
        <v>13</v>
      </c>
    </row>
    <row r="5" spans="1:17" s="6" customFormat="1" ht="20.100000000000001" customHeight="1">
      <c r="A5" s="3"/>
      <c r="E5" s="74"/>
      <c r="F5" s="74"/>
      <c r="G5" s="74"/>
      <c r="H5" s="74"/>
      <c r="I5" s="74"/>
      <c r="J5" s="74"/>
      <c r="K5" s="74"/>
      <c r="L5" s="74"/>
    </row>
    <row r="6" spans="1:17" ht="47.25">
      <c r="A6" s="7"/>
      <c r="B6" s="24" t="s">
        <v>3</v>
      </c>
      <c r="C6" s="24" t="s">
        <v>0</v>
      </c>
      <c r="D6" s="24" t="s">
        <v>1</v>
      </c>
      <c r="E6" s="25" t="s">
        <v>4</v>
      </c>
      <c r="F6" s="32" t="s">
        <v>18</v>
      </c>
      <c r="G6" s="27" t="s">
        <v>19</v>
      </c>
      <c r="H6" s="26" t="s">
        <v>20</v>
      </c>
      <c r="I6" s="26" t="s">
        <v>21</v>
      </c>
      <c r="J6" s="28" t="s">
        <v>22</v>
      </c>
      <c r="K6" s="28" t="s">
        <v>23</v>
      </c>
      <c r="L6" s="26" t="s">
        <v>24</v>
      </c>
      <c r="M6" s="32" t="s">
        <v>32</v>
      </c>
    </row>
    <row r="7" spans="1:17">
      <c r="A7" s="7"/>
      <c r="B7" s="26">
        <v>1</v>
      </c>
      <c r="C7" s="75">
        <v>2</v>
      </c>
      <c r="D7" s="75"/>
      <c r="E7" s="75"/>
      <c r="F7" s="45">
        <v>3</v>
      </c>
      <c r="G7" s="43">
        <v>4</v>
      </c>
      <c r="H7" s="42">
        <v>5</v>
      </c>
      <c r="I7" s="42">
        <v>6</v>
      </c>
      <c r="J7" s="26">
        <v>7</v>
      </c>
      <c r="K7" s="26">
        <v>8</v>
      </c>
      <c r="L7" s="26">
        <v>9</v>
      </c>
      <c r="M7" s="32"/>
    </row>
    <row r="8" spans="1:17" ht="119.25" customHeight="1">
      <c r="A8" s="29"/>
      <c r="B8" s="56" t="s">
        <v>2</v>
      </c>
      <c r="C8" s="60">
        <v>1</v>
      </c>
      <c r="D8" s="49" t="s">
        <v>37</v>
      </c>
      <c r="E8" s="49" t="s">
        <v>37</v>
      </c>
      <c r="F8" s="57" t="s">
        <v>34</v>
      </c>
      <c r="G8" s="63">
        <v>3</v>
      </c>
      <c r="H8" s="30"/>
      <c r="I8" s="20"/>
      <c r="J8" s="20"/>
      <c r="K8" s="20"/>
      <c r="L8" s="40" t="s">
        <v>31</v>
      </c>
      <c r="M8" s="55">
        <v>630000</v>
      </c>
    </row>
    <row r="9" spans="1:17">
      <c r="M9" s="2">
        <f>SUM(M8:M8)</f>
        <v>630000</v>
      </c>
    </row>
    <row r="10" spans="1:17">
      <c r="D10" s="11"/>
      <c r="E10" s="11"/>
      <c r="F10" s="12"/>
      <c r="G10" s="11"/>
      <c r="H10" s="13"/>
      <c r="I10" s="13"/>
      <c r="J10" s="11"/>
      <c r="K10" s="11"/>
      <c r="L10" s="11"/>
    </row>
    <row r="11" spans="1:17">
      <c r="D11" s="11"/>
      <c r="E11" s="11"/>
      <c r="F11" s="12"/>
      <c r="G11" s="11"/>
      <c r="H11" s="73" t="s">
        <v>25</v>
      </c>
      <c r="I11" s="73"/>
      <c r="J11" s="9">
        <f>SUM(J8:J8)</f>
        <v>0</v>
      </c>
      <c r="K11" s="9">
        <f>SUM(K8:K8)</f>
        <v>0</v>
      </c>
      <c r="L11" s="11"/>
    </row>
    <row r="12" spans="1:17">
      <c r="E12" s="2"/>
      <c r="F12" s="8"/>
      <c r="G12" s="2"/>
    </row>
    <row r="13" spans="1:17">
      <c r="E13" s="2"/>
      <c r="F13" s="8"/>
      <c r="G13" s="2"/>
    </row>
    <row r="14" spans="1:17" ht="20.25">
      <c r="D14" s="10" t="s">
        <v>15</v>
      </c>
      <c r="E14" s="10"/>
      <c r="F14" s="10"/>
      <c r="G14" s="10"/>
      <c r="H14" s="10"/>
      <c r="I14" s="10"/>
      <c r="J14" s="10"/>
      <c r="K14" s="10"/>
      <c r="L14" s="10"/>
      <c r="M14" s="10"/>
      <c r="N14" s="10"/>
      <c r="O14" s="10"/>
      <c r="P14" s="10"/>
      <c r="Q14" s="10"/>
    </row>
    <row r="15" spans="1:17" ht="20.25">
      <c r="D15" s="10"/>
      <c r="E15" s="10"/>
      <c r="F15" s="10"/>
      <c r="G15" s="10"/>
      <c r="H15" s="10"/>
      <c r="I15" s="10"/>
      <c r="J15" s="10"/>
      <c r="K15" s="10"/>
      <c r="L15" s="10"/>
      <c r="M15" s="10"/>
      <c r="N15" s="10"/>
      <c r="O15" s="10"/>
      <c r="P15" s="10"/>
      <c r="Q15" s="10"/>
    </row>
    <row r="16" spans="1:17" ht="20.25">
      <c r="D16" s="10" t="s">
        <v>16</v>
      </c>
      <c r="E16" s="10"/>
      <c r="F16" s="10"/>
      <c r="G16" s="10"/>
      <c r="H16" s="10"/>
      <c r="I16" s="10"/>
      <c r="J16" s="10"/>
      <c r="K16" s="10"/>
      <c r="L16" s="10"/>
      <c r="M16" s="10"/>
      <c r="N16" s="10"/>
      <c r="O16" s="10"/>
      <c r="P16" s="10"/>
      <c r="Q16" s="10"/>
    </row>
  </sheetData>
  <autoFilter ref="A6:Q8" xr:uid="{00000000-0001-0000-0100-000000000000}"/>
  <mergeCells count="10">
    <mergeCell ref="H11:I11"/>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4E6EF-6783-4058-961D-C43A90404775}">
  <dimension ref="A1:A15"/>
  <sheetViews>
    <sheetView workbookViewId="0">
      <selection activeCell="C8" sqref="C8"/>
    </sheetView>
  </sheetViews>
  <sheetFormatPr defaultRowHeight="12.75"/>
  <cols>
    <col min="1" max="1" width="16.85546875" customWidth="1"/>
  </cols>
  <sheetData>
    <row r="1" spans="1:1" ht="15.75">
      <c r="A1" s="55">
        <v>152777.70000000001</v>
      </c>
    </row>
    <row r="2" spans="1:1" ht="15.75">
      <c r="A2" s="55">
        <v>88888.8</v>
      </c>
    </row>
    <row r="3" spans="1:1" ht="15.75">
      <c r="A3" s="55">
        <v>145370.37</v>
      </c>
    </row>
    <row r="4" spans="1:1" ht="15.75">
      <c r="A4" s="55">
        <v>36342.589999999997</v>
      </c>
    </row>
    <row r="5" spans="1:1" ht="15.75">
      <c r="A5" s="55">
        <v>17592.59</v>
      </c>
    </row>
    <row r="6" spans="1:1" ht="15.75">
      <c r="A6" s="55">
        <v>17592.5</v>
      </c>
    </row>
    <row r="7" spans="1:1" ht="15.75">
      <c r="A7" s="55">
        <v>9722.2000000000007</v>
      </c>
    </row>
    <row r="8" spans="1:1" ht="15.75">
      <c r="A8" s="55">
        <v>330555.5</v>
      </c>
    </row>
    <row r="9" spans="1:1" ht="15.75">
      <c r="A9" s="55">
        <v>6666.66</v>
      </c>
    </row>
    <row r="10" spans="1:1" ht="15.75">
      <c r="A10" s="55">
        <v>703.7</v>
      </c>
    </row>
    <row r="11" spans="1:1" ht="15.75">
      <c r="A11" s="55">
        <v>58333.3</v>
      </c>
    </row>
    <row r="12" spans="1:1" ht="15.75">
      <c r="A12" s="55">
        <v>35648.1</v>
      </c>
    </row>
    <row r="13" spans="1:1" ht="15.75">
      <c r="A13" s="55">
        <v>75000</v>
      </c>
    </row>
    <row r="14" spans="1:1" ht="15.75">
      <c r="A14" s="55">
        <v>40324</v>
      </c>
    </row>
    <row r="15" spans="1:1" ht="15.75">
      <c r="A15" s="55">
        <v>22500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R17"/>
    </sheetView>
  </sheetViews>
  <sheetFormatPr defaultRowHeight="12.75"/>
  <sheetData>
    <row r="11" spans="2:12" s="2" customFormat="1" ht="15.75">
      <c r="B11" s="11"/>
      <c r="C11" s="11"/>
      <c r="D11" s="11"/>
      <c r="E11" s="11"/>
      <c r="F11" s="12"/>
      <c r="G11" s="11"/>
      <c r="H11" s="13"/>
      <c r="I11" s="13"/>
      <c r="J11" s="11"/>
      <c r="K11" s="11"/>
      <c r="L11" s="11"/>
    </row>
    <row r="12" spans="2:12" s="2" customFormat="1" ht="15.75">
      <c r="B12" s="11"/>
      <c r="C12" s="11"/>
      <c r="D12" s="11"/>
      <c r="E12" s="11"/>
      <c r="F12" s="12"/>
      <c r="G12" s="11"/>
      <c r="H12" s="73" t="s">
        <v>25</v>
      </c>
      <c r="I12" s="73"/>
      <c r="J12" s="9" t="e">
        <f>SUM(#REF!)</f>
        <v>#REF!</v>
      </c>
      <c r="K12" s="9" t="e">
        <f>SUM(#REF!)</f>
        <v>#REF!</v>
      </c>
      <c r="L12" s="11"/>
    </row>
    <row r="13" spans="2:12" s="2" customFormat="1" ht="15.75">
      <c r="F13" s="8"/>
    </row>
    <row r="14" spans="2:12" s="2" customFormat="1" ht="15.75">
      <c r="F14" s="8"/>
    </row>
    <row r="15" spans="2:12" s="10" customFormat="1" ht="20.25">
      <c r="D15" s="10" t="s">
        <v>15</v>
      </c>
    </row>
    <row r="16" spans="2:12" s="10" customFormat="1" ht="20.25"/>
    <row r="17" spans="4:4" s="10" customFormat="1" ht="20.25">
      <c r="D17" s="10"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Specificații tehnice </vt:lpstr>
      <vt:lpstr>Specificații de preț</vt: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2023-09-29T14:02:01Z</dcterms:modified>
</cp:coreProperties>
</file>