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mc:AlternateContent xmlns:mc="http://schemas.openxmlformats.org/markup-compatibility/2006">
    <mc:Choice Requires="x15">
      <x15ac:absPath xmlns:x15ac="http://schemas.microsoft.com/office/spreadsheetml/2010/11/ac" url="\\192.168.110.2\Dispozitive\+LP ADM 2026\Programe speciale\implante traumatolgico IMU\INITIERE\"/>
    </mc:Choice>
  </mc:AlternateContent>
  <xr:revisionPtr revIDLastSave="0" documentId="13_ncr:1_{F761BD13-D2D6-4CB1-8380-982298463DFF}" xr6:coauthVersionLast="47" xr6:coauthVersionMax="47" xr10:uidLastSave="{00000000-0000-0000-0000-000000000000}"/>
  <bookViews>
    <workbookView xWindow="-120" yWindow="-120" windowWidth="29040" windowHeight="15840" activeTab="1" xr2:uid="{00000000-000D-0000-FFFF-FFFF00000000}"/>
  </bookViews>
  <sheets>
    <sheet name="Specificaţii tehnice         " sheetId="4" r:id="rId1"/>
    <sheet name="Specificaţii de preț        " sheetId="5" r:id="rId2"/>
    <sheet name="Sheet3" sheetId="9" r:id="rId3"/>
    <sheet name="Sheet2" sheetId="7" r:id="rId4"/>
  </sheets>
  <definedNames>
    <definedName name="_xlnm._FilterDatabase" localSheetId="1" hidden="1">'Specificaţii de preț        '!$A$6:$S$23</definedName>
    <definedName name="_xlnm._FilterDatabase" localSheetId="0" hidden="1">'Specificaţii tehnice         '!$A$6:$J$21</definedName>
    <definedName name="_Hlk125125747" localSheetId="1">'Specificaţii de preț        '!#REF!</definedName>
  </definedNames>
  <calcPr calcId="181029"/>
  <extLs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N20" i="5" l="1"/>
  <c r="N17" i="5"/>
  <c r="N13" i="5"/>
  <c r="N7" i="5"/>
  <c r="M22" i="5"/>
  <c r="N22" i="5" l="1"/>
  <c r="K23" i="5"/>
  <c r="J23" i="5"/>
  <c r="L14" i="7" l="1"/>
  <c r="K14" i="7"/>
</calcChain>
</file>

<file path=xl/sharedStrings.xml><?xml version="1.0" encoding="utf-8"?>
<sst xmlns="http://schemas.openxmlformats.org/spreadsheetml/2006/main" count="241" uniqueCount="107">
  <si>
    <t>Nr. Lot</t>
  </si>
  <si>
    <t>Denumire Lot</t>
  </si>
  <si>
    <t>Cod CPV</t>
  </si>
  <si>
    <t>Denumirea poziției</t>
  </si>
  <si>
    <t>Modelul articolului</t>
  </si>
  <si>
    <t>Ţara de origine</t>
  </si>
  <si>
    <t>Produ-cătorul</t>
  </si>
  <si>
    <t>Specificarea tehnică deplină solicitată de către autoritatea contractantă</t>
  </si>
  <si>
    <t>Denumirea licitaţiei:</t>
  </si>
  <si>
    <t>Numărul licitaţiei:</t>
  </si>
  <si>
    <t>Data: „___” _________________ 20__</t>
  </si>
  <si>
    <t>Lot: ___________</t>
  </si>
  <si>
    <t>Alternativa nr.: ___________</t>
  </si>
  <si>
    <t>Pagina: __din __</t>
  </si>
  <si>
    <t>[Acest tabel va fi completat de către ofertant în coloanele 3, 4, 5, 7, iar de către autoritatea contractantă – în coloanele 1, 2, 6, 8]</t>
  </si>
  <si>
    <t>Semnat:_______________ Numele, Prenumele:_____________________________ În calitate de: ________________</t>
  </si>
  <si>
    <t>Ofertantul: _______________________ Adresa: ______________________________</t>
  </si>
  <si>
    <t>[Acest tabel va fi completat de către ofertant în coloanele 5,6,7,8, iar de către autoritatea contractantă – în coloanele 1,2,3,4,9]</t>
  </si>
  <si>
    <t>Unitatea de măsură</t>
  </si>
  <si>
    <t>Cantitatea</t>
  </si>
  <si>
    <t>Preţ unitar (fără TVA)</t>
  </si>
  <si>
    <t>Preţ unitar (cu TVA)</t>
  </si>
  <si>
    <t xml:space="preserve">Suma (fără TVA)
</t>
  </si>
  <si>
    <t xml:space="preserve">Suma (cu TVA)
</t>
  </si>
  <si>
    <t xml:space="preserve">Termenul de livrare/prestare 
</t>
  </si>
  <si>
    <t>Suma total:</t>
  </si>
  <si>
    <t>Specificaţii de preț</t>
  </si>
  <si>
    <t>Specificaţii tehnice</t>
  </si>
  <si>
    <t>Specificația tehnică propusă de operatorul economic</t>
  </si>
  <si>
    <t xml:space="preserve">LP nr.     </t>
  </si>
  <si>
    <t>33100000-1</t>
  </si>
  <si>
    <t xml:space="preserve">valoarea estimativă </t>
  </si>
  <si>
    <t>Canula pentru cardioplegia retrograda cu umflare manuala penru adulti</t>
  </si>
  <si>
    <t>Canula venoasa Bi-Cavala RAP pentru canularea venelor cave cu flux flexibil pentru interventii cardiace minimal invazive (MICS)</t>
  </si>
  <si>
    <t>Canule pentru arteriotomie Marimea 3mm</t>
  </si>
  <si>
    <t>Canule pentru perfuzia coronariană directă  pentru adulti</t>
  </si>
  <si>
    <t>Colectoare de vacuum pentru aspiratorul "FazziniF-30 (consumabil)</t>
  </si>
  <si>
    <t>Conector de aspiratie sub unghi cu virful conic</t>
  </si>
  <si>
    <t>Consumabile pentru masurarea parametrilor  saturatiei venoase temperaturii si hematocritei</t>
  </si>
  <si>
    <t>Consumabile pentru masurarea permanenta presiunii de masina si cardioplegiei</t>
  </si>
  <si>
    <t>Fogarty clamp atraumatic  CSOFT6</t>
  </si>
  <si>
    <t>Linie de extensie pentru sisteme de perfuzie quadro</t>
  </si>
  <si>
    <t>Masca apnee nazala marimea L</t>
  </si>
  <si>
    <t>Masca apnee nazala marimea M</t>
  </si>
  <si>
    <t xml:space="preserve">Sac pentru perfuzat </t>
  </si>
  <si>
    <t>Sensor pentru masurarea saturatiei de oxigen la deget. Pentru adulţi
&gt;30 kg</t>
  </si>
  <si>
    <t xml:space="preserve">Set de salvare sîngelui autolog </t>
  </si>
  <si>
    <t>Set de tuburi  pentru conectare de vacum in interventii minimal invazive</t>
  </si>
  <si>
    <t>Set pentru dilatatoare vasculare</t>
  </si>
  <si>
    <t>Tub pentru drenaj pleural apirogen, din silicon, steril 30 ch</t>
  </si>
  <si>
    <t>Tub pentru drenaj pleural apirogen, din silicon, steril 34 ch</t>
  </si>
  <si>
    <t>Vent cardiac fără conductor pentru copii</t>
  </si>
  <si>
    <t>bucată</t>
  </si>
  <si>
    <t>Cabluri pentru masurarea temperaturii rectale şi esofagiene</t>
  </si>
  <si>
    <t xml:space="preserve">Senzor pentru nivel </t>
  </si>
  <si>
    <t>Cantitatea Necesară IC</t>
  </si>
  <si>
    <t>Cantitatea Necesară SCR</t>
  </si>
  <si>
    <t>SC Militar Central</t>
  </si>
  <si>
    <t>nr lot</t>
  </si>
  <si>
    <t>1.1</t>
  </si>
  <si>
    <t>1.2</t>
  </si>
  <si>
    <t>1.3</t>
  </si>
  <si>
    <t>2.1</t>
  </si>
  <si>
    <t>2.2</t>
  </si>
  <si>
    <t>2.3</t>
  </si>
  <si>
    <t>4.1</t>
  </si>
  <si>
    <t>4.2</t>
  </si>
  <si>
    <t xml:space="preserve">DDP - Franco destinație vămuit, Incoterms 2020, în termen de până la 30 de zile de la comanda scrisă a beneficiarului pe parcursul anului 2026
</t>
  </si>
  <si>
    <t>Implanturi convenționale pentru fragmente oase mici - Șuruburi corticale autotarodante Ø3.5mm</t>
  </si>
  <si>
    <t xml:space="preserve">Implanturi Blocate pentru fragmente oase mici - Șuruburi corticale blocante autotarodante Ø2.7mm
</t>
  </si>
  <si>
    <t xml:space="preserve">Implanturi Blocate pentru fragmente oase mici - Șuruburi spongioase blocante
autotarodante Ø3.5mm
</t>
  </si>
  <si>
    <t>Implanturi Blocate pentru fragmente oase mici - Plăci mici drepte blocate, fixare cu șuruburi Ø3.5mm</t>
  </si>
  <si>
    <t>Implanturi Blocate pentru fragmente oase mici - Plăci blocate Humerus Proximal, fixare cu șuruburi Ø3.5mm</t>
  </si>
  <si>
    <t>Implanturi Blocate pentru fragmente oase mici - Plăci blocate Volar Radius Distal, fixare cu șuruburi Ø 2.7mm, 6-8 orificii în cap</t>
  </si>
  <si>
    <t xml:space="preserve">Implanturi Blocate pentru fragmente oase mari - 
Șuruburi corticale blocante autotarodante Ø5.0mm
</t>
  </si>
  <si>
    <t>Implanturi Blocate pentru fragmente oase mari - Plăci blocate pentru Tibie Proximal Medial, fixare cu șuruburi șuruburi Ø 5.0mm</t>
  </si>
  <si>
    <t>Implanturi Blocate pentru fragmente oase mari - Plăci blocate Tibie Proximal Lateral, fixare cu șuruburi Ø 5.0mm</t>
  </si>
  <si>
    <t>Implanturi Blocate pentru fragmente oase mari - Plăci blocate Femur Distal Lateral, fixare cu șuruburi Ø5.0/5.5mm</t>
  </si>
  <si>
    <t xml:space="preserve">Tijă Centromedulară femurală blocată, anatomica, pentru femur proximal, canulată tip PFN (titan) - Tije PFN 130° canulate, stânga/dreapta, titan
</t>
  </si>
  <si>
    <t>Tijă Centromedulară femurală blocată, anatomica, pentru femur proximal, canulată tip PFN (titan) - Suruburi zăvorâre distală diam. 4.5- 5.0mm, titan</t>
  </si>
  <si>
    <t xml:space="preserve">Tijă Centromedulară femurală blocată, anatomica, pentru femur proximal, canulată tip PFN (titan) - Suruburi canulate zăvorăre proximală diam. 8.0-11.0mm, titan
</t>
  </si>
  <si>
    <t xml:space="preserve">Tijă Centramedulară de Tibie Zăvorîtă Canulată de Reconstrucție (titan) </t>
  </si>
  <si>
    <t>Tijă Centramedulară de Tibie Zăvorîtă Canulată de Reconstrucție (titan)  - Suruburi pentru zăvorăre diam. 4.5-5.0mm, titan</t>
  </si>
  <si>
    <t>1.4</t>
  </si>
  <si>
    <t>1.5</t>
  </si>
  <si>
    <t>2.4</t>
  </si>
  <si>
    <t>3.1</t>
  </si>
  <si>
    <t>3.2</t>
  </si>
  <si>
    <t>3.3</t>
  </si>
  <si>
    <t>Șurub cortical autotarodant Ø3.5mm, lungime de la 16mm  pînă la 50 mm, cu incrementul de 2 mm  Material: oțel inox. Nesteril. Cap hexagonal. Marcajul producătorului. Ofertantul se obligă să accepte schimbul șuruburilor după dimensiuni, la necesitatea instituției, în caz de adjudecare a contractului.</t>
  </si>
  <si>
    <t>Șurub spongios Ø4.0mm, filetat total, lungime de la 24mm pînă la 60 mm,  cu incrementul de 2 mm. Material: oțel inox. Nesteril. Cap hexagonal. Marcajul producătorului. Ofertantul se obligă să accepte schimbul șuruburilor după dimensiuni, la necesitatea instituției, în caz de adjudecare a contractului</t>
  </si>
  <si>
    <t>Placă 1/3 tubulară, fixare cu şuruburi Ø3,5mm, cu 6 , 7 , 8, 9 și 10 orificii Material: oțel inox. Nesterilă. Marcajul producătorului. Lățime și grosime standarde. Ofertantul se obligă să accepte schimbul plăcilor după dimensiuni, la necesitatea instituției, în caz de adjudecare a contractului.</t>
  </si>
  <si>
    <t>Placă îngustă cu contact limitat, fixare cu şuruburi Ø3,5mm, de la 6 orificii   pînă la 12 orificii. Material: oțel inox. Nesterilă. Marcajul producătorului. Lățime și grosime standarde. Orificii dinamic compresive. Ofertantul se obligă să accepte schimbul plăcilor după dimensiuni, la necesitatea instituției, în caz de adjudecare a contractului.</t>
  </si>
  <si>
    <t>Placa reconstructivă dreaptă, fixare cu şuruburi Ø3,5mm, cu minim  6 orificii pînă la 10 orificii.  Material: oțel inox. Nesterilă. Marcajul producătorului. Lățime și grosime standarde. Ofertantul se obligă să accepte schimbul plăcilor după dimensiuni, la necesitatea instituției, în caz de adjudecare a contractului.</t>
  </si>
  <si>
    <t>Șurub cortical blocant autotarodant Ø2.7mm, lungime minim 14mm pînă la 52 mm, cu incrementul de 2 mm. Material: oțel inox. Nesteril. Cap hexagonal. Marcajul producătorului. Compatibile cu plăcile blocate oferite. Ofertantul se obligă să accepte schimbul șuruburilor după dimensiuni, la necesitatea instituției, în caz de adjudecare a contractului.</t>
  </si>
  <si>
    <t>Șurub cortical blocant autotarodant Ø3.5mm, lungime de la 12mm pînă la 50 mm, cu incrementul de 2 mm. Material: oțel inox. Nesteril. Cap hexagonal. Marcajul producătorului. Compatibile cu plăcile blocate oferite. Ofertantul se obligă să accepte schimbul șuruburilor după dimensiuni, la necesitatea instituției, în caz de adjudecare a contractului.</t>
  </si>
  <si>
    <t xml:space="preserve">Șurub spongios blocant autotarodant Ø3.5mm, lungime dela 14mm pînâ la 60 mm, cu incremenentul de 2 mm. Material: oțel inox. Nesteril. Cap hexagonal. Marcajul producătorului. Compatibile cu plăcile blocate oferite. Ofertantul se obligă să accepte schimbul șuruburilor după dimensiuni, la necesitatea instituției, în caz de adjudecare a
contractului
</t>
  </si>
  <si>
    <t>Placă mică dreaptă blocată, fixare cu șuruburi Ø3.5mm, 6 orificii Material: oțel inox. Nesterilă. Marcajul producătorului. Aplicabilă pentru diafiză Radius-Cubitus.. Să permită folosirea şuruburilor blocante Ø3.5mm și a şuruburilor corticale convenţionale Ø3.5mm. Orificii dinamic compresive. Placa să fie ascuţită la un capat pentru a putea fi introdusă miniinvaziv.Placa să fie cu contact limitat. Lățime și grosime standarde. Compatibilă cu șuruburile blocante Ø3.5mm oferite. Ofertantul se obligă să accepte schimbul plăcilor după dimensiuni, la necesitatea instituției, în caz de adjudecare a contractului</t>
  </si>
  <si>
    <t>Placă reconstructivă dreaptă blocată, fixare cu șuruburi Ø3.5mm, de la 8 orificii pMaterial: oțel inox. Nesterilă. Marcajul producătorului. Să permită folosirea şuruburilor blocante Ø3.5mm și a şuruburilor corticale convenţionale Ø3.5mm. Orificii dinamic compresive. Placa să fie ascuţită la un capat pentru a putea fi introdusă miniinvaziv.Placa să fie cu contact limitat. Lățime și grosime standarde. Compatibilă cu șuruburile blocante Ø3.5mm oferite. Ofertantul se obligă să accepte schimbul plăcilor după dimensiuni, la necesitatea instituției, în caz de adjudecare a contractului.</t>
  </si>
  <si>
    <t xml:space="preserve">Placă blocată Tibie Distal Medială, 8 orificii diafizare, stânga Material: oțel inox. Nesterilă. Marcajul producătorului. Lățime și grosime standarde. Variante anatomice: pentru stînga/dreapta. Orificii diafizare dinamic compresive. Să permită folosirea şuruburilor blocante Ø3.5mm și a şuruburilor corticale convenţionale Ø3.5mm. 9 orificii metafizare pentru șuruburi blocante Ø2.7mm.Placa să fie ascuţită în capătul de inserţie pentru a putea fi introdusă miniinvaziv. Compatibile cu șuruburile blocante Ø2.7mm și Ø3.5mm oferite. Ofertantul se obligă să accepte schimbul plăcilor după dimensiuni, la necesitatea instituției, în caz de adjudecare a contractului.
Pentru evaluarea obiectivă a ofertelor, participanţii la licitaţie vor prezenta mostre de plăci.
</t>
  </si>
  <si>
    <t>Placă blocată Humerus Proximal, fixare cu șuruburi Ø3.5mm, de la 3 orificii pînă la 14 orificii diafizare Material: oțel inox. Nesterilă. Marcajul producătorului. Orificii diafizare dinamic compresive. 9 orificii metafizare. Lățime și grosime standarde. Compatibile cu șuruburile blocante Ø3.5mm oferite. Ofertantul se obligă să accepte schimbul plăcilor după dimensiuni, la necesitatea instituției, în caz de adjudecare a contractului.</t>
  </si>
  <si>
    <t>Placă blocată Humerus Distal Lateral, de la 5 orificii diafizare pînă la 12 orificii diafizare, stânga și dreapta. Material: oțel inox. Nesterilă. Marcajul producătorului. Orificii diafizare dinamic compresive pentru șuruburi blocante Ø3.5mm. 3 orificii metafizare pentru șuruburi blocante Ø2.7mm. . Variante anatomice: pentru stînga/dreapta. Lățime și grosime standarde. Compatibilă cu șuruburile blocante Ø2.7mm și Ø3.5mm oferite. Ofertantul se obligă să accepte schimbul plăcilor după dimensiuni, la necesitatea instituției, în caz de adjudecare a contractului.</t>
  </si>
  <si>
    <t>Placă blocată Humerus Distal Medial, de la  5 orificii diafizare pînă la 10  orificii diafizare, stânga și dreapta. Material: oțel inox. Nesterilă. Marcajul producătorului. Orificii diafizare dinamic compresive pentru șuruburi blocante Ø3.5mm. 3 orificii metafizare pentru șuruburi blocante Ø2.7mm.Variante anatomice: pentru stînga/dreapta. Lățime și grosime standarde. Compatibilă cu șuruburile blocante Ø2.7mm și Ø3.5mm oferite. Ofertantul se obligă să accepte schimbul plăcilor după dimensiuni, la necesitatea instituției, în caz de adjudecare a contractului.</t>
  </si>
  <si>
    <t>Placă blocată Claviculă Superior Anterior, fixare cu șuruburi Ø3.5mm, de la  7 orificii pînă la 9 orificii , stânga și dreapta. 
 Material: oțel inox. Nesterilă. Marcajul producătorului. Orificii diafizare dinamic compresive. Variante anatomice: pentru stînga/dreapta. Lățime și grosime standarde. Compatibilă cu șuruburile blocante Ø3.5mm oferite. Ofertantul se obligă să accepte schimbul plăcilor după dimensiuni, la necesitatea instituției, în caz de adjudecare a contractului.</t>
  </si>
  <si>
    <t>1.6</t>
  </si>
  <si>
    <t xml:space="preserve">Achiziționarea Implanturilor traumatologico-ortopedice conform necesităților IMSP
 Insitutul de Medicină Urgentă pentru anul 2026
</t>
  </si>
  <si>
    <t xml:space="preserve">Achiziționarea Implanturilor traumatologico-ortopedice conform necesităților IMSP
 Insitutul de Medicină Urgentă pentru anul 2026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</si>
</sst>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 #,##0.00_-;_-* &quot;-&quot;??_-;_-@_-"/>
    <numFmt numFmtId="164" formatCode="#,##0.0000"/>
  </numFmts>
  <fonts count="43">
    <font>
      <sz val="10"/>
      <name val="Arial"/>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b/>
      <sz val="12"/>
      <name val="Times New Roman"/>
      <family val="1"/>
    </font>
    <font>
      <sz val="12"/>
      <name val="Times New Roman"/>
      <family val="1"/>
    </font>
    <font>
      <b/>
      <sz val="12"/>
      <color indexed="8"/>
      <name val="Times New Roman"/>
      <family val="1"/>
    </font>
    <font>
      <sz val="12"/>
      <color indexed="8"/>
      <name val="Times New Roman"/>
      <family val="1"/>
    </font>
    <font>
      <i/>
      <sz val="12"/>
      <name val="Times New Roman"/>
      <family val="1"/>
    </font>
    <font>
      <b/>
      <sz val="12"/>
      <color theme="4" tint="-0.249977111117893"/>
      <name val="Times New Roman"/>
      <family val="1"/>
    </font>
    <font>
      <sz val="16"/>
      <name val="Times New Roman"/>
      <family val="1"/>
    </font>
    <font>
      <sz val="10"/>
      <name val="Arial"/>
      <family val="2"/>
    </font>
    <font>
      <sz val="8"/>
      <name val="Arial"/>
      <family val="2"/>
    </font>
    <font>
      <sz val="10"/>
      <name val="Arial"/>
      <family val="2"/>
      <charset val="204"/>
    </font>
    <font>
      <sz val="11"/>
      <color theme="1"/>
      <name val="Calibri"/>
      <family val="2"/>
      <scheme val="minor"/>
    </font>
    <font>
      <sz val="11"/>
      <color theme="1"/>
      <name val="Calibri"/>
      <family val="2"/>
      <charset val="238"/>
      <scheme val="minor"/>
    </font>
    <font>
      <sz val="10"/>
      <name val="Arial"/>
      <family val="2"/>
      <charset val="204"/>
    </font>
    <font>
      <sz val="10"/>
      <name val="Arial Cyr"/>
      <charset val="204"/>
    </font>
    <font>
      <sz val="10"/>
      <name val="Times New Roman"/>
      <family val="1"/>
      <charset val="204"/>
    </font>
    <font>
      <sz val="10"/>
      <color indexed="8"/>
      <name val="Arial1"/>
    </font>
    <font>
      <b/>
      <sz val="12"/>
      <color theme="0"/>
      <name val="Calibri"/>
      <family val="2"/>
      <scheme val="minor"/>
    </font>
    <font>
      <sz val="11"/>
      <color rgb="FF000000"/>
      <name val="Calibri"/>
      <family val="2"/>
      <charset val="1"/>
    </font>
    <font>
      <b/>
      <sz val="12"/>
      <color rgb="FFFFFFFF"/>
      <name val="Calibri"/>
      <family val="2"/>
      <charset val="1"/>
    </font>
    <font>
      <sz val="10"/>
      <name val="Arial"/>
      <family val="2"/>
      <charset val="1"/>
    </font>
    <font>
      <sz val="11"/>
      <color rgb="FF000000"/>
      <name val="Calibri"/>
      <family val="2"/>
      <charset val="204"/>
    </font>
    <font>
      <sz val="10"/>
      <color rgb="FF000000"/>
      <name val="Arial1"/>
      <charset val="1"/>
    </font>
    <font>
      <sz val="11"/>
      <color rgb="FF9C6500"/>
      <name val="Calibri"/>
      <family val="2"/>
      <scheme val="minor"/>
    </font>
    <font>
      <sz val="10"/>
      <color rgb="FF000000"/>
      <name val="Calibri"/>
      <family val="2"/>
      <charset val="204"/>
      <scheme val="minor"/>
    </font>
    <font>
      <b/>
      <sz val="11"/>
      <color indexed="8"/>
      <name val="Times New Roman"/>
      <family val="1"/>
      <charset val="204"/>
    </font>
    <font>
      <b/>
      <sz val="11"/>
      <name val="Times New Roman"/>
      <family val="1"/>
      <charset val="204"/>
    </font>
    <font>
      <sz val="12"/>
      <name val="Times New Roman"/>
      <family val="1"/>
      <charset val="204"/>
    </font>
    <font>
      <b/>
      <sz val="12"/>
      <color theme="4" tint="-0.249977111117893"/>
      <name val="Times New Roman"/>
      <family val="1"/>
      <charset val="204"/>
    </font>
    <font>
      <i/>
      <sz val="12"/>
      <name val="Times New Roman"/>
      <family val="1"/>
      <charset val="204"/>
    </font>
    <font>
      <b/>
      <sz val="12"/>
      <name val="Times New Roman"/>
      <family val="1"/>
      <charset val="204"/>
    </font>
    <font>
      <b/>
      <sz val="12"/>
      <color indexed="8"/>
      <name val="Times New Roman"/>
      <family val="1"/>
      <charset val="204"/>
    </font>
    <font>
      <sz val="12"/>
      <color indexed="8"/>
      <name val="Times New Roman"/>
      <family val="1"/>
      <charset val="204"/>
    </font>
    <font>
      <sz val="10"/>
      <color indexed="8"/>
      <name val="Times New Roman"/>
      <family val="1"/>
      <charset val="204"/>
    </font>
    <font>
      <sz val="16"/>
      <name val="Times New Roman"/>
      <family val="1"/>
      <charset val="204"/>
    </font>
    <font>
      <sz val="11"/>
      <color theme="1"/>
      <name val="Calibri"/>
      <family val="2"/>
      <charset val="1"/>
      <scheme val="minor"/>
    </font>
    <font>
      <sz val="10"/>
      <color theme="1"/>
      <name val="Times New Roman"/>
      <family val="1"/>
      <charset val="204"/>
    </font>
    <font>
      <sz val="12"/>
      <color theme="1"/>
      <name val="Times New Roman"/>
      <family val="1"/>
      <charset val="204"/>
    </font>
  </fonts>
  <fills count="10">
    <fill>
      <patternFill patternType="none"/>
    </fill>
    <fill>
      <patternFill patternType="gray125"/>
    </fill>
    <fill>
      <patternFill patternType="solid">
        <fgColor indexed="22"/>
        <bgColor indexed="64"/>
      </patternFill>
    </fill>
    <fill>
      <patternFill patternType="solid">
        <fgColor theme="0"/>
        <bgColor indexed="64"/>
      </patternFill>
    </fill>
    <fill>
      <patternFill patternType="solid">
        <fgColor rgb="FFFFEB9C"/>
      </patternFill>
    </fill>
    <fill>
      <patternFill patternType="solid">
        <fgColor rgb="FFA5A5A5"/>
      </patternFill>
    </fill>
    <fill>
      <patternFill patternType="solid">
        <fgColor rgb="FFA5A5A5"/>
        <bgColor rgb="FF9999FF"/>
      </patternFill>
    </fill>
    <fill>
      <patternFill patternType="solid">
        <fgColor theme="0" tint="-4.9989318521683403E-2"/>
        <bgColor indexed="64"/>
      </patternFill>
    </fill>
    <fill>
      <patternFill patternType="solid">
        <fgColor theme="0" tint="-0.14999847407452621"/>
        <bgColor indexed="64"/>
      </patternFill>
    </fill>
    <fill>
      <patternFill patternType="solid">
        <fgColor theme="9" tint="0.79998168889431442"/>
        <bgColor indexed="64"/>
      </patternFill>
    </fill>
  </fills>
  <borders count="4">
    <border>
      <left/>
      <right/>
      <top/>
      <bottom/>
      <diagonal/>
    </border>
    <border>
      <left style="thin">
        <color indexed="64"/>
      </left>
      <right style="thin">
        <color indexed="64"/>
      </right>
      <top style="thin">
        <color indexed="64"/>
      </top>
      <bottom style="thin">
        <color indexed="64"/>
      </bottom>
      <diagonal/>
    </border>
    <border>
      <left style="double">
        <color rgb="FF3F3F3F"/>
      </left>
      <right style="double">
        <color rgb="FF3F3F3F"/>
      </right>
      <top style="double">
        <color rgb="FF3F3F3F"/>
      </top>
      <bottom style="double">
        <color rgb="FF3F3F3F"/>
      </bottom>
      <diagonal/>
    </border>
    <border>
      <left style="thin">
        <color indexed="64"/>
      </left>
      <right style="thin">
        <color indexed="64"/>
      </right>
      <top/>
      <bottom/>
      <diagonal/>
    </border>
  </borders>
  <cellStyleXfs count="82">
    <xf numFmtId="0" fontId="0" fillId="0" borderId="0"/>
    <xf numFmtId="0" fontId="13" fillId="0" borderId="0"/>
    <xf numFmtId="0" fontId="15" fillId="0" borderId="0"/>
    <xf numFmtId="0" fontId="16" fillId="0" borderId="0"/>
    <xf numFmtId="0" fontId="16" fillId="0" borderId="0"/>
    <xf numFmtId="0" fontId="5" fillId="0" borderId="0"/>
    <xf numFmtId="0" fontId="17" fillId="0" borderId="0"/>
    <xf numFmtId="0" fontId="18" fillId="0" borderId="0"/>
    <xf numFmtId="0" fontId="15" fillId="0" borderId="0"/>
    <xf numFmtId="0" fontId="16" fillId="0" borderId="0"/>
    <xf numFmtId="0" fontId="15" fillId="0" borderId="0"/>
    <xf numFmtId="0" fontId="19" fillId="0" borderId="0"/>
    <xf numFmtId="0" fontId="15" fillId="0" borderId="0"/>
    <xf numFmtId="9" fontId="15" fillId="0" borderId="0" applyFont="0" applyFill="0" applyBorder="0" applyAlignment="0" applyProtection="0"/>
    <xf numFmtId="0" fontId="4" fillId="0" borderId="0"/>
    <xf numFmtId="0" fontId="15" fillId="0" borderId="0"/>
    <xf numFmtId="0" fontId="13" fillId="0" borderId="0"/>
    <xf numFmtId="0" fontId="15" fillId="0" borderId="0"/>
    <xf numFmtId="0" fontId="4" fillId="0" borderId="0"/>
    <xf numFmtId="0" fontId="21" fillId="0" borderId="0" applyBorder="0" applyProtection="0"/>
    <xf numFmtId="0" fontId="15" fillId="0" borderId="0"/>
    <xf numFmtId="0" fontId="22" fillId="5" borderId="2" applyNumberFormat="0" applyAlignment="0" applyProtection="0"/>
    <xf numFmtId="0" fontId="15" fillId="0" borderId="0"/>
    <xf numFmtId="0" fontId="15" fillId="0" borderId="0"/>
    <xf numFmtId="0" fontId="16" fillId="0" borderId="0"/>
    <xf numFmtId="0" fontId="15" fillId="0" borderId="0"/>
    <xf numFmtId="0" fontId="4" fillId="0" borderId="0"/>
    <xf numFmtId="0" fontId="4" fillId="0" borderId="0"/>
    <xf numFmtId="0" fontId="4" fillId="0" borderId="0"/>
    <xf numFmtId="0" fontId="15" fillId="0" borderId="0"/>
    <xf numFmtId="0" fontId="4" fillId="0" borderId="0"/>
    <xf numFmtId="0" fontId="4" fillId="0" borderId="0"/>
    <xf numFmtId="0" fontId="15" fillId="0" borderId="0"/>
    <xf numFmtId="0" fontId="4" fillId="0" borderId="0"/>
    <xf numFmtId="0" fontId="4" fillId="0" borderId="0"/>
    <xf numFmtId="0" fontId="4" fillId="0" borderId="0"/>
    <xf numFmtId="0" fontId="26" fillId="0" borderId="0"/>
    <xf numFmtId="0" fontId="18" fillId="0" borderId="0"/>
    <xf numFmtId="0" fontId="26" fillId="0" borderId="0"/>
    <xf numFmtId="0" fontId="23" fillId="0" borderId="0"/>
    <xf numFmtId="0" fontId="23" fillId="0" borderId="0"/>
    <xf numFmtId="9" fontId="23" fillId="0" borderId="0" applyBorder="0" applyProtection="0"/>
    <xf numFmtId="0" fontId="23" fillId="0" borderId="0"/>
    <xf numFmtId="0" fontId="26" fillId="0" borderId="0"/>
    <xf numFmtId="0" fontId="26" fillId="0" borderId="0"/>
    <xf numFmtId="0" fontId="25" fillId="0" borderId="0"/>
    <xf numFmtId="0" fontId="26" fillId="0" borderId="0"/>
    <xf numFmtId="0" fontId="27" fillId="0" borderId="0" applyBorder="0" applyProtection="0"/>
    <xf numFmtId="0" fontId="25" fillId="0" borderId="0"/>
    <xf numFmtId="0" fontId="24" fillId="6" borderId="2" applyProtection="0"/>
    <xf numFmtId="0" fontId="28" fillId="4" borderId="0" applyNumberFormat="0" applyBorder="0" applyAlignment="0" applyProtection="0"/>
    <xf numFmtId="0" fontId="16" fillId="0" borderId="0"/>
    <xf numFmtId="0" fontId="16" fillId="0" borderId="0"/>
    <xf numFmtId="0" fontId="15" fillId="0" borderId="0"/>
    <xf numFmtId="43" fontId="16" fillId="0" borderId="0" applyFont="0" applyFill="0" applyBorder="0" applyAlignment="0" applyProtection="0"/>
    <xf numFmtId="0" fontId="16" fillId="0" borderId="0"/>
    <xf numFmtId="0" fontId="29" fillId="0" borderId="0"/>
    <xf numFmtId="0" fontId="4"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2" fillId="0" borderId="0"/>
    <xf numFmtId="0" fontId="2" fillId="0" borderId="0"/>
    <xf numFmtId="0" fontId="2" fillId="0" borderId="0"/>
    <xf numFmtId="0" fontId="2" fillId="0" borderId="0"/>
    <xf numFmtId="0" fontId="2" fillId="0" borderId="0"/>
    <xf numFmtId="0" fontId="40" fillId="0" borderId="0"/>
    <xf numFmtId="43" fontId="40" fillId="0" borderId="0" applyFont="0" applyFill="0" applyBorder="0" applyAlignment="0" applyProtection="0"/>
    <xf numFmtId="43" fontId="40" fillId="0" borderId="0" applyFont="0" applyFill="0" applyBorder="0" applyAlignment="0" applyProtection="0"/>
    <xf numFmtId="0" fontId="15" fillId="0" borderId="0"/>
    <xf numFmtId="0" fontId="15" fillId="0" borderId="0"/>
    <xf numFmtId="0" fontId="1" fillId="0" borderId="0"/>
    <xf numFmtId="0" fontId="15" fillId="0" borderId="0"/>
    <xf numFmtId="0" fontId="16" fillId="0" borderId="0"/>
    <xf numFmtId="0" fontId="1" fillId="0" borderId="0"/>
  </cellStyleXfs>
  <cellXfs count="76">
    <xf numFmtId="0" fontId="0" fillId="0" borderId="0" xfId="0"/>
    <xf numFmtId="0" fontId="7" fillId="0" borderId="0" xfId="1" applyFont="1" applyProtection="1">
      <protection locked="0"/>
    </xf>
    <xf numFmtId="0" fontId="9" fillId="0" borderId="0" xfId="1" applyFont="1" applyFill="1" applyBorder="1" applyAlignment="1" applyProtection="1">
      <alignment horizontal="left" vertical="top" wrapText="1"/>
      <protection locked="0"/>
    </xf>
    <xf numFmtId="0" fontId="7" fillId="0" borderId="0" xfId="1" applyFont="1" applyFill="1" applyBorder="1" applyAlignment="1" applyProtection="1">
      <alignment wrapText="1"/>
      <protection locked="0"/>
    </xf>
    <xf numFmtId="0" fontId="7" fillId="0" borderId="0" xfId="1" applyFont="1" applyFill="1" applyBorder="1" applyProtection="1">
      <protection locked="0"/>
    </xf>
    <xf numFmtId="0" fontId="9" fillId="0" borderId="0" xfId="1" applyFont="1" applyBorder="1" applyAlignment="1" applyProtection="1">
      <alignment horizontal="left" vertical="top" wrapText="1"/>
      <protection locked="0"/>
    </xf>
    <xf numFmtId="0" fontId="7" fillId="0" borderId="0" xfId="1" applyFont="1" applyAlignment="1" applyProtection="1">
      <alignment horizontal="center"/>
      <protection locked="0"/>
    </xf>
    <xf numFmtId="164" fontId="7" fillId="0" borderId="0" xfId="1" applyNumberFormat="1" applyFont="1" applyProtection="1"/>
    <xf numFmtId="0" fontId="12" fillId="0" borderId="0" xfId="1" applyFont="1" applyProtection="1">
      <protection locked="0"/>
    </xf>
    <xf numFmtId="0" fontId="7" fillId="0" borderId="0" xfId="1" applyFont="1" applyProtection="1"/>
    <xf numFmtId="0" fontId="7" fillId="0" borderId="0" xfId="1" applyFont="1" applyAlignment="1" applyProtection="1">
      <alignment horizontal="center"/>
    </xf>
    <xf numFmtId="0" fontId="7" fillId="0" borderId="0" xfId="1" applyFont="1" applyBorder="1" applyProtection="1"/>
    <xf numFmtId="0" fontId="10" fillId="0" borderId="0" xfId="1" applyFont="1" applyAlignment="1" applyProtection="1">
      <alignment horizontal="center"/>
      <protection locked="0"/>
    </xf>
    <xf numFmtId="0" fontId="7" fillId="0" borderId="0" xfId="1" applyFont="1" applyAlignment="1" applyProtection="1">
      <alignment wrapText="1"/>
      <protection locked="0"/>
    </xf>
    <xf numFmtId="0" fontId="9" fillId="0" borderId="1" xfId="1" applyFont="1" applyFill="1" applyBorder="1" applyAlignment="1" applyProtection="1">
      <alignment vertical="top" wrapText="1"/>
      <protection locked="0"/>
    </xf>
    <xf numFmtId="0" fontId="0" fillId="0" borderId="0" xfId="0"/>
    <xf numFmtId="0" fontId="7" fillId="0" borderId="0" xfId="1" applyFont="1" applyProtection="1">
      <protection locked="0"/>
    </xf>
    <xf numFmtId="0" fontId="12" fillId="0" borderId="0" xfId="1" applyFont="1" applyProtection="1">
      <protection locked="0"/>
    </xf>
    <xf numFmtId="0" fontId="20" fillId="3" borderId="1" xfId="10" applyFont="1" applyFill="1" applyBorder="1" applyAlignment="1">
      <alignment horizontal="left" vertical="center" wrapText="1"/>
    </xf>
    <xf numFmtId="0" fontId="8" fillId="3" borderId="3" xfId="1" applyFont="1" applyFill="1" applyBorder="1" applyAlignment="1" applyProtection="1">
      <alignment horizontal="center" vertical="center" wrapText="1"/>
    </xf>
    <xf numFmtId="0" fontId="20" fillId="3" borderId="1" xfId="10" applyFont="1" applyFill="1" applyBorder="1" applyAlignment="1">
      <alignment horizontal="center" vertical="center" wrapText="1"/>
    </xf>
    <xf numFmtId="0" fontId="30" fillId="0" borderId="1" xfId="1" applyFont="1" applyBorder="1" applyAlignment="1">
      <alignment horizontal="center" vertical="center" wrapText="1"/>
    </xf>
    <xf numFmtId="0" fontId="31" fillId="0" borderId="1" xfId="1" applyFont="1" applyBorder="1" applyAlignment="1" applyProtection="1">
      <alignment horizontal="center" vertical="center" wrapText="1"/>
      <protection locked="0"/>
    </xf>
    <xf numFmtId="0" fontId="38" fillId="3" borderId="1" xfId="0" applyFont="1" applyFill="1" applyBorder="1" applyAlignment="1">
      <alignment horizontal="center" vertical="center" wrapText="1"/>
    </xf>
    <xf numFmtId="1" fontId="7" fillId="0" borderId="0" xfId="1" applyNumberFormat="1" applyFont="1" applyAlignment="1" applyProtection="1">
      <alignment horizontal="center" vertical="center"/>
      <protection locked="0"/>
    </xf>
    <xf numFmtId="4" fontId="7" fillId="0" borderId="0" xfId="1" applyNumberFormat="1" applyFont="1" applyProtection="1">
      <protection locked="0"/>
    </xf>
    <xf numFmtId="0" fontId="20" fillId="3" borderId="1" xfId="10" applyFont="1" applyFill="1" applyBorder="1" applyAlignment="1">
      <alignment horizontal="left" vertical="center" wrapText="1"/>
    </xf>
    <xf numFmtId="0" fontId="36" fillId="2" borderId="1" xfId="1" applyFont="1" applyFill="1" applyBorder="1" applyAlignment="1" applyProtection="1">
      <alignment vertical="center" wrapText="1"/>
    </xf>
    <xf numFmtId="0" fontId="36" fillId="2" borderId="1" xfId="1" applyFont="1" applyFill="1" applyBorder="1" applyAlignment="1" applyProtection="1">
      <alignment horizontal="center" vertical="center" wrapText="1"/>
    </xf>
    <xf numFmtId="1" fontId="36" fillId="2" borderId="1" xfId="1" applyNumberFormat="1" applyFont="1" applyFill="1" applyBorder="1" applyAlignment="1" applyProtection="1">
      <alignment horizontal="center" vertical="center" wrapText="1"/>
    </xf>
    <xf numFmtId="0" fontId="36" fillId="2" borderId="1" xfId="1" applyFont="1" applyFill="1" applyBorder="1" applyAlignment="1" applyProtection="1">
      <alignment horizontal="center" wrapText="1"/>
    </xf>
    <xf numFmtId="4" fontId="36" fillId="2" borderId="1" xfId="1" applyNumberFormat="1" applyFont="1" applyFill="1" applyBorder="1" applyAlignment="1" applyProtection="1">
      <alignment horizontal="center" vertical="center" wrapText="1"/>
    </xf>
    <xf numFmtId="0" fontId="7" fillId="0" borderId="0" xfId="1" applyFont="1" applyAlignment="1" applyProtection="1">
      <alignment horizontal="center" vertical="center"/>
      <protection locked="0"/>
    </xf>
    <xf numFmtId="0" fontId="7" fillId="0" borderId="0" xfId="1" applyFont="1" applyFill="1" applyBorder="1" applyAlignment="1" applyProtection="1">
      <alignment horizontal="center" vertical="center"/>
      <protection locked="0"/>
    </xf>
    <xf numFmtId="0" fontId="20" fillId="3" borderId="1" xfId="0" applyFont="1" applyFill="1" applyBorder="1" applyAlignment="1">
      <alignment vertical="center"/>
    </xf>
    <xf numFmtId="0" fontId="32" fillId="3" borderId="1" xfId="0" applyFont="1" applyFill="1" applyBorder="1" applyAlignment="1" applyProtection="1">
      <alignment vertical="center"/>
      <protection locked="0"/>
    </xf>
    <xf numFmtId="0" fontId="39" fillId="3" borderId="1" xfId="1" applyFont="1" applyFill="1" applyBorder="1" applyAlignment="1" applyProtection="1">
      <alignment vertical="center"/>
      <protection locked="0"/>
    </xf>
    <xf numFmtId="0" fontId="7" fillId="0" borderId="0" xfId="1" applyFont="1" applyBorder="1" applyAlignment="1" applyProtection="1">
      <alignment horizontal="center"/>
    </xf>
    <xf numFmtId="0" fontId="32" fillId="3" borderId="0" xfId="0" applyFont="1" applyFill="1" applyBorder="1" applyAlignment="1" applyProtection="1">
      <alignment vertical="center"/>
      <protection locked="0"/>
    </xf>
    <xf numFmtId="0" fontId="32" fillId="3" borderId="1" xfId="0" applyFont="1" applyFill="1" applyBorder="1" applyAlignment="1" applyProtection="1">
      <alignment vertical="center" wrapText="1"/>
      <protection locked="0"/>
    </xf>
    <xf numFmtId="0" fontId="32" fillId="3" borderId="1" xfId="0" applyFont="1" applyFill="1" applyBorder="1" applyAlignment="1" applyProtection="1">
      <alignment horizontal="left" vertical="center"/>
      <protection locked="0"/>
    </xf>
    <xf numFmtId="0" fontId="37" fillId="3" borderId="1" xfId="0" applyFont="1" applyFill="1" applyBorder="1" applyAlignment="1" applyProtection="1">
      <alignment vertical="center" wrapText="1"/>
      <protection locked="0"/>
    </xf>
    <xf numFmtId="0" fontId="36" fillId="3" borderId="1" xfId="0" applyFont="1" applyFill="1" applyBorder="1" applyAlignment="1" applyProtection="1">
      <alignment horizontal="left" vertical="center" wrapText="1"/>
    </xf>
    <xf numFmtId="0" fontId="36" fillId="3" borderId="1" xfId="0" applyFont="1" applyFill="1" applyBorder="1" applyAlignment="1" applyProtection="1">
      <alignment horizontal="center" vertical="center" wrapText="1"/>
    </xf>
    <xf numFmtId="0" fontId="32" fillId="3" borderId="1" xfId="0" applyFont="1" applyFill="1" applyBorder="1" applyAlignment="1" applyProtection="1">
      <alignment horizontal="left" vertical="center" wrapText="1"/>
      <protection locked="0"/>
    </xf>
    <xf numFmtId="0" fontId="41" fillId="3" borderId="1" xfId="0" applyFont="1" applyFill="1" applyBorder="1" applyAlignment="1">
      <alignment vertical="top" wrapText="1"/>
    </xf>
    <xf numFmtId="0" fontId="41" fillId="3" borderId="1" xfId="0" applyFont="1" applyFill="1" applyBorder="1" applyAlignment="1">
      <alignment horizontal="center" vertical="top"/>
    </xf>
    <xf numFmtId="4" fontId="0" fillId="7" borderId="1" xfId="0" applyNumberFormat="1" applyFill="1" applyBorder="1"/>
    <xf numFmtId="4" fontId="0" fillId="0" borderId="1" xfId="0" applyNumberFormat="1" applyBorder="1"/>
    <xf numFmtId="0" fontId="41" fillId="3" borderId="1" xfId="0" applyFont="1" applyFill="1" applyBorder="1" applyAlignment="1">
      <alignment horizontal="left" vertical="top" wrapText="1"/>
    </xf>
    <xf numFmtId="0" fontId="41" fillId="8" borderId="1" xfId="0" applyFont="1" applyFill="1" applyBorder="1" applyAlignment="1">
      <alignment vertical="top" wrapText="1"/>
    </xf>
    <xf numFmtId="0" fontId="41" fillId="8" borderId="1" xfId="0" applyFont="1" applyFill="1" applyBorder="1" applyAlignment="1">
      <alignment horizontal="center" vertical="top"/>
    </xf>
    <xf numFmtId="0" fontId="20" fillId="8" borderId="1" xfId="10" applyFont="1" applyFill="1" applyBorder="1" applyAlignment="1">
      <alignment horizontal="left" vertical="center" wrapText="1"/>
    </xf>
    <xf numFmtId="4" fontId="0" fillId="8" borderId="1" xfId="0" applyNumberFormat="1" applyFill="1" applyBorder="1"/>
    <xf numFmtId="4" fontId="7" fillId="0" borderId="0" xfId="1" applyNumberFormat="1" applyFont="1" applyFill="1" applyBorder="1" applyAlignment="1" applyProtection="1">
      <alignment wrapText="1"/>
      <protection locked="0"/>
    </xf>
    <xf numFmtId="4" fontId="7" fillId="0" borderId="0" xfId="1" applyNumberFormat="1" applyFont="1" applyFill="1" applyBorder="1" applyProtection="1">
      <protection locked="0"/>
    </xf>
    <xf numFmtId="4" fontId="0" fillId="0" borderId="0" xfId="0" applyNumberFormat="1"/>
    <xf numFmtId="4" fontId="12" fillId="0" borderId="0" xfId="1" applyNumberFormat="1" applyFont="1" applyProtection="1">
      <protection locked="0"/>
    </xf>
    <xf numFmtId="49" fontId="35" fillId="9" borderId="1" xfId="1" applyNumberFormat="1" applyFont="1" applyFill="1" applyBorder="1" applyAlignment="1">
      <alignment horizontal="center" vertical="center" wrapText="1"/>
    </xf>
    <xf numFmtId="49" fontId="42" fillId="9" borderId="1" xfId="79" applyNumberFormat="1" applyFont="1" applyFill="1" applyBorder="1" applyAlignment="1">
      <alignment horizontal="center" vertical="center" wrapText="1"/>
    </xf>
    <xf numFmtId="0" fontId="0" fillId="0" borderId="1" xfId="0" applyBorder="1"/>
    <xf numFmtId="0" fontId="33" fillId="3" borderId="0" xfId="1" applyFont="1" applyFill="1" applyAlignment="1" applyProtection="1">
      <alignment horizontal="center" vertical="center"/>
      <protection locked="0"/>
    </xf>
    <xf numFmtId="0" fontId="36" fillId="3" borderId="1" xfId="0" applyFont="1" applyFill="1" applyBorder="1" applyAlignment="1" applyProtection="1">
      <alignment horizontal="center" vertical="center" wrapText="1"/>
      <protection locked="0"/>
    </xf>
    <xf numFmtId="0" fontId="34" fillId="3" borderId="1" xfId="0" applyFont="1" applyFill="1" applyBorder="1" applyAlignment="1" applyProtection="1">
      <alignment horizontal="center" vertical="center"/>
      <protection locked="0"/>
    </xf>
    <xf numFmtId="0" fontId="35" fillId="3" borderId="1" xfId="0" applyFont="1" applyFill="1" applyBorder="1" applyAlignment="1" applyProtection="1">
      <alignment horizontal="right" vertical="center"/>
      <protection locked="0"/>
    </xf>
    <xf numFmtId="0" fontId="32" fillId="3" borderId="1" xfId="0" applyFont="1" applyFill="1" applyBorder="1" applyAlignment="1" applyProtection="1">
      <alignment horizontal="left" vertical="center"/>
      <protection locked="0"/>
    </xf>
    <xf numFmtId="0" fontId="36" fillId="3" borderId="1" xfId="0" applyFont="1" applyFill="1" applyBorder="1" applyAlignment="1" applyProtection="1">
      <alignment horizontal="right" vertical="center" wrapText="1"/>
      <protection locked="0"/>
    </xf>
    <xf numFmtId="0" fontId="37" fillId="3" borderId="1" xfId="1" applyFont="1" applyFill="1" applyBorder="1" applyAlignment="1" applyProtection="1">
      <alignment horizontal="center" vertical="center" wrapText="1"/>
      <protection locked="0"/>
    </xf>
    <xf numFmtId="0" fontId="8" fillId="3" borderId="0" xfId="1" applyFont="1" applyFill="1" applyBorder="1" applyAlignment="1" applyProtection="1">
      <alignment horizontal="center" vertical="top" wrapText="1"/>
      <protection locked="0"/>
    </xf>
    <xf numFmtId="0" fontId="11" fillId="0" borderId="0" xfId="1" applyFont="1" applyAlignment="1" applyProtection="1">
      <alignment horizontal="center"/>
      <protection locked="0"/>
    </xf>
    <xf numFmtId="0" fontId="10" fillId="0" borderId="0" xfId="1" applyFont="1" applyAlignment="1" applyProtection="1">
      <alignment horizontal="center"/>
      <protection locked="0"/>
    </xf>
    <xf numFmtId="0" fontId="6" fillId="0" borderId="0" xfId="1" applyFont="1" applyAlignment="1" applyProtection="1">
      <alignment horizontal="right" vertical="center"/>
      <protection locked="0"/>
    </xf>
    <xf numFmtId="0" fontId="7" fillId="0" borderId="0" xfId="1" applyFont="1" applyAlignment="1" applyProtection="1">
      <alignment horizontal="left" vertical="center"/>
      <protection locked="0"/>
    </xf>
    <xf numFmtId="0" fontId="8" fillId="0" borderId="1" xfId="1" applyFont="1" applyFill="1" applyBorder="1" applyAlignment="1" applyProtection="1">
      <alignment horizontal="right" vertical="center" wrapText="1"/>
      <protection locked="0"/>
    </xf>
    <xf numFmtId="0" fontId="9" fillId="0" borderId="1" xfId="1" applyFont="1" applyFill="1" applyBorder="1" applyAlignment="1" applyProtection="1">
      <alignment horizontal="center" vertical="top" wrapText="1"/>
      <protection locked="0"/>
    </xf>
    <xf numFmtId="0" fontId="7" fillId="0" borderId="0" xfId="1" applyFont="1" applyBorder="1" applyAlignment="1" applyProtection="1">
      <alignment horizontal="center"/>
    </xf>
  </cellXfs>
  <cellStyles count="82">
    <cellStyle name="Check Cell 2" xfId="21" xr:uid="{00000000-0005-0000-0000-000000000000}"/>
    <cellStyle name="Check Cell 2 2" xfId="49" xr:uid="{00000000-0005-0000-0000-000001000000}"/>
    <cellStyle name="Excel Built-in Normal" xfId="19" xr:uid="{00000000-0005-0000-0000-000002000000}"/>
    <cellStyle name="Excel Built-in Normal 2" xfId="47" xr:uid="{00000000-0005-0000-0000-000003000000}"/>
    <cellStyle name="Normal" xfId="0" builtinId="0"/>
    <cellStyle name="Normal 10" xfId="42" xr:uid="{00000000-0005-0000-0000-000004000000}"/>
    <cellStyle name="Normal 11" xfId="56" xr:uid="{00000000-0005-0000-0000-000005000000}"/>
    <cellStyle name="Normal 12 2" xfId="79" xr:uid="{24FE64F7-6884-4080-96F5-5E3607FC7E15}"/>
    <cellStyle name="Normal 13" xfId="76" xr:uid="{913AE3F7-09C3-4628-9224-40D793D4BFF7}"/>
    <cellStyle name="Normal 14 2" xfId="81" xr:uid="{15392971-94B6-4169-8EF8-E8BBFE9CC380}"/>
    <cellStyle name="Normal 15" xfId="78" xr:uid="{DD86D008-BB1C-47DD-A706-E5AE3274B33B}"/>
    <cellStyle name="Normal 2" xfId="1" xr:uid="{00000000-0005-0000-0000-000006000000}"/>
    <cellStyle name="Normal 2 2" xfId="4" xr:uid="{00000000-0005-0000-0000-000007000000}"/>
    <cellStyle name="Normal 2 2 2" xfId="16" xr:uid="{00000000-0005-0000-0000-000008000000}"/>
    <cellStyle name="Normal 2 2 2 2" xfId="48" xr:uid="{00000000-0005-0000-0000-000009000000}"/>
    <cellStyle name="Normal 2 2 3" xfId="10" xr:uid="{00000000-0005-0000-0000-00000A000000}"/>
    <cellStyle name="Normal 2 3" xfId="15" xr:uid="{00000000-0005-0000-0000-00000B000000}"/>
    <cellStyle name="Normal 2 3 2" xfId="22" xr:uid="{00000000-0005-0000-0000-00000C000000}"/>
    <cellStyle name="Normal 2 4" xfId="45" xr:uid="{00000000-0005-0000-0000-00000D000000}"/>
    <cellStyle name="Normal 3" xfId="2" xr:uid="{00000000-0005-0000-0000-00000E000000}"/>
    <cellStyle name="Normal 3 2" xfId="8" xr:uid="{00000000-0005-0000-0000-00000F000000}"/>
    <cellStyle name="Normal 3 2 2" xfId="77" xr:uid="{BEFE76DF-ACA6-4C95-8A28-7101177C5872}"/>
    <cellStyle name="Normal 3 3" xfId="39" xr:uid="{00000000-0005-0000-0000-000010000000}"/>
    <cellStyle name="Normal 3 4" xfId="9" xr:uid="{00000000-0005-0000-0000-000011000000}"/>
    <cellStyle name="Normal 4" xfId="3" xr:uid="{00000000-0005-0000-0000-000012000000}"/>
    <cellStyle name="Normal 4 2" xfId="17" xr:uid="{00000000-0005-0000-0000-000013000000}"/>
    <cellStyle name="Normal 4 3" xfId="80" xr:uid="{120C5DF5-297E-492A-978B-7C61E99BE001}"/>
    <cellStyle name="Normal 5" xfId="5" xr:uid="{00000000-0005-0000-0000-000014000000}"/>
    <cellStyle name="Normal 5 2" xfId="20" xr:uid="{00000000-0005-0000-0000-000015000000}"/>
    <cellStyle name="Normal 5 3" xfId="31" xr:uid="{00000000-0005-0000-0000-000016000000}"/>
    <cellStyle name="Normal 5 3 2" xfId="64" xr:uid="{00000000-0005-0000-0000-000017000000}"/>
    <cellStyle name="Normal 5 4" xfId="46" xr:uid="{00000000-0005-0000-0000-000018000000}"/>
    <cellStyle name="Normal 5 5" xfId="18" xr:uid="{00000000-0005-0000-0000-000019000000}"/>
    <cellStyle name="Normal 5 6" xfId="55" xr:uid="{00000000-0005-0000-0000-00001A000000}"/>
    <cellStyle name="Normal 5 7" xfId="59" xr:uid="{00000000-0005-0000-0000-00001B000000}"/>
    <cellStyle name="Normal 5 8" xfId="69" xr:uid="{00000000-0005-0000-0000-00001C000000}"/>
    <cellStyle name="Normal 6" xfId="6" xr:uid="{00000000-0005-0000-0000-00001D000000}"/>
    <cellStyle name="Normal 6 2" xfId="32" xr:uid="{00000000-0005-0000-0000-00001E000000}"/>
    <cellStyle name="Normal 6 3" xfId="25" xr:uid="{00000000-0005-0000-0000-00001F000000}"/>
    <cellStyle name="Normal 7" xfId="26" xr:uid="{00000000-0005-0000-0000-000020000000}"/>
    <cellStyle name="Normal 7 2" xfId="33" xr:uid="{00000000-0005-0000-0000-000021000000}"/>
    <cellStyle name="Normal 7 2 2" xfId="65" xr:uid="{00000000-0005-0000-0000-000022000000}"/>
    <cellStyle name="Normal 7 3" xfId="38" xr:uid="{00000000-0005-0000-0000-000023000000}"/>
    <cellStyle name="Normal 7 4" xfId="57" xr:uid="{00000000-0005-0000-0000-000024000000}"/>
    <cellStyle name="Normal 7 5" xfId="7" xr:uid="{00000000-0005-0000-0000-000025000000}"/>
    <cellStyle name="Normal 7 6" xfId="60" xr:uid="{00000000-0005-0000-0000-000026000000}"/>
    <cellStyle name="Normal 7 7" xfId="70" xr:uid="{00000000-0005-0000-0000-000027000000}"/>
    <cellStyle name="Normal 8" xfId="29" xr:uid="{00000000-0005-0000-0000-000028000000}"/>
    <cellStyle name="Normal 9" xfId="37" xr:uid="{00000000-0005-0000-0000-000029000000}"/>
    <cellStyle name="Percent 2" xfId="13" xr:uid="{00000000-0005-0000-0000-00002A000000}"/>
    <cellStyle name="Percent 2 2" xfId="41" xr:uid="{00000000-0005-0000-0000-00002B000000}"/>
    <cellStyle name="Нейтральный 2" xfId="50" xr:uid="{00000000-0005-0000-0000-00002C000000}"/>
    <cellStyle name="Обычный 2" xfId="11" xr:uid="{00000000-0005-0000-0000-00002E000000}"/>
    <cellStyle name="Обычный 2 2" xfId="12" xr:uid="{00000000-0005-0000-0000-00002F000000}"/>
    <cellStyle name="Обычный 2 2 2" xfId="23" xr:uid="{00000000-0005-0000-0000-000030000000}"/>
    <cellStyle name="Обычный 2 3" xfId="53" xr:uid="{00000000-0005-0000-0000-000031000000}"/>
    <cellStyle name="Обычный 2 4" xfId="24" xr:uid="{00000000-0005-0000-0000-000032000000}"/>
    <cellStyle name="Обычный 2 4 2" xfId="40" xr:uid="{00000000-0005-0000-0000-000033000000}"/>
    <cellStyle name="Обычный 2 5" xfId="73" xr:uid="{F3D03960-6C07-45FF-9F7B-A6EE4AFE27E4}"/>
    <cellStyle name="Обычный 3" xfId="14" xr:uid="{00000000-0005-0000-0000-000034000000}"/>
    <cellStyle name="Обычный 3 2" xfId="27" xr:uid="{00000000-0005-0000-0000-000035000000}"/>
    <cellStyle name="Обычный 3 2 2" xfId="34" xr:uid="{00000000-0005-0000-0000-000036000000}"/>
    <cellStyle name="Обычный 3 2 2 2" xfId="66" xr:uid="{00000000-0005-0000-0000-000037000000}"/>
    <cellStyle name="Обычный 3 2 3" xfId="43" xr:uid="{00000000-0005-0000-0000-000038000000}"/>
    <cellStyle name="Обычный 3 2 4" xfId="61" xr:uid="{00000000-0005-0000-0000-000039000000}"/>
    <cellStyle name="Обычный 3 2 5" xfId="71" xr:uid="{00000000-0005-0000-0000-00003A000000}"/>
    <cellStyle name="Обычный 3 3" xfId="28" xr:uid="{00000000-0005-0000-0000-00003B000000}"/>
    <cellStyle name="Обычный 3 3 2" xfId="35" xr:uid="{00000000-0005-0000-0000-00003C000000}"/>
    <cellStyle name="Обычный 3 3 2 2" xfId="67" xr:uid="{00000000-0005-0000-0000-00003D000000}"/>
    <cellStyle name="Обычный 3 3 3" xfId="44" xr:uid="{00000000-0005-0000-0000-00003E000000}"/>
    <cellStyle name="Обычный 3 3 4" xfId="62" xr:uid="{00000000-0005-0000-0000-00003F000000}"/>
    <cellStyle name="Обычный 3 3 5" xfId="72" xr:uid="{00000000-0005-0000-0000-000040000000}"/>
    <cellStyle name="Обычный 3 4" xfId="30" xr:uid="{00000000-0005-0000-0000-000041000000}"/>
    <cellStyle name="Обычный 3 4 2" xfId="63" xr:uid="{00000000-0005-0000-0000-000042000000}"/>
    <cellStyle name="Обычный 3 5" xfId="36" xr:uid="{00000000-0005-0000-0000-000043000000}"/>
    <cellStyle name="Обычный 3 6" xfId="51" xr:uid="{00000000-0005-0000-0000-000044000000}"/>
    <cellStyle name="Обычный 3 7" xfId="58" xr:uid="{00000000-0005-0000-0000-000045000000}"/>
    <cellStyle name="Обычный 3 8" xfId="68" xr:uid="{00000000-0005-0000-0000-000046000000}"/>
    <cellStyle name="Обычный 4" xfId="52" xr:uid="{00000000-0005-0000-0000-000047000000}"/>
    <cellStyle name="Финансовый 2" xfId="74" xr:uid="{A7549F50-4727-4E48-BC3D-1C2A0C4347F2}"/>
    <cellStyle name="Финансовый 2 2" xfId="75" xr:uid="{8D885640-DB07-467E-8E24-E3C91CA50085}"/>
    <cellStyle name="Финансовый 3" xfId="54" xr:uid="{00000000-0005-0000-0000-000048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0000"/>
  </sheetPr>
  <dimension ref="A1:Q29"/>
  <sheetViews>
    <sheetView zoomScale="70" zoomScaleNormal="70" workbookViewId="0">
      <selection activeCell="H9" sqref="H9"/>
    </sheetView>
  </sheetViews>
  <sheetFormatPr defaultColWidth="9.140625" defaultRowHeight="15.75"/>
  <cols>
    <col min="1" max="1" width="5.7109375" style="35" customWidth="1"/>
    <col min="2" max="2" width="7.28515625" style="35" customWidth="1"/>
    <col min="3" max="3" width="34" style="39" customWidth="1"/>
    <col min="4" max="4" width="27.7109375" style="39" customWidth="1"/>
    <col min="5" max="5" width="10.5703125" style="35" customWidth="1"/>
    <col min="6" max="6" width="11.28515625" style="35" customWidth="1"/>
    <col min="7" max="7" width="8.5703125" style="35" customWidth="1"/>
    <col min="8" max="8" width="109.85546875" style="40" customWidth="1"/>
    <col min="9" max="9" width="24.28515625" style="35" customWidth="1"/>
    <col min="10" max="10" width="9.7109375" style="39" customWidth="1"/>
    <col min="11" max="16384" width="9.140625" style="35"/>
  </cols>
  <sheetData>
    <row r="1" spans="1:10">
      <c r="B1" s="38"/>
      <c r="C1" s="61" t="s">
        <v>27</v>
      </c>
      <c r="D1" s="61"/>
      <c r="E1" s="61"/>
      <c r="F1" s="61"/>
      <c r="G1" s="61"/>
      <c r="H1" s="61"/>
      <c r="I1" s="61"/>
      <c r="J1" s="61"/>
    </row>
    <row r="2" spans="1:10">
      <c r="D2" s="63" t="s">
        <v>14</v>
      </c>
      <c r="E2" s="63"/>
      <c r="F2" s="63"/>
      <c r="G2" s="63"/>
      <c r="H2" s="63"/>
    </row>
    <row r="3" spans="1:10" ht="15" customHeight="1">
      <c r="A3" s="64" t="s">
        <v>9</v>
      </c>
      <c r="B3" s="64"/>
      <c r="C3" s="64"/>
      <c r="D3" s="65" t="s">
        <v>29</v>
      </c>
      <c r="E3" s="65"/>
      <c r="F3" s="65"/>
      <c r="G3" s="65"/>
      <c r="H3" s="65"/>
      <c r="I3" s="35" t="s">
        <v>10</v>
      </c>
      <c r="J3" s="39" t="s">
        <v>12</v>
      </c>
    </row>
    <row r="4" spans="1:10" s="39" customFormat="1" ht="47.25" customHeight="1">
      <c r="A4" s="66" t="s">
        <v>8</v>
      </c>
      <c r="B4" s="66"/>
      <c r="C4" s="66"/>
      <c r="D4" s="67" t="s">
        <v>106</v>
      </c>
      <c r="E4" s="67"/>
      <c r="F4" s="67"/>
      <c r="G4" s="67"/>
      <c r="H4" s="67"/>
      <c r="I4" s="67"/>
      <c r="J4" s="41" t="s">
        <v>13</v>
      </c>
    </row>
    <row r="5" spans="1:10">
      <c r="D5" s="62"/>
      <c r="E5" s="62"/>
      <c r="F5" s="62"/>
      <c r="G5" s="62"/>
      <c r="H5" s="62"/>
      <c r="I5" s="62"/>
      <c r="J5" s="62"/>
    </row>
    <row r="6" spans="1:10" ht="47.25">
      <c r="A6" s="42" t="s">
        <v>2</v>
      </c>
      <c r="B6" s="42" t="s">
        <v>0</v>
      </c>
      <c r="C6" s="42" t="s">
        <v>1</v>
      </c>
      <c r="D6" s="42" t="s">
        <v>3</v>
      </c>
      <c r="E6" s="43" t="s">
        <v>4</v>
      </c>
      <c r="F6" s="43" t="s">
        <v>5</v>
      </c>
      <c r="G6" s="43" t="s">
        <v>6</v>
      </c>
      <c r="H6" s="42" t="s">
        <v>7</v>
      </c>
      <c r="I6" s="43" t="s">
        <v>28</v>
      </c>
      <c r="J6" s="42"/>
    </row>
    <row r="7" spans="1:10" ht="38.25">
      <c r="A7" s="23" t="s">
        <v>30</v>
      </c>
      <c r="B7" s="58" t="s">
        <v>59</v>
      </c>
      <c r="C7" s="50" t="s">
        <v>68</v>
      </c>
      <c r="D7" s="50" t="s">
        <v>68</v>
      </c>
      <c r="E7" s="26"/>
      <c r="F7" s="34"/>
      <c r="G7" s="40"/>
      <c r="H7" s="49" t="s">
        <v>89</v>
      </c>
      <c r="I7" s="34"/>
      <c r="J7" s="44"/>
    </row>
    <row r="8" spans="1:10" ht="63.75">
      <c r="A8" s="23" t="s">
        <v>30</v>
      </c>
      <c r="B8" s="58" t="s">
        <v>60</v>
      </c>
      <c r="C8" s="50" t="s">
        <v>69</v>
      </c>
      <c r="D8" s="50" t="s">
        <v>69</v>
      </c>
      <c r="E8" s="26"/>
      <c r="F8" s="34"/>
      <c r="H8" s="49" t="s">
        <v>90</v>
      </c>
      <c r="I8" s="34"/>
    </row>
    <row r="9" spans="1:10" ht="63.75">
      <c r="A9" s="23" t="s">
        <v>30</v>
      </c>
      <c r="B9" s="58" t="s">
        <v>61</v>
      </c>
      <c r="C9" s="45" t="s">
        <v>69</v>
      </c>
      <c r="D9" s="45" t="s">
        <v>69</v>
      </c>
      <c r="E9" s="26"/>
      <c r="F9" s="34"/>
      <c r="G9" s="36"/>
      <c r="H9" s="49" t="s">
        <v>91</v>
      </c>
      <c r="I9" s="34"/>
      <c r="J9" s="36"/>
    </row>
    <row r="10" spans="1:10" ht="63.75">
      <c r="A10" s="23" t="s">
        <v>30</v>
      </c>
      <c r="B10" s="58" t="s">
        <v>83</v>
      </c>
      <c r="C10" s="45" t="s">
        <v>69</v>
      </c>
      <c r="D10" s="45" t="s">
        <v>69</v>
      </c>
      <c r="E10" s="26"/>
      <c r="F10" s="34"/>
      <c r="G10" s="36"/>
      <c r="H10" s="49" t="s">
        <v>92</v>
      </c>
      <c r="I10" s="34"/>
      <c r="J10" s="36"/>
    </row>
    <row r="11" spans="1:10" ht="63.75">
      <c r="A11" s="23" t="s">
        <v>30</v>
      </c>
      <c r="B11" s="58" t="s">
        <v>84</v>
      </c>
      <c r="C11" s="45" t="s">
        <v>69</v>
      </c>
      <c r="D11" s="45" t="s">
        <v>69</v>
      </c>
      <c r="E11" s="26"/>
      <c r="F11" s="34"/>
      <c r="G11" s="36"/>
      <c r="H11" s="49" t="s">
        <v>93</v>
      </c>
      <c r="I11" s="34"/>
      <c r="J11" s="36"/>
    </row>
    <row r="12" spans="1:10" ht="63.75">
      <c r="A12" s="23" t="s">
        <v>30</v>
      </c>
      <c r="B12" s="58" t="s">
        <v>104</v>
      </c>
      <c r="C12" s="45" t="s">
        <v>69</v>
      </c>
      <c r="D12" s="45" t="s">
        <v>69</v>
      </c>
      <c r="E12" s="26"/>
      <c r="F12" s="34"/>
      <c r="H12" s="49" t="s">
        <v>94</v>
      </c>
      <c r="I12" s="34"/>
    </row>
    <row r="13" spans="1:10" ht="63.75">
      <c r="A13" s="23" t="s">
        <v>30</v>
      </c>
      <c r="B13" s="59" t="s">
        <v>62</v>
      </c>
      <c r="C13" s="50" t="s">
        <v>74</v>
      </c>
      <c r="D13" s="50" t="s">
        <v>74</v>
      </c>
      <c r="E13" s="26"/>
      <c r="F13" s="34"/>
      <c r="H13" s="49" t="s">
        <v>95</v>
      </c>
      <c r="I13" s="34"/>
    </row>
    <row r="14" spans="1:10" ht="63.75">
      <c r="A14" s="23" t="s">
        <v>30</v>
      </c>
      <c r="B14" s="59" t="s">
        <v>63</v>
      </c>
      <c r="C14" s="45" t="s">
        <v>74</v>
      </c>
      <c r="D14" s="45" t="s">
        <v>74</v>
      </c>
      <c r="E14" s="26"/>
      <c r="F14" s="34"/>
      <c r="H14" s="49" t="s">
        <v>96</v>
      </c>
      <c r="I14" s="34"/>
    </row>
    <row r="15" spans="1:10" ht="63.75">
      <c r="A15" s="23" t="s">
        <v>30</v>
      </c>
      <c r="B15" s="59" t="s">
        <v>64</v>
      </c>
      <c r="C15" s="45" t="s">
        <v>74</v>
      </c>
      <c r="D15" s="45" t="s">
        <v>74</v>
      </c>
      <c r="E15" s="26"/>
      <c r="F15" s="34"/>
      <c r="H15" s="49" t="s">
        <v>97</v>
      </c>
      <c r="I15" s="34"/>
    </row>
    <row r="16" spans="1:10" ht="63.75">
      <c r="A16" s="23" t="s">
        <v>30</v>
      </c>
      <c r="B16" s="59" t="s">
        <v>85</v>
      </c>
      <c r="C16" s="45" t="s">
        <v>74</v>
      </c>
      <c r="D16" s="45" t="s">
        <v>74</v>
      </c>
      <c r="E16" s="26"/>
      <c r="F16" s="34"/>
      <c r="H16" s="49" t="s">
        <v>98</v>
      </c>
      <c r="I16" s="34"/>
    </row>
    <row r="17" spans="1:17" ht="89.25">
      <c r="A17" s="23" t="s">
        <v>30</v>
      </c>
      <c r="B17" s="59" t="s">
        <v>86</v>
      </c>
      <c r="C17" s="50" t="s">
        <v>78</v>
      </c>
      <c r="D17" s="50" t="s">
        <v>78</v>
      </c>
      <c r="E17" s="26"/>
      <c r="F17" s="34"/>
      <c r="H17" s="49" t="s">
        <v>99</v>
      </c>
      <c r="I17" s="34"/>
    </row>
    <row r="18" spans="1:17" ht="76.5">
      <c r="A18" s="23" t="s">
        <v>30</v>
      </c>
      <c r="B18" s="59" t="s">
        <v>87</v>
      </c>
      <c r="C18" s="45" t="s">
        <v>78</v>
      </c>
      <c r="D18" s="45" t="s">
        <v>78</v>
      </c>
      <c r="E18" s="26"/>
      <c r="F18" s="34"/>
      <c r="H18" s="49" t="s">
        <v>100</v>
      </c>
      <c r="I18" s="34"/>
    </row>
    <row r="19" spans="1:17" ht="76.5">
      <c r="A19" s="23" t="s">
        <v>30</v>
      </c>
      <c r="B19" s="59" t="s">
        <v>88</v>
      </c>
      <c r="C19" s="45" t="s">
        <v>78</v>
      </c>
      <c r="D19" s="45" t="s">
        <v>78</v>
      </c>
      <c r="E19" s="26"/>
      <c r="F19" s="34"/>
      <c r="H19" s="49" t="s">
        <v>101</v>
      </c>
      <c r="I19" s="34"/>
    </row>
    <row r="20" spans="1:17" ht="63.75">
      <c r="A20" s="23" t="s">
        <v>30</v>
      </c>
      <c r="B20" s="59" t="s">
        <v>65</v>
      </c>
      <c r="C20" s="50" t="s">
        <v>81</v>
      </c>
      <c r="D20" s="50" t="s">
        <v>81</v>
      </c>
      <c r="E20" s="26"/>
      <c r="F20" s="34"/>
      <c r="H20" s="49" t="s">
        <v>102</v>
      </c>
      <c r="I20" s="34"/>
    </row>
    <row r="21" spans="1:17" ht="51">
      <c r="A21" s="23" t="s">
        <v>30</v>
      </c>
      <c r="B21" s="59" t="s">
        <v>66</v>
      </c>
      <c r="C21" s="45" t="s">
        <v>81</v>
      </c>
      <c r="D21" s="45" t="s">
        <v>81</v>
      </c>
      <c r="E21" s="26"/>
      <c r="F21" s="34"/>
      <c r="H21" s="49" t="s">
        <v>103</v>
      </c>
      <c r="I21" s="34"/>
    </row>
    <row r="24" spans="1:17" ht="20.25">
      <c r="B24" s="16"/>
      <c r="C24" s="16"/>
      <c r="D24" s="6"/>
      <c r="E24" s="16"/>
      <c r="F24" s="16"/>
      <c r="G24" s="16"/>
      <c r="H24" s="16"/>
      <c r="I24" s="16"/>
      <c r="J24" s="16"/>
      <c r="K24" s="16"/>
      <c r="L24" s="16"/>
      <c r="M24" s="16"/>
      <c r="N24" s="16"/>
      <c r="O24" s="16"/>
      <c r="P24" s="16"/>
      <c r="Q24" s="17"/>
    </row>
    <row r="25" spans="1:17" ht="20.25">
      <c r="B25" s="17" t="s">
        <v>15</v>
      </c>
      <c r="C25" s="17"/>
      <c r="D25" s="17"/>
      <c r="E25" s="17"/>
      <c r="F25" s="17"/>
      <c r="G25" s="17"/>
      <c r="H25" s="17"/>
      <c r="I25" s="17"/>
      <c r="J25" s="17"/>
      <c r="K25" s="17"/>
      <c r="L25" s="17"/>
      <c r="M25" s="17"/>
      <c r="N25" s="17"/>
      <c r="O25" s="17"/>
      <c r="P25" s="17"/>
      <c r="Q25" s="17"/>
    </row>
    <row r="26" spans="1:17" ht="20.25">
      <c r="B26" s="17"/>
      <c r="C26" s="17"/>
      <c r="D26" s="17"/>
      <c r="E26" s="17"/>
      <c r="F26" s="17"/>
      <c r="G26" s="17"/>
      <c r="H26" s="17"/>
      <c r="I26" s="17"/>
      <c r="J26" s="17"/>
      <c r="K26" s="17"/>
      <c r="L26" s="17"/>
      <c r="M26" s="17"/>
      <c r="N26" s="17"/>
      <c r="O26" s="17"/>
      <c r="P26" s="17"/>
      <c r="Q26" s="15"/>
    </row>
    <row r="27" spans="1:17" ht="20.25">
      <c r="B27" s="17" t="s">
        <v>16</v>
      </c>
      <c r="C27" s="17"/>
      <c r="D27" s="17"/>
      <c r="E27" s="17"/>
      <c r="F27" s="17"/>
      <c r="G27" s="17"/>
      <c r="H27" s="17"/>
      <c r="I27" s="17"/>
      <c r="J27" s="17"/>
      <c r="K27" s="17"/>
      <c r="L27" s="17"/>
      <c r="M27" s="17"/>
      <c r="N27" s="17"/>
      <c r="O27" s="17"/>
      <c r="P27" s="17"/>
      <c r="Q27" s="15"/>
    </row>
    <row r="28" spans="1:17">
      <c r="B28" s="15"/>
      <c r="C28" s="15"/>
      <c r="D28" s="15"/>
      <c r="E28" s="15"/>
      <c r="F28" s="15"/>
      <c r="G28" s="15"/>
      <c r="H28" s="15"/>
      <c r="I28" s="15"/>
      <c r="J28" s="15"/>
      <c r="K28" s="15"/>
      <c r="L28" s="15"/>
      <c r="M28" s="15"/>
      <c r="N28" s="15"/>
      <c r="O28" s="15"/>
      <c r="P28" s="15"/>
      <c r="Q28" s="15"/>
    </row>
    <row r="29" spans="1:17">
      <c r="B29" s="15"/>
      <c r="C29" s="15"/>
      <c r="D29" s="15"/>
      <c r="E29" s="15"/>
      <c r="F29" s="15"/>
      <c r="G29" s="15"/>
      <c r="H29" s="15"/>
      <c r="I29" s="15"/>
      <c r="J29" s="15"/>
      <c r="K29" s="15"/>
      <c r="L29" s="15"/>
      <c r="M29" s="15"/>
      <c r="N29" s="15"/>
      <c r="O29" s="15"/>
      <c r="P29" s="15"/>
      <c r="Q29" s="15"/>
    </row>
  </sheetData>
  <autoFilter ref="A6:J21" xr:uid="{00000000-0009-0000-0000-000000000000}"/>
  <mergeCells count="8">
    <mergeCell ref="C1:J1"/>
    <mergeCell ref="D5:H5"/>
    <mergeCell ref="I5:J5"/>
    <mergeCell ref="D2:H2"/>
    <mergeCell ref="A3:C3"/>
    <mergeCell ref="D3:H3"/>
    <mergeCell ref="A4:C4"/>
    <mergeCell ref="D4:I4"/>
  </mergeCells>
  <phoneticPr fontId="14" type="noConversion"/>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V33"/>
  <sheetViews>
    <sheetView tabSelected="1" zoomScale="85" zoomScaleNormal="85" workbookViewId="0">
      <selection activeCell="E10" sqref="E10"/>
    </sheetView>
  </sheetViews>
  <sheetFormatPr defaultColWidth="9.140625" defaultRowHeight="15.75"/>
  <cols>
    <col min="1" max="1" width="3.42578125" style="1" customWidth="1"/>
    <col min="2" max="2" width="5.7109375" style="1" customWidth="1"/>
    <col min="3" max="3" width="6.85546875" style="32" customWidth="1"/>
    <col min="4" max="4" width="40.7109375" style="1" customWidth="1"/>
    <col min="5" max="5" width="23" style="13" customWidth="1"/>
    <col min="6" max="6" width="15.28515625" style="32" customWidth="1"/>
    <col min="7" max="7" width="14.7109375" style="24" customWidth="1"/>
    <col min="8" max="8" width="18.28515625" style="1" customWidth="1"/>
    <col min="9" max="9" width="12.140625" style="1" customWidth="1"/>
    <col min="10" max="10" width="13.140625" style="1" customWidth="1"/>
    <col min="11" max="11" width="17" style="1" customWidth="1"/>
    <col min="12" max="12" width="30" style="1" customWidth="1"/>
    <col min="13" max="13" width="15.28515625" style="1" customWidth="1"/>
    <col min="14" max="14" width="17.85546875" style="25" customWidth="1"/>
    <col min="15" max="16384" width="9.140625" style="1"/>
  </cols>
  <sheetData>
    <row r="1" spans="1:19">
      <c r="D1" s="69" t="s">
        <v>26</v>
      </c>
      <c r="E1" s="69"/>
      <c r="F1" s="69"/>
      <c r="G1" s="69"/>
      <c r="H1" s="69"/>
      <c r="I1" s="69"/>
      <c r="J1" s="69"/>
      <c r="K1" s="69"/>
      <c r="L1" s="69"/>
    </row>
    <row r="2" spans="1:19">
      <c r="D2" s="70" t="s">
        <v>17</v>
      </c>
      <c r="E2" s="70"/>
      <c r="F2" s="70"/>
      <c r="G2" s="70"/>
      <c r="H2" s="70"/>
      <c r="I2" s="70"/>
      <c r="J2" s="70"/>
      <c r="K2" s="12"/>
    </row>
    <row r="3" spans="1:19">
      <c r="B3" s="71" t="s">
        <v>9</v>
      </c>
      <c r="C3" s="71"/>
      <c r="D3" s="71"/>
      <c r="E3" s="72" t="s">
        <v>29</v>
      </c>
      <c r="F3" s="72"/>
      <c r="G3" s="72"/>
      <c r="H3" s="72"/>
      <c r="I3" s="72"/>
      <c r="K3" s="1" t="s">
        <v>10</v>
      </c>
      <c r="L3" s="1" t="s">
        <v>12</v>
      </c>
    </row>
    <row r="4" spans="1:19" s="3" customFormat="1" ht="49.5" customHeight="1">
      <c r="A4" s="2"/>
      <c r="B4" s="73" t="s">
        <v>8</v>
      </c>
      <c r="C4" s="73"/>
      <c r="D4" s="73"/>
      <c r="E4" s="74" t="s">
        <v>105</v>
      </c>
      <c r="F4" s="74"/>
      <c r="G4" s="74"/>
      <c r="H4" s="74"/>
      <c r="I4" s="74"/>
      <c r="J4" s="74"/>
      <c r="K4" s="14" t="s">
        <v>11</v>
      </c>
      <c r="L4" s="14" t="s">
        <v>13</v>
      </c>
      <c r="N4" s="54"/>
    </row>
    <row r="5" spans="1:19" s="4" customFormat="1">
      <c r="A5" s="2"/>
      <c r="C5" s="33"/>
      <c r="E5" s="68"/>
      <c r="F5" s="68"/>
      <c r="G5" s="68"/>
      <c r="H5" s="68"/>
      <c r="I5" s="68"/>
      <c r="J5" s="19"/>
      <c r="K5" s="19"/>
      <c r="L5" s="19"/>
      <c r="N5" s="55"/>
    </row>
    <row r="6" spans="1:19" ht="47.25">
      <c r="A6" s="5"/>
      <c r="B6" s="27" t="s">
        <v>2</v>
      </c>
      <c r="C6" s="28" t="s">
        <v>0</v>
      </c>
      <c r="D6" s="27" t="s">
        <v>1</v>
      </c>
      <c r="E6" s="28" t="s">
        <v>3</v>
      </c>
      <c r="F6" s="28" t="s">
        <v>18</v>
      </c>
      <c r="G6" s="29" t="s">
        <v>19</v>
      </c>
      <c r="H6" s="28" t="s">
        <v>20</v>
      </c>
      <c r="I6" s="28" t="s">
        <v>21</v>
      </c>
      <c r="J6" s="30" t="s">
        <v>22</v>
      </c>
      <c r="K6" s="28" t="s">
        <v>23</v>
      </c>
      <c r="L6" s="28" t="s">
        <v>24</v>
      </c>
      <c r="M6" s="31" t="s">
        <v>31</v>
      </c>
    </row>
    <row r="7" spans="1:19" ht="76.5">
      <c r="B7" s="23" t="s">
        <v>30</v>
      </c>
      <c r="C7" s="58" t="s">
        <v>59</v>
      </c>
      <c r="D7" s="50" t="s">
        <v>68</v>
      </c>
      <c r="E7" s="50" t="s">
        <v>68</v>
      </c>
      <c r="F7" s="51" t="s">
        <v>52</v>
      </c>
      <c r="G7" s="60">
        <v>500</v>
      </c>
      <c r="H7" s="52"/>
      <c r="I7" s="52"/>
      <c r="J7" s="52"/>
      <c r="K7" s="52"/>
      <c r="L7" s="52" t="s">
        <v>67</v>
      </c>
      <c r="M7" s="53">
        <v>13500</v>
      </c>
      <c r="N7" s="56">
        <f>SUM(M7:M12)</f>
        <v>204200</v>
      </c>
      <c r="O7" s="15"/>
      <c r="P7" s="15"/>
      <c r="Q7" s="15"/>
      <c r="R7" s="15"/>
      <c r="S7" s="15"/>
    </row>
    <row r="8" spans="1:19" ht="76.5">
      <c r="B8" s="23" t="s">
        <v>30</v>
      </c>
      <c r="C8" s="58" t="s">
        <v>60</v>
      </c>
      <c r="D8" s="50" t="s">
        <v>69</v>
      </c>
      <c r="E8" s="50" t="s">
        <v>69</v>
      </c>
      <c r="F8" s="51" t="s">
        <v>52</v>
      </c>
      <c r="G8" s="60">
        <v>300</v>
      </c>
      <c r="H8" s="26"/>
      <c r="I8" s="26"/>
      <c r="J8" s="26"/>
      <c r="K8" s="26"/>
      <c r="L8" s="26" t="s">
        <v>67</v>
      </c>
      <c r="M8" s="47">
        <v>17400</v>
      </c>
    </row>
    <row r="9" spans="1:19" ht="76.5">
      <c r="B9" s="23" t="s">
        <v>30</v>
      </c>
      <c r="C9" s="58" t="s">
        <v>61</v>
      </c>
      <c r="D9" s="45" t="s">
        <v>69</v>
      </c>
      <c r="E9" s="45" t="s">
        <v>70</v>
      </c>
      <c r="F9" s="46" t="s">
        <v>52</v>
      </c>
      <c r="G9" s="60">
        <v>500</v>
      </c>
      <c r="H9" s="26"/>
      <c r="I9" s="26"/>
      <c r="J9" s="26"/>
      <c r="K9" s="26"/>
      <c r="L9" s="26" t="s">
        <v>67</v>
      </c>
      <c r="M9" s="48">
        <v>28000</v>
      </c>
    </row>
    <row r="10" spans="1:19" ht="76.5">
      <c r="B10" s="23" t="s">
        <v>30</v>
      </c>
      <c r="C10" s="58" t="s">
        <v>83</v>
      </c>
      <c r="D10" s="45" t="s">
        <v>69</v>
      </c>
      <c r="E10" s="45" t="s">
        <v>71</v>
      </c>
      <c r="F10" s="46" t="s">
        <v>52</v>
      </c>
      <c r="G10" s="60">
        <v>500</v>
      </c>
      <c r="H10" s="26"/>
      <c r="I10" s="26"/>
      <c r="J10" s="26"/>
      <c r="K10" s="26"/>
      <c r="L10" s="26" t="s">
        <v>67</v>
      </c>
      <c r="M10" s="48">
        <v>90000</v>
      </c>
    </row>
    <row r="11" spans="1:19" ht="76.5">
      <c r="B11" s="23" t="s">
        <v>30</v>
      </c>
      <c r="C11" s="58" t="s">
        <v>84</v>
      </c>
      <c r="D11" s="45" t="s">
        <v>69</v>
      </c>
      <c r="E11" s="45" t="s">
        <v>72</v>
      </c>
      <c r="F11" s="46" t="s">
        <v>52</v>
      </c>
      <c r="G11" s="60">
        <v>40</v>
      </c>
      <c r="H11" s="26"/>
      <c r="I11" s="26"/>
      <c r="J11" s="26"/>
      <c r="K11" s="26"/>
      <c r="L11" s="26" t="s">
        <v>67</v>
      </c>
      <c r="M11" s="48">
        <v>32800</v>
      </c>
      <c r="N11" s="56"/>
      <c r="O11" s="15"/>
      <c r="P11" s="15"/>
      <c r="Q11" s="15"/>
    </row>
    <row r="12" spans="1:19" ht="76.5">
      <c r="B12" s="23" t="s">
        <v>30</v>
      </c>
      <c r="C12" s="58" t="s">
        <v>104</v>
      </c>
      <c r="D12" s="45" t="s">
        <v>69</v>
      </c>
      <c r="E12" s="45" t="s">
        <v>73</v>
      </c>
      <c r="F12" s="46" t="s">
        <v>52</v>
      </c>
      <c r="G12" s="60">
        <v>30</v>
      </c>
      <c r="H12" s="52"/>
      <c r="I12" s="52"/>
      <c r="J12" s="52"/>
      <c r="K12" s="52"/>
      <c r="L12" s="52" t="s">
        <v>67</v>
      </c>
      <c r="M12" s="53">
        <v>22500</v>
      </c>
      <c r="O12" s="16"/>
      <c r="P12" s="16"/>
      <c r="Q12" s="16"/>
    </row>
    <row r="13" spans="1:19" ht="76.5">
      <c r="B13" s="23" t="s">
        <v>30</v>
      </c>
      <c r="C13" s="59" t="s">
        <v>62</v>
      </c>
      <c r="D13" s="50" t="s">
        <v>74</v>
      </c>
      <c r="E13" s="50" t="s">
        <v>74</v>
      </c>
      <c r="F13" s="51" t="s">
        <v>52</v>
      </c>
      <c r="G13" s="60">
        <v>30</v>
      </c>
      <c r="H13" s="26"/>
      <c r="I13" s="26"/>
      <c r="J13" s="26"/>
      <c r="K13" s="26"/>
      <c r="L13" s="26" t="s">
        <v>67</v>
      </c>
      <c r="M13" s="47">
        <v>1500</v>
      </c>
      <c r="N13" s="25">
        <f>SUM(M13:M16)</f>
        <v>89900</v>
      </c>
    </row>
    <row r="14" spans="1:19" ht="76.5">
      <c r="B14" s="23" t="s">
        <v>30</v>
      </c>
      <c r="C14" s="59" t="s">
        <v>63</v>
      </c>
      <c r="D14" s="45" t="s">
        <v>74</v>
      </c>
      <c r="E14" s="45" t="s">
        <v>75</v>
      </c>
      <c r="F14" s="46" t="s">
        <v>52</v>
      </c>
      <c r="G14" s="60">
        <v>20</v>
      </c>
      <c r="H14" s="26"/>
      <c r="I14" s="26"/>
      <c r="J14" s="26"/>
      <c r="K14" s="26"/>
      <c r="L14" s="26" t="s">
        <v>67</v>
      </c>
      <c r="M14" s="48">
        <v>15400</v>
      </c>
    </row>
    <row r="15" spans="1:19" ht="76.5">
      <c r="B15" s="23" t="s">
        <v>30</v>
      </c>
      <c r="C15" s="59" t="s">
        <v>64</v>
      </c>
      <c r="D15" s="45" t="s">
        <v>74</v>
      </c>
      <c r="E15" s="45" t="s">
        <v>76</v>
      </c>
      <c r="F15" s="46" t="s">
        <v>52</v>
      </c>
      <c r="G15" s="60">
        <v>40</v>
      </c>
      <c r="H15" s="26"/>
      <c r="I15" s="26"/>
      <c r="J15" s="26"/>
      <c r="K15" s="26"/>
      <c r="L15" s="26" t="s">
        <v>67</v>
      </c>
      <c r="M15" s="48">
        <v>39000</v>
      </c>
    </row>
    <row r="16" spans="1:19" ht="76.5">
      <c r="B16" s="23" t="s">
        <v>30</v>
      </c>
      <c r="C16" s="59" t="s">
        <v>85</v>
      </c>
      <c r="D16" s="45" t="s">
        <v>74</v>
      </c>
      <c r="E16" s="45" t="s">
        <v>77</v>
      </c>
      <c r="F16" s="46" t="s">
        <v>52</v>
      </c>
      <c r="G16" s="60">
        <v>40</v>
      </c>
      <c r="H16" s="26"/>
      <c r="I16" s="26"/>
      <c r="J16" s="26"/>
      <c r="K16" s="26"/>
      <c r="L16" s="26" t="s">
        <v>67</v>
      </c>
      <c r="M16" s="48">
        <v>34000</v>
      </c>
    </row>
    <row r="17" spans="2:22" ht="89.25">
      <c r="B17" s="23" t="s">
        <v>30</v>
      </c>
      <c r="C17" s="59" t="s">
        <v>86</v>
      </c>
      <c r="D17" s="50" t="s">
        <v>78</v>
      </c>
      <c r="E17" s="50" t="s">
        <v>78</v>
      </c>
      <c r="F17" s="51" t="s">
        <v>52</v>
      </c>
      <c r="G17" s="60">
        <v>150</v>
      </c>
      <c r="H17" s="26"/>
      <c r="I17" s="26"/>
      <c r="J17" s="26"/>
      <c r="K17" s="26"/>
      <c r="L17" s="26" t="s">
        <v>67</v>
      </c>
      <c r="M17" s="48">
        <v>489060</v>
      </c>
      <c r="N17" s="25">
        <f>SUM(M17:M19)</f>
        <v>610677.5</v>
      </c>
    </row>
    <row r="18" spans="2:22" ht="76.5">
      <c r="B18" s="23" t="s">
        <v>30</v>
      </c>
      <c r="C18" s="59" t="s">
        <v>87</v>
      </c>
      <c r="D18" s="45" t="s">
        <v>78</v>
      </c>
      <c r="E18" s="45" t="s">
        <v>79</v>
      </c>
      <c r="F18" s="46" t="s">
        <v>52</v>
      </c>
      <c r="G18" s="60">
        <v>250</v>
      </c>
      <c r="H18" s="26"/>
      <c r="I18" s="26"/>
      <c r="J18" s="26"/>
      <c r="K18" s="26"/>
      <c r="L18" s="26" t="s">
        <v>67</v>
      </c>
      <c r="M18" s="48">
        <v>32345</v>
      </c>
    </row>
    <row r="19" spans="2:22" ht="102">
      <c r="B19" s="23" t="s">
        <v>30</v>
      </c>
      <c r="C19" s="59" t="s">
        <v>88</v>
      </c>
      <c r="D19" s="45" t="s">
        <v>78</v>
      </c>
      <c r="E19" s="45" t="s">
        <v>80</v>
      </c>
      <c r="F19" s="46" t="s">
        <v>52</v>
      </c>
      <c r="G19" s="60">
        <v>150</v>
      </c>
      <c r="H19" s="26"/>
      <c r="I19" s="26"/>
      <c r="J19" s="26"/>
      <c r="K19" s="26"/>
      <c r="L19" s="26" t="s">
        <v>67</v>
      </c>
      <c r="M19" s="48">
        <v>89272.5</v>
      </c>
    </row>
    <row r="20" spans="2:22" ht="76.5">
      <c r="B20" s="23" t="s">
        <v>30</v>
      </c>
      <c r="C20" s="59" t="s">
        <v>65</v>
      </c>
      <c r="D20" s="50" t="s">
        <v>81</v>
      </c>
      <c r="E20" s="50" t="s">
        <v>81</v>
      </c>
      <c r="F20" s="51" t="s">
        <v>52</v>
      </c>
      <c r="G20" s="60">
        <v>30</v>
      </c>
      <c r="H20" s="26"/>
      <c r="I20" s="26"/>
      <c r="J20" s="26"/>
      <c r="K20" s="26"/>
      <c r="L20" s="26" t="s">
        <v>67</v>
      </c>
      <c r="M20" s="48">
        <v>81118.8</v>
      </c>
      <c r="N20" s="25">
        <f>SUM(M20:M21)</f>
        <v>101421.9</v>
      </c>
    </row>
    <row r="21" spans="2:22" ht="76.5">
      <c r="B21" s="23" t="s">
        <v>30</v>
      </c>
      <c r="C21" s="59" t="s">
        <v>66</v>
      </c>
      <c r="D21" s="45" t="s">
        <v>81</v>
      </c>
      <c r="E21" s="45" t="s">
        <v>82</v>
      </c>
      <c r="F21" s="46" t="s">
        <v>52</v>
      </c>
      <c r="G21" s="60">
        <v>90</v>
      </c>
      <c r="H21" s="26"/>
      <c r="I21" s="26"/>
      <c r="J21" s="26"/>
      <c r="K21" s="26"/>
      <c r="L21" s="26" t="s">
        <v>67</v>
      </c>
      <c r="M21" s="48">
        <v>20303.099999999999</v>
      </c>
    </row>
    <row r="22" spans="2:22">
      <c r="M22" s="25">
        <f>SUM(M7:M21)</f>
        <v>1006199.4</v>
      </c>
      <c r="N22" s="25">
        <f>SUM(N7:N21)</f>
        <v>1006199.4</v>
      </c>
    </row>
    <row r="23" spans="2:22">
      <c r="H23" s="37" t="s">
        <v>25</v>
      </c>
      <c r="I23" s="37"/>
      <c r="J23" s="7" t="e">
        <f>SUM(#REF!)</f>
        <v>#REF!</v>
      </c>
      <c r="K23" s="7" t="e">
        <f>SUM(#REF!)</f>
        <v>#REF!</v>
      </c>
    </row>
    <row r="25" spans="2:22" ht="20.25">
      <c r="D25" s="17"/>
      <c r="E25" s="17" t="s">
        <v>15</v>
      </c>
      <c r="F25" s="17"/>
      <c r="G25" s="17"/>
      <c r="H25" s="17"/>
      <c r="I25" s="17"/>
      <c r="J25" s="17"/>
      <c r="K25" s="17"/>
      <c r="L25" s="17"/>
      <c r="M25" s="17"/>
      <c r="N25" s="57"/>
      <c r="O25" s="17"/>
      <c r="P25" s="17"/>
      <c r="Q25" s="17"/>
      <c r="R25" s="17"/>
      <c r="S25" s="17"/>
      <c r="T25" s="17"/>
      <c r="U25" s="17"/>
      <c r="V25" s="17"/>
    </row>
    <row r="26" spans="2:22" ht="20.25">
      <c r="D26" s="17"/>
      <c r="E26" s="17"/>
      <c r="F26" s="17"/>
      <c r="G26" s="17"/>
      <c r="H26" s="17"/>
      <c r="I26" s="17"/>
      <c r="J26" s="17"/>
      <c r="K26" s="17"/>
      <c r="L26" s="17"/>
      <c r="M26" s="17"/>
      <c r="N26" s="57"/>
      <c r="O26" s="17"/>
      <c r="P26" s="17"/>
      <c r="Q26" s="17"/>
      <c r="R26" s="17"/>
      <c r="S26" s="17"/>
      <c r="T26" s="15"/>
      <c r="U26" s="15"/>
      <c r="V26" s="15"/>
    </row>
    <row r="27" spans="2:22" ht="20.25">
      <c r="D27" s="17"/>
      <c r="E27" s="17" t="s">
        <v>16</v>
      </c>
      <c r="F27" s="17"/>
      <c r="G27" s="17"/>
      <c r="H27" s="17"/>
      <c r="I27" s="17"/>
      <c r="J27" s="17"/>
      <c r="K27" s="17"/>
      <c r="L27" s="17"/>
      <c r="M27" s="17"/>
      <c r="N27" s="57"/>
      <c r="O27" s="17"/>
      <c r="P27" s="17"/>
      <c r="Q27" s="17"/>
      <c r="R27" s="17"/>
      <c r="S27" s="17"/>
      <c r="T27" s="15"/>
      <c r="U27" s="15"/>
      <c r="V27" s="15"/>
    </row>
    <row r="28" spans="2:22">
      <c r="D28" s="15"/>
      <c r="E28" s="15"/>
      <c r="F28" s="15"/>
      <c r="G28" s="15"/>
      <c r="H28" s="15"/>
      <c r="I28" s="15"/>
      <c r="J28" s="15"/>
      <c r="K28" s="15"/>
      <c r="L28" s="15"/>
      <c r="M28" s="15"/>
      <c r="N28" s="56"/>
      <c r="O28" s="15"/>
      <c r="P28" s="15"/>
      <c r="Q28" s="15"/>
      <c r="R28" s="15"/>
      <c r="S28" s="15"/>
      <c r="T28" s="15"/>
      <c r="U28" s="15"/>
      <c r="V28" s="15"/>
    </row>
    <row r="29" spans="2:22">
      <c r="D29" s="15"/>
      <c r="E29" s="15"/>
      <c r="F29" s="15"/>
      <c r="G29" s="15"/>
      <c r="H29" s="15"/>
      <c r="I29" s="15"/>
      <c r="J29" s="15"/>
      <c r="K29" s="15"/>
      <c r="L29" s="15"/>
      <c r="M29" s="15"/>
      <c r="N29" s="56"/>
      <c r="O29" s="15"/>
      <c r="P29" s="15"/>
      <c r="Q29" s="15"/>
      <c r="R29" s="15"/>
      <c r="S29" s="15"/>
      <c r="T29" s="15"/>
      <c r="U29" s="15"/>
      <c r="V29" s="15"/>
    </row>
    <row r="30" spans="2:22">
      <c r="D30" s="15"/>
      <c r="E30" s="15"/>
      <c r="F30" s="15"/>
      <c r="G30" s="15"/>
      <c r="H30" s="15"/>
      <c r="I30" s="15"/>
      <c r="J30" s="15"/>
      <c r="K30" s="15"/>
      <c r="L30" s="15"/>
      <c r="M30" s="15"/>
      <c r="N30" s="56"/>
      <c r="O30" s="15"/>
      <c r="P30" s="15"/>
      <c r="Q30" s="15"/>
      <c r="R30" s="15"/>
      <c r="S30" s="15"/>
      <c r="T30" s="15"/>
      <c r="U30" s="15"/>
      <c r="V30" s="15"/>
    </row>
    <row r="31" spans="2:22">
      <c r="D31" s="15"/>
      <c r="E31" s="15"/>
      <c r="F31" s="15"/>
      <c r="G31" s="15"/>
      <c r="H31" s="15"/>
      <c r="I31" s="15"/>
      <c r="J31" s="15"/>
      <c r="K31" s="15"/>
      <c r="L31" s="15"/>
      <c r="M31" s="15"/>
      <c r="N31" s="56"/>
      <c r="O31" s="15"/>
      <c r="P31" s="15"/>
      <c r="Q31" s="15"/>
      <c r="R31" s="15"/>
      <c r="S31" s="15"/>
      <c r="T31" s="15"/>
      <c r="U31" s="15"/>
      <c r="V31" s="15"/>
    </row>
    <row r="32" spans="2:22">
      <c r="D32" s="15"/>
      <c r="E32" s="15"/>
      <c r="F32" s="15"/>
      <c r="G32" s="15"/>
      <c r="H32" s="15"/>
      <c r="I32" s="15"/>
      <c r="J32" s="15"/>
      <c r="K32" s="15"/>
      <c r="L32" s="15"/>
      <c r="M32" s="15"/>
      <c r="N32" s="56"/>
      <c r="O32" s="15"/>
      <c r="P32" s="15"/>
      <c r="Q32" s="15"/>
      <c r="R32" s="15"/>
      <c r="S32" s="15"/>
      <c r="T32" s="15"/>
      <c r="U32" s="15"/>
      <c r="V32" s="15"/>
    </row>
    <row r="33" spans="4:22">
      <c r="D33" s="15"/>
      <c r="E33" s="15"/>
      <c r="F33" s="15"/>
      <c r="G33" s="15"/>
      <c r="H33" s="15"/>
      <c r="I33" s="15"/>
      <c r="J33" s="15"/>
      <c r="K33" s="15"/>
      <c r="L33" s="15"/>
      <c r="M33" s="15"/>
      <c r="N33" s="56"/>
      <c r="O33" s="15"/>
      <c r="P33" s="15"/>
      <c r="Q33" s="15"/>
      <c r="R33" s="15"/>
      <c r="S33" s="15"/>
      <c r="T33" s="15"/>
      <c r="U33" s="15"/>
      <c r="V33" s="15"/>
    </row>
  </sheetData>
  <autoFilter ref="A6:S23" xr:uid="{00000000-0009-0000-0000-000001000000}"/>
  <mergeCells count="7">
    <mergeCell ref="E5:I5"/>
    <mergeCell ref="D1:L1"/>
    <mergeCell ref="D2:J2"/>
    <mergeCell ref="B3:D3"/>
    <mergeCell ref="E3:I3"/>
    <mergeCell ref="B4:D4"/>
    <mergeCell ref="E4:J4"/>
  </mergeCells>
  <phoneticPr fontId="14" type="noConversion"/>
  <pageMargins left="0.7" right="0.7" top="0.75" bottom="0.75" header="0.3" footer="0.3"/>
  <pageSetup paperSize="9" orientation="portrait" horizontalDpi="300" verticalDpi="3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721543E-9344-4312-8F74-DED86D9A0A31}">
  <dimension ref="A1:E25"/>
  <sheetViews>
    <sheetView workbookViewId="0">
      <selection activeCell="B8" sqref="B8"/>
    </sheetView>
  </sheetViews>
  <sheetFormatPr defaultRowHeight="12.75"/>
  <cols>
    <col min="1" max="1" width="9.140625" style="15"/>
    <col min="2" max="2" width="54.5703125" style="15" customWidth="1"/>
    <col min="3" max="3" width="13.5703125" customWidth="1"/>
    <col min="4" max="4" width="14.42578125" customWidth="1"/>
    <col min="5" max="5" width="13.28515625" customWidth="1"/>
  </cols>
  <sheetData>
    <row r="1" spans="1:5" ht="42.75" customHeight="1">
      <c r="A1" s="15" t="s">
        <v>58</v>
      </c>
      <c r="C1" s="21" t="s">
        <v>55</v>
      </c>
      <c r="D1" s="22" t="s">
        <v>56</v>
      </c>
      <c r="E1" s="22" t="s">
        <v>57</v>
      </c>
    </row>
    <row r="2" spans="1:5" ht="20.100000000000001" customHeight="1">
      <c r="A2" s="18">
        <v>1</v>
      </c>
      <c r="B2" s="18" t="s">
        <v>53</v>
      </c>
      <c r="C2" s="18">
        <v>2</v>
      </c>
      <c r="D2" s="20"/>
      <c r="E2" s="18"/>
    </row>
    <row r="3" spans="1:5" ht="20.100000000000001" customHeight="1">
      <c r="A3" s="18">
        <v>2</v>
      </c>
      <c r="B3" s="18" t="s">
        <v>32</v>
      </c>
      <c r="C3" s="18">
        <v>0</v>
      </c>
      <c r="D3" s="20">
        <v>10</v>
      </c>
      <c r="E3" s="18"/>
    </row>
    <row r="4" spans="1:5" ht="27.75" customHeight="1">
      <c r="A4" s="18">
        <v>3</v>
      </c>
      <c r="B4" s="18" t="s">
        <v>33</v>
      </c>
      <c r="C4" s="18"/>
      <c r="D4" s="20">
        <v>20</v>
      </c>
      <c r="E4" s="18"/>
    </row>
    <row r="5" spans="1:5" ht="20.100000000000001" customHeight="1">
      <c r="A5" s="18">
        <v>4</v>
      </c>
      <c r="B5" s="18" t="s">
        <v>34</v>
      </c>
      <c r="C5" s="18"/>
      <c r="D5" s="20">
        <v>5</v>
      </c>
      <c r="E5" s="18"/>
    </row>
    <row r="6" spans="1:5" ht="20.100000000000001" customHeight="1">
      <c r="A6" s="18">
        <v>5</v>
      </c>
      <c r="B6" s="18" t="s">
        <v>35</v>
      </c>
      <c r="C6" s="18"/>
      <c r="D6" s="20">
        <v>120</v>
      </c>
      <c r="E6" s="18"/>
    </row>
    <row r="7" spans="1:5" ht="20.100000000000001" customHeight="1">
      <c r="A7" s="18">
        <v>6</v>
      </c>
      <c r="B7" s="18" t="s">
        <v>35</v>
      </c>
      <c r="C7" s="18"/>
      <c r="D7" s="20">
        <v>120</v>
      </c>
      <c r="E7" s="18"/>
    </row>
    <row r="8" spans="1:5" ht="20.100000000000001" customHeight="1">
      <c r="A8" s="18">
        <v>7</v>
      </c>
      <c r="B8" s="18" t="s">
        <v>35</v>
      </c>
      <c r="C8" s="18"/>
      <c r="D8" s="20">
        <v>20</v>
      </c>
      <c r="E8" s="18"/>
    </row>
    <row r="9" spans="1:5" ht="20.100000000000001" customHeight="1">
      <c r="A9" s="18">
        <v>8</v>
      </c>
      <c r="B9" s="18" t="s">
        <v>36</v>
      </c>
      <c r="C9" s="18">
        <v>10</v>
      </c>
      <c r="D9" s="20"/>
      <c r="E9" s="18"/>
    </row>
    <row r="10" spans="1:5" ht="20.100000000000001" customHeight="1">
      <c r="A10" s="18">
        <v>9</v>
      </c>
      <c r="B10" s="18" t="s">
        <v>37</v>
      </c>
      <c r="C10" s="18">
        <v>40</v>
      </c>
      <c r="D10" s="20"/>
      <c r="E10" s="18"/>
    </row>
    <row r="11" spans="1:5" ht="20.100000000000001" customHeight="1">
      <c r="A11" s="18">
        <v>10</v>
      </c>
      <c r="B11" s="18" t="s">
        <v>38</v>
      </c>
      <c r="C11" s="18">
        <v>20</v>
      </c>
      <c r="D11" s="20"/>
      <c r="E11" s="18"/>
    </row>
    <row r="12" spans="1:5" ht="20.100000000000001" customHeight="1">
      <c r="A12" s="18">
        <v>11</v>
      </c>
      <c r="B12" s="18" t="s">
        <v>39</v>
      </c>
      <c r="C12" s="18">
        <v>10</v>
      </c>
      <c r="D12" s="20"/>
      <c r="E12" s="18"/>
    </row>
    <row r="13" spans="1:5" ht="20.100000000000001" customHeight="1">
      <c r="A13" s="18">
        <v>12</v>
      </c>
      <c r="B13" s="18" t="s">
        <v>40</v>
      </c>
      <c r="C13" s="18">
        <v>20</v>
      </c>
      <c r="D13" s="20"/>
      <c r="E13" s="18"/>
    </row>
    <row r="14" spans="1:5" ht="20.100000000000001" customHeight="1">
      <c r="A14" s="18">
        <v>13</v>
      </c>
      <c r="B14" s="18" t="s">
        <v>41</v>
      </c>
      <c r="C14" s="18">
        <v>50</v>
      </c>
      <c r="D14" s="20"/>
      <c r="E14" s="18"/>
    </row>
    <row r="15" spans="1:5" ht="20.100000000000001" customHeight="1">
      <c r="A15" s="18">
        <v>14</v>
      </c>
      <c r="B15" s="18" t="s">
        <v>42</v>
      </c>
      <c r="C15" s="18">
        <v>2</v>
      </c>
      <c r="D15" s="20"/>
      <c r="E15" s="18"/>
    </row>
    <row r="16" spans="1:5" ht="20.100000000000001" customHeight="1">
      <c r="A16" s="18">
        <v>15</v>
      </c>
      <c r="B16" s="18" t="s">
        <v>43</v>
      </c>
      <c r="C16" s="18">
        <v>2</v>
      </c>
      <c r="D16" s="20"/>
      <c r="E16" s="18"/>
    </row>
    <row r="17" spans="1:5" ht="20.100000000000001" customHeight="1">
      <c r="A17" s="18">
        <v>16</v>
      </c>
      <c r="B17" s="18" t="s">
        <v>44</v>
      </c>
      <c r="C17" s="18">
        <v>200</v>
      </c>
      <c r="D17" s="20"/>
      <c r="E17" s="18"/>
    </row>
    <row r="18" spans="1:5" ht="20.100000000000001" customHeight="1">
      <c r="A18" s="18">
        <v>17</v>
      </c>
      <c r="B18" s="18" t="s">
        <v>45</v>
      </c>
      <c r="C18" s="18">
        <v>10</v>
      </c>
      <c r="D18" s="20"/>
      <c r="E18" s="18">
        <v>100</v>
      </c>
    </row>
    <row r="19" spans="1:5" ht="20.100000000000001" customHeight="1">
      <c r="A19" s="18">
        <v>18</v>
      </c>
      <c r="B19" s="18" t="s">
        <v>54</v>
      </c>
      <c r="C19" s="18">
        <v>400</v>
      </c>
      <c r="D19" s="20"/>
      <c r="E19" s="18"/>
    </row>
    <row r="20" spans="1:5" ht="20.100000000000001" customHeight="1">
      <c r="A20" s="18">
        <v>19</v>
      </c>
      <c r="B20" s="18" t="s">
        <v>46</v>
      </c>
      <c r="C20" s="18">
        <v>20</v>
      </c>
      <c r="D20" s="20"/>
      <c r="E20" s="18"/>
    </row>
    <row r="21" spans="1:5" ht="20.100000000000001" customHeight="1">
      <c r="A21" s="18">
        <v>20</v>
      </c>
      <c r="B21" s="18" t="s">
        <v>47</v>
      </c>
      <c r="C21" s="18"/>
      <c r="D21" s="20">
        <v>10</v>
      </c>
      <c r="E21" s="18"/>
    </row>
    <row r="22" spans="1:5" ht="20.100000000000001" customHeight="1">
      <c r="A22" s="18">
        <v>21</v>
      </c>
      <c r="B22" s="18" t="s">
        <v>48</v>
      </c>
      <c r="C22" s="18"/>
      <c r="D22" s="20">
        <v>30</v>
      </c>
      <c r="E22" s="18"/>
    </row>
    <row r="23" spans="1:5" ht="20.100000000000001" customHeight="1">
      <c r="A23" s="18">
        <v>22</v>
      </c>
      <c r="B23" s="18" t="s">
        <v>49</v>
      </c>
      <c r="C23" s="18">
        <v>150</v>
      </c>
      <c r="D23" s="20"/>
      <c r="E23" s="18"/>
    </row>
    <row r="24" spans="1:5" ht="20.100000000000001" customHeight="1">
      <c r="A24" s="18">
        <v>23</v>
      </c>
      <c r="B24" s="18" t="s">
        <v>50</v>
      </c>
      <c r="C24" s="18">
        <v>20</v>
      </c>
      <c r="D24" s="20"/>
      <c r="E24" s="18"/>
    </row>
    <row r="25" spans="1:5" ht="20.100000000000001" customHeight="1">
      <c r="A25" s="18">
        <v>24</v>
      </c>
      <c r="B25" s="18" t="s">
        <v>51</v>
      </c>
      <c r="C25" s="18"/>
      <c r="D25" s="20">
        <v>10</v>
      </c>
      <c r="E25" s="18"/>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B11:S19"/>
  <sheetViews>
    <sheetView workbookViewId="0">
      <selection activeCell="D17" sqref="D17:V25"/>
    </sheetView>
  </sheetViews>
  <sheetFormatPr defaultRowHeight="12.75"/>
  <sheetData>
    <row r="11" spans="2:19" s="1" customFormat="1" ht="15.75">
      <c r="B11" s="9"/>
    </row>
    <row r="12" spans="2:19" s="1" customFormat="1" ht="15.75">
      <c r="B12" s="9"/>
    </row>
    <row r="13" spans="2:19" s="1" customFormat="1" ht="15.75">
      <c r="D13" s="9"/>
      <c r="E13" s="9"/>
      <c r="F13" s="9"/>
      <c r="G13" s="10"/>
      <c r="H13" s="9"/>
      <c r="I13" s="11"/>
      <c r="J13" s="11"/>
      <c r="K13" s="9"/>
      <c r="L13" s="9"/>
      <c r="M13" s="9"/>
    </row>
    <row r="14" spans="2:19" s="1" customFormat="1" ht="15.75">
      <c r="D14" s="9"/>
      <c r="E14" s="9"/>
      <c r="F14" s="9"/>
      <c r="G14" s="10"/>
      <c r="H14" s="9"/>
      <c r="I14" s="75" t="s">
        <v>25</v>
      </c>
      <c r="J14" s="75"/>
      <c r="K14" s="7" t="e">
        <f>SUM(#REF!)</f>
        <v>#REF!</v>
      </c>
      <c r="L14" s="7" t="e">
        <f>SUM(#REF!)</f>
        <v>#REF!</v>
      </c>
      <c r="M14" s="9"/>
    </row>
    <row r="15" spans="2:19" s="8" customFormat="1" ht="20.25">
      <c r="D15" s="1"/>
      <c r="E15" s="1"/>
      <c r="F15" s="1"/>
      <c r="G15" s="6"/>
      <c r="H15" s="1"/>
      <c r="I15" s="1"/>
      <c r="J15" s="1"/>
      <c r="K15" s="1"/>
      <c r="L15" s="1"/>
      <c r="M15" s="1"/>
      <c r="N15" s="1"/>
      <c r="O15" s="1"/>
      <c r="P15" s="1"/>
      <c r="Q15" s="1"/>
      <c r="R15" s="1"/>
      <c r="S15" s="1"/>
    </row>
    <row r="16" spans="2:19" s="8" customFormat="1" ht="20.25">
      <c r="D16" s="1"/>
      <c r="E16" s="1"/>
      <c r="F16" s="1"/>
      <c r="G16" s="6"/>
      <c r="H16" s="1"/>
      <c r="I16" s="1"/>
      <c r="J16" s="1"/>
      <c r="K16" s="1"/>
      <c r="L16" s="1"/>
      <c r="M16" s="1"/>
      <c r="N16" s="1"/>
      <c r="O16" s="1"/>
      <c r="P16" s="1"/>
      <c r="Q16" s="1"/>
      <c r="R16" s="1"/>
      <c r="S16" s="1"/>
    </row>
    <row r="17" spans="4:19" s="8" customFormat="1" ht="20.25">
      <c r="E17" s="8" t="s">
        <v>15</v>
      </c>
    </row>
    <row r="18" spans="4:19" ht="20.25">
      <c r="D18" s="8"/>
      <c r="E18" s="8"/>
      <c r="F18" s="8"/>
      <c r="G18" s="8"/>
      <c r="H18" s="8"/>
      <c r="I18" s="8"/>
      <c r="J18" s="8"/>
      <c r="K18" s="8"/>
      <c r="L18" s="8"/>
      <c r="M18" s="8"/>
      <c r="N18" s="8"/>
      <c r="O18" s="8"/>
      <c r="P18" s="8"/>
      <c r="Q18" s="8"/>
      <c r="R18" s="8"/>
      <c r="S18" s="8"/>
    </row>
    <row r="19" spans="4:19" ht="20.25">
      <c r="D19" s="8"/>
      <c r="E19" s="8" t="s">
        <v>16</v>
      </c>
      <c r="F19" s="8"/>
      <c r="G19" s="8"/>
      <c r="H19" s="8"/>
      <c r="I19" s="8"/>
      <c r="J19" s="8"/>
      <c r="K19" s="8"/>
      <c r="L19" s="8"/>
      <c r="M19" s="8"/>
      <c r="N19" s="8"/>
      <c r="O19" s="8"/>
      <c r="P19" s="8"/>
      <c r="Q19" s="8"/>
      <c r="R19" s="8"/>
      <c r="S19" s="8"/>
    </row>
  </sheetData>
  <mergeCells count="1">
    <mergeCell ref="I14:J14"/>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4</vt:i4>
      </vt:variant>
    </vt:vector>
  </HeadingPairs>
  <TitlesOfParts>
    <vt:vector size="4" baseType="lpstr">
      <vt:lpstr>Specificaţii tehnice         </vt:lpstr>
      <vt:lpstr>Specificaţii de preț        </vt:lpstr>
      <vt:lpstr>Sheet3</vt:lpstr>
      <vt:lpstr>Sheet2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Maria Dragancea</dc:creator>
  <cp:lastModifiedBy>CAPCS-Dispozitive</cp:lastModifiedBy>
  <cp:lastPrinted>2017-06-21T13:37:38Z</cp:lastPrinted>
  <dcterms:created xsi:type="dcterms:W3CDTF">2017-08-17T12:48:14Z</dcterms:created>
  <dcterms:modified xsi:type="dcterms:W3CDTF">2026-08-25T10:34:54Z</dcterms:modified>
</cp:coreProperties>
</file>