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Necesare IMSP_Materiale_Ambalaj\2. Demarare\"/>
    </mc:Choice>
  </mc:AlternateContent>
  <xr:revisionPtr revIDLastSave="0" documentId="13_ncr:1_{82944452-6210-45E2-82EE-B142C1DE8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9" i="5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M36" i="5" l="1"/>
  <c r="J30" i="5"/>
  <c r="J29" i="5"/>
  <c r="J22" i="5"/>
  <c r="J21" i="5"/>
  <c r="J15" i="5"/>
  <c r="K13" i="5"/>
  <c r="J14" i="5"/>
  <c r="J12" i="5"/>
  <c r="J9" i="5"/>
  <c r="K9" i="5"/>
  <c r="J10" i="5"/>
  <c r="K10" i="5"/>
  <c r="J11" i="5"/>
  <c r="K11" i="5"/>
  <c r="K12" i="5"/>
  <c r="J13" i="5"/>
  <c r="J16" i="5"/>
  <c r="K16" i="5"/>
  <c r="J17" i="5"/>
  <c r="K17" i="5"/>
  <c r="J18" i="5"/>
  <c r="K18" i="5"/>
  <c r="J19" i="5"/>
  <c r="K19" i="5"/>
  <c r="J20" i="5"/>
  <c r="K20" i="5"/>
  <c r="J23" i="5"/>
  <c r="K23" i="5"/>
  <c r="J24" i="5"/>
  <c r="K24" i="5"/>
  <c r="J25" i="5"/>
  <c r="K25" i="5"/>
  <c r="J26" i="5"/>
  <c r="K26" i="5"/>
  <c r="J27" i="5"/>
  <c r="K27" i="5"/>
  <c r="J28" i="5"/>
  <c r="K28" i="5"/>
  <c r="J31" i="5"/>
  <c r="K31" i="5"/>
  <c r="J32" i="5"/>
  <c r="K32" i="5"/>
  <c r="J33" i="5"/>
  <c r="K33" i="5"/>
  <c r="J34" i="5"/>
  <c r="K34" i="5"/>
  <c r="J35" i="5"/>
  <c r="K35" i="5"/>
  <c r="K8" i="5"/>
  <c r="J8" i="5"/>
  <c r="J36" i="5" l="1"/>
  <c r="K21" i="5"/>
  <c r="K29" i="5"/>
  <c r="K15" i="5"/>
  <c r="K30" i="5"/>
  <c r="K22" i="5"/>
  <c r="K14" i="5"/>
  <c r="K36" i="5" s="1"/>
  <c r="K12" i="7"/>
  <c r="J12" i="7"/>
</calcChain>
</file>

<file path=xl/sharedStrings.xml><?xml version="1.0" encoding="utf-8"?>
<sst xmlns="http://schemas.openxmlformats.org/spreadsheetml/2006/main" count="297" uniqueCount="82">
  <si>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</si>
  <si>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</si>
  <si>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</si>
  <si>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</si>
  <si>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</si>
  <si>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</si>
  <si>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</si>
  <si>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</si>
  <si>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</si>
  <si>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</si>
  <si>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</si>
  <si>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</si>
  <si>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</si>
  <si>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</si>
  <si>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</si>
  <si>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</si>
  <si>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</si>
  <si>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</si>
  <si>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</si>
  <si>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</si>
  <si>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</si>
  <si>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</si>
  <si>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</si>
  <si>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</si>
  <si>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</si>
  <si>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</si>
  <si>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</si>
  <si>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</si>
  <si>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</si>
  <si>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</si>
  <si>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</si>
  <si>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</si>
  <si>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</si>
  <si>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</si>
  <si>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SUMA TOTALĂ</t>
  </si>
  <si>
    <t>[Acest tabel va fi completat de către ofertant în coloanele 3, 4, 5, 7, iar de către autoritatea contractantă – în coloanele 1, 2, 6,]</t>
  </si>
  <si>
    <t>Bucata</t>
  </si>
  <si>
    <t>Achiziționarea  materialelor, articolelor, ambalajului primar și  secundar utilizate la prepararea formelor  farmaceutice magistrale (extemporale )pentru anul 2025</t>
  </si>
  <si>
    <t xml:space="preserve">Busoane, dopuri şi capace din plastic </t>
  </si>
  <si>
    <t xml:space="preserve">Etichete din hîrtie, autoadezive </t>
  </si>
  <si>
    <t>Flacoane din sticlă pentru produse farmaceutice, de o capacitate de peste 0,055 l</t>
  </si>
  <si>
    <t>Flacoane din sticlă pentru produse farmaceutice, de o capacitate de peste 0,055 l (cu dop)</t>
  </si>
  <si>
    <t>Capac din aluminiu cu un diametru de maximum 21 mm</t>
  </si>
  <si>
    <t xml:space="preserve"> Capacele AB2</t>
  </si>
  <si>
    <t>Capacele T4</t>
  </si>
  <si>
    <t>Dopuri AB2</t>
  </si>
  <si>
    <t>Dopuri T4</t>
  </si>
  <si>
    <t xml:space="preserve">Flacon 10 ml </t>
  </si>
  <si>
    <t>Flacon 250 ml</t>
  </si>
  <si>
    <t>Flacon 400-450 ml</t>
  </si>
  <si>
    <t>Flacon 10 ml (pinicilină)</t>
  </si>
  <si>
    <t>Dopuri AB (pinicilină/cauciuc)</t>
  </si>
  <si>
    <t>Capacele AB-2 (pinicilină/aluminiu)</t>
  </si>
  <si>
    <t>Flacoane 10 ml (sticlă/ cafenii)</t>
  </si>
  <si>
    <t>Flacoane 30 ml (sticlă/cafenii)</t>
  </si>
  <si>
    <t>Flacoane 50 ml (sticlă/cafenii)</t>
  </si>
  <si>
    <t>flacoane 100 ml (sticlă/cafenii)</t>
  </si>
  <si>
    <t>Dopuri interne  D-10,30,50,100 (masă plastică)</t>
  </si>
  <si>
    <t>Dopuri externe D-10,30,50,100 (masă plastică)</t>
  </si>
  <si>
    <t>Flacon 250  ml steril Tip VI</t>
  </si>
  <si>
    <t>Flacon 450  ml steril Tip VI</t>
  </si>
  <si>
    <t>Dopuri 4T (p/u flacoane sterile TIP VI)</t>
  </si>
  <si>
    <t>Capacele Al (p/u flacoane sterile TIP VI)</t>
  </si>
  <si>
    <t>Borcane 20 gr (sticlă/ cafenii)</t>
  </si>
  <si>
    <t>Dopuri  28-D</t>
  </si>
  <si>
    <t xml:space="preserve">Hârtie  termică pentru autoclav  </t>
  </si>
  <si>
    <t>32x25mm 1000 buc.rola</t>
  </si>
  <si>
    <t>flacoane 100ml,sticlă închisă(cafenie)</t>
  </si>
  <si>
    <t xml:space="preserve"> Flacoane in set cu dop pentru inchiderea
 etanșă</t>
  </si>
  <si>
    <t>Capacele AB2, Destinaţie: pentru fixarea dopurilor de cauciuc de pe gîtul
flacoanelor cu preparate biomedicale.
Proprietăţi:
Tip –flip-off. Materialul de bază:
a) componenta 1 – aluminiu;
b) componenta 2 - plastic;
La înlăturarea capacului de plastic, pesarul de aluminiu va rămîne integru pe
gîtul flaconului asigurînd sterilitatea produsului.
Dimensiuni pesare: fixare dop cu diametru - 20 mm</t>
  </si>
  <si>
    <t>Capacele T4, Destinaţie: pentru fixarea dopurilor de cauciuc de pe gâtul
flacoanelor cu preparate biomedicale.
Proprietăţi:
Material de bază: aluminiu;
Dimensiuni pesare: fixare dop cu diametru 34,0 mm</t>
  </si>
  <si>
    <t>Dopuri AB2, Dopuri pentru etanşarea flacoanelor cu preparate biomedicale.
Proprietăţi:
Materialul de bază:
a)Cauciuc butilic bromurat, pentru destinaţie medicală;
b)compatibil cu preparate biomedicale;</t>
  </si>
  <si>
    <t>Dopuri T4, Destinaţie: pentru etanşarea flacoanelor cu preparate biomedicale
și/sau preparate diagnostice.
Proprietăţi:
Materialul de bază:
a)cauciuc siliconat, pentru destinaţie medicală;
b)compatibil cu preparate biomedicale din sânge;</t>
  </si>
  <si>
    <t>Flacon pentru ambalarea preparatelor biomedicale şi/sau a preparatelor
diagnostice.
Proprietăţi:
Volum 10 ml,
Diametrul gîtului flaconului: Exterior 19,6 ± 0,25 mm;
Interior 12,6 ± 0,2 mm;
Diametrul flaconului: 22,7 ± 0,26 mm
Înălţimea flaconului: 54 ± 0,5 mm;
Materialul de bază – sticlă borosilicată - 7.0, transparentă, neutră, clasa I;</t>
  </si>
  <si>
    <t>Flacon 250,00ml, Destinaţie: pentru ambalarea preparatelor biomedicale
şi/sau a preparatelor diagnostice.
Proprietăţi:
Volum 250 ml ± 5%
Diametrul gâtului flaconului:
Exterior 34 ± 1mm;
Interior 25 ± 0,2/0,5 mm;
Diametrul flaconului: 58 ± 1,2 mm
Înălţimea flaconului: 160 ± 1,6 mm;
Materialul de bază – sticlă transparentă, neutră, clasa I, gradaţie pronunţată
de nivel a volumului;
Rezistent la temperatura plus 180°C;</t>
  </si>
  <si>
    <t xml:space="preserve">pentru flacoane 10, 30, 50, 100ml </t>
  </si>
  <si>
    <t>gradat pentru sol. Sterile d-25, d-34</t>
  </si>
  <si>
    <t>puntru borcane 20 gr</t>
  </si>
  <si>
    <t>Lățimea-56mm, lungimea- 20-30 m, compatibil cu autoclavul MOST-T</t>
  </si>
  <si>
    <t xml:space="preserve">bucată </t>
  </si>
  <si>
    <t xml:space="preserve"> rola</t>
  </si>
  <si>
    <t>Flacon 400-450 ml, Destinaţie: pentru ambalarea preparatelor biomedicale
şi/sau a preparatelor diagnostice.
Proprietăţi:
Volum 400-450 ml ± 5%.
Diametrul gâtului flaconului:
Exterior 34 ± 1mm;
Interior 25 ± 0,2/0,5 mm;
Diametrul flaconului: 79 ± 1,2 mm
Înălţimea flaconului: 165 ± 1,6 mm;
Materialul de bază:
a)sticlă transparentă, neutră;
b)clasa I;
c)gradaţie pronunţată de nivel a volumului.
Rezistent la temperatura plus 180°C;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</si>
</sst>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2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top" wrapText="1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39" fontId="30" fillId="0" borderId="0" xfId="70" applyNumberFormat="1" applyFo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43" fontId="30" fillId="0" borderId="0" xfId="1" applyNumberFormat="1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1" xfId="0" applyFont="1" applyBorder="1" applyProtection="1">
      <protection locked="0"/>
    </xf>
    <xf numFmtId="0" fontId="34" fillId="3" borderId="1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34" fillId="3" borderId="1" xfId="0" applyFont="1" applyFill="1" applyBorder="1" applyAlignment="1">
      <alignment horizontal="center" vertical="center"/>
    </xf>
    <xf numFmtId="0" fontId="6" fillId="0" borderId="10" xfId="0" applyFont="1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4" fillId="3" borderId="1" xfId="0" applyFont="1" applyFill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" fontId="36" fillId="0" borderId="1" xfId="0" applyNumberFormat="1" applyFont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0" fontId="34" fillId="0" borderId="1" xfId="0" applyFont="1" applyBorder="1" applyProtection="1">
      <protection locked="0"/>
    </xf>
    <xf numFmtId="0" fontId="37" fillId="2" borderId="1" xfId="0" applyFont="1" applyFill="1" applyBorder="1" applyAlignment="1">
      <alignment horizontal="left"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0" xfId="0" applyFont="1" applyProtection="1">
      <protection locked="0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65"/>
  <sheetViews>
    <sheetView tabSelected="1" topLeftCell="A19" zoomScale="85" zoomScaleNormal="85" workbookViewId="0">
      <selection activeCell="J26" sqref="J26"/>
    </sheetView>
  </sheetViews>
  <sheetFormatPr defaultRowHeight="15.75"/>
  <cols>
    <col min="1" max="1" width="5.7109375" style="89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40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59" t="s">
        <v>26</v>
      </c>
      <c r="D1" s="60"/>
      <c r="E1" s="60"/>
      <c r="F1" s="60"/>
      <c r="G1" s="60"/>
      <c r="H1" s="60"/>
      <c r="I1" s="60"/>
      <c r="J1" s="60"/>
      <c r="K1" s="61"/>
    </row>
    <row r="2" spans="1:11">
      <c r="D2" s="65" t="s">
        <v>35</v>
      </c>
      <c r="E2" s="66"/>
      <c r="F2" s="66"/>
      <c r="G2" s="66"/>
      <c r="H2" s="67"/>
    </row>
    <row r="3" spans="1:11">
      <c r="A3" s="68" t="s">
        <v>9</v>
      </c>
      <c r="B3" s="69"/>
      <c r="C3" s="70"/>
      <c r="D3" s="71" t="s">
        <v>28</v>
      </c>
      <c r="E3" s="72"/>
      <c r="F3" s="72"/>
      <c r="G3" s="72"/>
      <c r="H3" s="73"/>
      <c r="I3" s="10" t="s">
        <v>10</v>
      </c>
      <c r="J3" s="15" t="s">
        <v>12</v>
      </c>
    </row>
    <row r="4" spans="1:11" s="15" customFormat="1">
      <c r="A4" s="74" t="s">
        <v>8</v>
      </c>
      <c r="B4" s="75"/>
      <c r="C4" s="76"/>
      <c r="D4" s="77" t="s">
        <v>37</v>
      </c>
      <c r="E4" s="78"/>
      <c r="F4" s="78"/>
      <c r="G4" s="78"/>
      <c r="H4" s="78"/>
      <c r="I4" s="79"/>
      <c r="J4" s="14" t="s">
        <v>13</v>
      </c>
      <c r="K4" s="9"/>
    </row>
    <row r="5" spans="1:11">
      <c r="D5" s="62"/>
      <c r="E5" s="63"/>
      <c r="F5" s="63"/>
      <c r="G5" s="63"/>
      <c r="H5" s="64"/>
      <c r="I5" s="62"/>
      <c r="J5" s="64"/>
      <c r="K5" s="9"/>
    </row>
    <row r="6" spans="1:11" ht="47.25">
      <c r="A6" s="90" t="s">
        <v>2</v>
      </c>
      <c r="B6" s="19" t="s">
        <v>0</v>
      </c>
      <c r="C6" s="19" t="s">
        <v>1</v>
      </c>
      <c r="D6" s="19" t="s">
        <v>3</v>
      </c>
      <c r="E6" s="35" t="s">
        <v>4</v>
      </c>
      <c r="F6" s="35" t="s">
        <v>5</v>
      </c>
      <c r="G6" s="35" t="s">
        <v>6</v>
      </c>
      <c r="H6" s="39" t="s">
        <v>7</v>
      </c>
      <c r="I6" s="22" t="s">
        <v>27</v>
      </c>
      <c r="J6" s="22" t="s">
        <v>31</v>
      </c>
      <c r="K6" s="9"/>
    </row>
    <row r="7" spans="1:11">
      <c r="A7" s="91">
        <v>1</v>
      </c>
      <c r="B7" s="56">
        <v>2</v>
      </c>
      <c r="C7" s="57"/>
      <c r="D7" s="58"/>
      <c r="E7" s="22">
        <v>3</v>
      </c>
      <c r="F7" s="22">
        <v>4</v>
      </c>
      <c r="G7" s="22">
        <v>5</v>
      </c>
      <c r="H7" s="22">
        <v>6</v>
      </c>
      <c r="I7" s="16">
        <v>7</v>
      </c>
      <c r="J7" s="22"/>
      <c r="K7" s="9"/>
    </row>
    <row r="8" spans="1:11" ht="31.5">
      <c r="A8" s="92" t="s">
        <v>29</v>
      </c>
      <c r="B8" s="48">
        <v>1</v>
      </c>
      <c r="C8" s="46" t="s">
        <v>38</v>
      </c>
      <c r="D8" s="46" t="s">
        <v>38</v>
      </c>
      <c r="E8" s="43"/>
      <c r="F8" s="43"/>
      <c r="G8" s="44"/>
      <c r="H8" s="52" t="s">
        <v>38</v>
      </c>
      <c r="I8" s="20"/>
      <c r="J8" s="21"/>
      <c r="K8" s="25"/>
    </row>
    <row r="9" spans="1:11" ht="31.5">
      <c r="A9" s="92" t="s">
        <v>29</v>
      </c>
      <c r="B9" s="48">
        <f>1+B8</f>
        <v>2</v>
      </c>
      <c r="C9" s="46" t="s">
        <v>39</v>
      </c>
      <c r="D9" s="46" t="s">
        <v>39</v>
      </c>
      <c r="E9" s="43"/>
      <c r="F9" s="43"/>
      <c r="G9" s="44"/>
      <c r="H9" s="53" t="s">
        <v>66</v>
      </c>
      <c r="I9" s="20"/>
      <c r="J9" s="21"/>
      <c r="K9" s="27"/>
    </row>
    <row r="10" spans="1:11" ht="47.25">
      <c r="A10" s="92" t="s">
        <v>29</v>
      </c>
      <c r="B10" s="48">
        <f t="shared" ref="B10:B35" si="0">1+B9</f>
        <v>3</v>
      </c>
      <c r="C10" s="46" t="s">
        <v>40</v>
      </c>
      <c r="D10" s="46" t="s">
        <v>40</v>
      </c>
      <c r="E10" s="45"/>
      <c r="F10" s="45"/>
      <c r="G10" s="45"/>
      <c r="H10" s="53" t="s">
        <v>67</v>
      </c>
    </row>
    <row r="11" spans="1:11" ht="63">
      <c r="A11" s="92" t="s">
        <v>29</v>
      </c>
      <c r="B11" s="48">
        <f t="shared" si="0"/>
        <v>4</v>
      </c>
      <c r="C11" s="46" t="s">
        <v>41</v>
      </c>
      <c r="D11" s="46" t="s">
        <v>41</v>
      </c>
      <c r="E11" s="45"/>
      <c r="F11" s="45"/>
      <c r="G11" s="45"/>
      <c r="H11" s="53" t="s">
        <v>68</v>
      </c>
    </row>
    <row r="12" spans="1:11" ht="47.25">
      <c r="A12" s="92" t="s">
        <v>29</v>
      </c>
      <c r="B12" s="48">
        <f t="shared" si="0"/>
        <v>5</v>
      </c>
      <c r="C12" s="46" t="s">
        <v>42</v>
      </c>
      <c r="D12" s="46" t="s">
        <v>42</v>
      </c>
      <c r="E12" s="45"/>
      <c r="F12" s="45"/>
      <c r="G12" s="45"/>
      <c r="H12" s="52" t="s">
        <v>42</v>
      </c>
    </row>
    <row r="13" spans="1:11" ht="173.25">
      <c r="A13" s="92" t="s">
        <v>29</v>
      </c>
      <c r="B13" s="48">
        <f t="shared" si="0"/>
        <v>6</v>
      </c>
      <c r="C13" s="46" t="s">
        <v>43</v>
      </c>
      <c r="D13" s="46" t="s">
        <v>43</v>
      </c>
      <c r="E13" s="45"/>
      <c r="F13" s="45"/>
      <c r="G13" s="45"/>
      <c r="H13" s="52" t="s">
        <v>69</v>
      </c>
    </row>
    <row r="14" spans="1:11" ht="94.5">
      <c r="A14" s="92" t="s">
        <v>29</v>
      </c>
      <c r="B14" s="48">
        <f t="shared" si="0"/>
        <v>7</v>
      </c>
      <c r="C14" s="46" t="s">
        <v>44</v>
      </c>
      <c r="D14" s="46" t="s">
        <v>44</v>
      </c>
      <c r="E14" s="45"/>
      <c r="F14" s="45"/>
      <c r="G14" s="45"/>
      <c r="H14" s="52" t="s">
        <v>70</v>
      </c>
    </row>
    <row r="15" spans="1:11" ht="94.5">
      <c r="A15" s="92" t="s">
        <v>29</v>
      </c>
      <c r="B15" s="48">
        <f t="shared" si="0"/>
        <v>8</v>
      </c>
      <c r="C15" s="46" t="s">
        <v>45</v>
      </c>
      <c r="D15" s="46" t="s">
        <v>45</v>
      </c>
      <c r="E15" s="45"/>
      <c r="F15" s="45"/>
      <c r="G15" s="45"/>
      <c r="H15" s="52" t="s">
        <v>71</v>
      </c>
    </row>
    <row r="16" spans="1:11" ht="110.25">
      <c r="A16" s="92" t="s">
        <v>29</v>
      </c>
      <c r="B16" s="48">
        <f t="shared" si="0"/>
        <v>9</v>
      </c>
      <c r="C16" s="46" t="s">
        <v>46</v>
      </c>
      <c r="D16" s="46" t="s">
        <v>46</v>
      </c>
      <c r="E16" s="45"/>
      <c r="F16" s="45"/>
      <c r="G16" s="45"/>
      <c r="H16" s="52" t="s">
        <v>72</v>
      </c>
    </row>
    <row r="17" spans="1:8" ht="173.25">
      <c r="A17" s="92" t="s">
        <v>29</v>
      </c>
      <c r="B17" s="48">
        <f t="shared" si="0"/>
        <v>10</v>
      </c>
      <c r="C17" s="46" t="s">
        <v>47</v>
      </c>
      <c r="D17" s="46" t="s">
        <v>47</v>
      </c>
      <c r="E17" s="45"/>
      <c r="F17" s="45"/>
      <c r="G17" s="45"/>
      <c r="H17" s="52" t="s">
        <v>73</v>
      </c>
    </row>
    <row r="18" spans="1:8" ht="220.5">
      <c r="A18" s="92" t="s">
        <v>29</v>
      </c>
      <c r="B18" s="48">
        <f t="shared" si="0"/>
        <v>11</v>
      </c>
      <c r="C18" s="46" t="s">
        <v>48</v>
      </c>
      <c r="D18" s="46" t="s">
        <v>48</v>
      </c>
      <c r="E18" s="45"/>
      <c r="F18" s="45"/>
      <c r="G18" s="45"/>
      <c r="H18" s="52" t="s">
        <v>74</v>
      </c>
    </row>
    <row r="19" spans="1:8" ht="236.25">
      <c r="A19" s="92" t="s">
        <v>29</v>
      </c>
      <c r="B19" s="48">
        <f t="shared" si="0"/>
        <v>12</v>
      </c>
      <c r="C19" s="46" t="s">
        <v>49</v>
      </c>
      <c r="D19" s="46" t="s">
        <v>49</v>
      </c>
      <c r="E19" s="45"/>
      <c r="F19" s="45"/>
      <c r="G19" s="45"/>
      <c r="H19" s="52" t="s">
        <v>81</v>
      </c>
    </row>
    <row r="20" spans="1:8" ht="25.5">
      <c r="A20" s="92" t="s">
        <v>29</v>
      </c>
      <c r="B20" s="48">
        <f t="shared" si="0"/>
        <v>13</v>
      </c>
      <c r="C20" s="46" t="s">
        <v>50</v>
      </c>
      <c r="D20" s="46" t="s">
        <v>50</v>
      </c>
      <c r="E20" s="45"/>
      <c r="F20" s="45"/>
      <c r="G20" s="45"/>
      <c r="H20" s="52" t="s">
        <v>50</v>
      </c>
    </row>
    <row r="21" spans="1:8" ht="31.5">
      <c r="A21" s="92" t="s">
        <v>29</v>
      </c>
      <c r="B21" s="48">
        <f t="shared" si="0"/>
        <v>14</v>
      </c>
      <c r="C21" s="46" t="s">
        <v>51</v>
      </c>
      <c r="D21" s="46" t="s">
        <v>51</v>
      </c>
      <c r="E21" s="45"/>
      <c r="F21" s="45"/>
      <c r="G21" s="45"/>
      <c r="H21" s="52" t="s">
        <v>51</v>
      </c>
    </row>
    <row r="22" spans="1:8" ht="31.5">
      <c r="A22" s="92" t="s">
        <v>29</v>
      </c>
      <c r="B22" s="48">
        <f t="shared" si="0"/>
        <v>15</v>
      </c>
      <c r="C22" s="46" t="s">
        <v>52</v>
      </c>
      <c r="D22" s="46" t="s">
        <v>52</v>
      </c>
      <c r="E22" s="45"/>
      <c r="F22" s="45"/>
      <c r="G22" s="45"/>
      <c r="H22" s="52" t="s">
        <v>52</v>
      </c>
    </row>
    <row r="23" spans="1:8" ht="31.5">
      <c r="A23" s="92" t="s">
        <v>29</v>
      </c>
      <c r="B23" s="48">
        <f t="shared" si="0"/>
        <v>16</v>
      </c>
      <c r="C23" s="46" t="s">
        <v>53</v>
      </c>
      <c r="D23" s="46" t="s">
        <v>53</v>
      </c>
      <c r="E23" s="45"/>
      <c r="F23" s="45"/>
      <c r="G23" s="45"/>
      <c r="H23" s="52" t="s">
        <v>53</v>
      </c>
    </row>
    <row r="24" spans="1:8" ht="31.5">
      <c r="A24" s="92" t="s">
        <v>29</v>
      </c>
      <c r="B24" s="48">
        <f t="shared" si="0"/>
        <v>17</v>
      </c>
      <c r="C24" s="46" t="s">
        <v>54</v>
      </c>
      <c r="D24" s="46" t="s">
        <v>54</v>
      </c>
      <c r="E24" s="45"/>
      <c r="F24" s="45"/>
      <c r="G24" s="45"/>
      <c r="H24" s="52" t="s">
        <v>54</v>
      </c>
    </row>
    <row r="25" spans="1:8" ht="31.5">
      <c r="A25" s="92" t="s">
        <v>29</v>
      </c>
      <c r="B25" s="48">
        <f t="shared" si="0"/>
        <v>18</v>
      </c>
      <c r="C25" s="46" t="s">
        <v>55</v>
      </c>
      <c r="D25" s="46" t="s">
        <v>55</v>
      </c>
      <c r="E25" s="45"/>
      <c r="F25" s="45"/>
      <c r="G25" s="45"/>
      <c r="H25" s="52" t="s">
        <v>55</v>
      </c>
    </row>
    <row r="26" spans="1:8" ht="31.5">
      <c r="A26" s="92" t="s">
        <v>29</v>
      </c>
      <c r="B26" s="48">
        <f t="shared" si="0"/>
        <v>19</v>
      </c>
      <c r="C26" s="46" t="s">
        <v>56</v>
      </c>
      <c r="D26" s="46" t="s">
        <v>56</v>
      </c>
      <c r="E26" s="45"/>
      <c r="F26" s="45"/>
      <c r="G26" s="45"/>
      <c r="H26" s="52" t="s">
        <v>56</v>
      </c>
    </row>
    <row r="27" spans="1:8" ht="47.25">
      <c r="A27" s="92" t="s">
        <v>29</v>
      </c>
      <c r="B27" s="48">
        <f t="shared" si="0"/>
        <v>20</v>
      </c>
      <c r="C27" s="46" t="s">
        <v>57</v>
      </c>
      <c r="D27" s="46" t="s">
        <v>57</v>
      </c>
      <c r="E27" s="45"/>
      <c r="F27" s="45"/>
      <c r="G27" s="45"/>
      <c r="H27" s="52" t="s">
        <v>75</v>
      </c>
    </row>
    <row r="28" spans="1:8" ht="47.25">
      <c r="A28" s="92" t="s">
        <v>29</v>
      </c>
      <c r="B28" s="48">
        <f t="shared" si="0"/>
        <v>21</v>
      </c>
      <c r="C28" s="46" t="s">
        <v>58</v>
      </c>
      <c r="D28" s="46" t="s">
        <v>58</v>
      </c>
      <c r="E28" s="45"/>
      <c r="F28" s="45"/>
      <c r="G28" s="45"/>
      <c r="H28" s="52" t="s">
        <v>75</v>
      </c>
    </row>
    <row r="29" spans="1:8" ht="25.5">
      <c r="A29" s="92" t="s">
        <v>29</v>
      </c>
      <c r="B29" s="48">
        <f t="shared" si="0"/>
        <v>22</v>
      </c>
      <c r="C29" s="47" t="s">
        <v>59</v>
      </c>
      <c r="D29" s="47" t="s">
        <v>59</v>
      </c>
      <c r="E29" s="45"/>
      <c r="F29" s="45"/>
      <c r="G29" s="45"/>
      <c r="H29" s="52" t="s">
        <v>76</v>
      </c>
    </row>
    <row r="30" spans="1:8" ht="25.5">
      <c r="A30" s="92" t="s">
        <v>29</v>
      </c>
      <c r="B30" s="48">
        <f t="shared" si="0"/>
        <v>23</v>
      </c>
      <c r="C30" s="47" t="s">
        <v>60</v>
      </c>
      <c r="D30" s="47" t="s">
        <v>60</v>
      </c>
      <c r="E30" s="45"/>
      <c r="F30" s="45"/>
      <c r="G30" s="45"/>
      <c r="H30" s="52" t="s">
        <v>76</v>
      </c>
    </row>
    <row r="31" spans="1:8" ht="31.5">
      <c r="A31" s="92" t="s">
        <v>29</v>
      </c>
      <c r="B31" s="48">
        <f t="shared" si="0"/>
        <v>24</v>
      </c>
      <c r="C31" s="47" t="s">
        <v>61</v>
      </c>
      <c r="D31" s="47" t="s">
        <v>61</v>
      </c>
      <c r="E31" s="45"/>
      <c r="F31" s="45"/>
      <c r="G31" s="45"/>
      <c r="H31" s="52" t="s">
        <v>61</v>
      </c>
    </row>
    <row r="32" spans="1:8" ht="31.5">
      <c r="A32" s="92" t="s">
        <v>29</v>
      </c>
      <c r="B32" s="48">
        <f t="shared" si="0"/>
        <v>25</v>
      </c>
      <c r="C32" s="47" t="s">
        <v>62</v>
      </c>
      <c r="D32" s="47" t="s">
        <v>62</v>
      </c>
      <c r="E32" s="45"/>
      <c r="F32" s="45"/>
      <c r="G32" s="45"/>
      <c r="H32" s="52" t="s">
        <v>62</v>
      </c>
    </row>
    <row r="33" spans="1:12" ht="31.5">
      <c r="A33" s="92" t="s">
        <v>29</v>
      </c>
      <c r="B33" s="48">
        <f t="shared" si="0"/>
        <v>26</v>
      </c>
      <c r="C33" s="47" t="s">
        <v>63</v>
      </c>
      <c r="D33" s="47" t="s">
        <v>63</v>
      </c>
      <c r="E33" s="45"/>
      <c r="F33" s="45"/>
      <c r="G33" s="45"/>
      <c r="H33" s="52" t="s">
        <v>63</v>
      </c>
    </row>
    <row r="34" spans="1:12" ht="25.5">
      <c r="A34" s="92" t="s">
        <v>29</v>
      </c>
      <c r="B34" s="48">
        <f t="shared" si="0"/>
        <v>27</v>
      </c>
      <c r="C34" s="47" t="s">
        <v>64</v>
      </c>
      <c r="D34" s="47" t="s">
        <v>64</v>
      </c>
      <c r="E34" s="45"/>
      <c r="F34" s="45"/>
      <c r="G34" s="45"/>
      <c r="H34" s="52" t="s">
        <v>77</v>
      </c>
    </row>
    <row r="35" spans="1:12" s="49" customFormat="1" ht="31.5">
      <c r="A35" s="92" t="s">
        <v>29</v>
      </c>
      <c r="B35" s="48">
        <f t="shared" si="0"/>
        <v>28</v>
      </c>
      <c r="C35" s="47" t="s">
        <v>65</v>
      </c>
      <c r="D35" s="47" t="s">
        <v>65</v>
      </c>
      <c r="E35" s="45"/>
      <c r="F35" s="45"/>
      <c r="G35" s="45"/>
      <c r="H35" s="52" t="s">
        <v>78</v>
      </c>
      <c r="I35" s="10"/>
      <c r="J35" s="15"/>
      <c r="K35" s="10"/>
      <c r="L35" s="10"/>
    </row>
    <row r="36" spans="1:12" s="27" customFormat="1">
      <c r="A36" s="93"/>
      <c r="C36" s="50"/>
      <c r="D36" s="50"/>
      <c r="H36" s="51"/>
      <c r="J36" s="50"/>
    </row>
    <row r="37" spans="1:12" s="27" customFormat="1">
      <c r="A37" s="93"/>
      <c r="C37" s="50"/>
      <c r="D37" s="50"/>
      <c r="H37" s="51"/>
      <c r="J37" s="50"/>
    </row>
    <row r="38" spans="1:12" s="27" customFormat="1">
      <c r="A38" s="93"/>
      <c r="C38" s="50"/>
      <c r="D38" s="50"/>
      <c r="H38" s="51"/>
      <c r="J38" s="50"/>
    </row>
    <row r="39" spans="1:12" s="27" customFormat="1">
      <c r="A39" s="93"/>
      <c r="C39" s="50"/>
      <c r="D39" s="50"/>
      <c r="H39" s="51"/>
      <c r="J39" s="50"/>
    </row>
    <row r="40" spans="1:12" s="27" customFormat="1">
      <c r="A40" s="93"/>
      <c r="C40" s="50"/>
      <c r="D40" s="50"/>
      <c r="H40" s="51"/>
      <c r="J40" s="50"/>
    </row>
    <row r="41" spans="1:12" s="27" customFormat="1">
      <c r="A41" s="93"/>
      <c r="C41" s="50"/>
      <c r="D41" s="50"/>
      <c r="H41" s="51"/>
      <c r="J41" s="50"/>
    </row>
    <row r="42" spans="1:12" s="27" customFormat="1">
      <c r="A42" s="93"/>
      <c r="C42" s="50"/>
      <c r="D42" s="50"/>
      <c r="H42" s="51"/>
      <c r="J42" s="50"/>
    </row>
    <row r="43" spans="1:12" s="27" customFormat="1">
      <c r="A43" s="93"/>
      <c r="C43" s="50"/>
      <c r="D43" s="50"/>
      <c r="H43" s="51"/>
      <c r="J43" s="50"/>
    </row>
    <row r="44" spans="1:12" s="27" customFormat="1">
      <c r="A44" s="93"/>
      <c r="C44" s="50"/>
      <c r="D44" s="50"/>
      <c r="H44" s="51"/>
      <c r="J44" s="50"/>
    </row>
    <row r="45" spans="1:12" s="27" customFormat="1">
      <c r="A45" s="93"/>
      <c r="C45" s="50"/>
      <c r="D45" s="50"/>
      <c r="H45" s="51"/>
      <c r="J45" s="50"/>
    </row>
    <row r="46" spans="1:12" s="27" customFormat="1">
      <c r="A46" s="93"/>
      <c r="C46" s="50"/>
      <c r="D46" s="50"/>
      <c r="H46" s="51"/>
      <c r="J46" s="50"/>
    </row>
    <row r="47" spans="1:12" s="27" customFormat="1">
      <c r="A47" s="93"/>
      <c r="C47" s="50"/>
      <c r="D47" s="50"/>
      <c r="H47" s="51"/>
      <c r="J47" s="50"/>
    </row>
    <row r="48" spans="1:12" s="27" customFormat="1">
      <c r="A48" s="93"/>
      <c r="C48" s="50"/>
      <c r="D48" s="50"/>
      <c r="H48" s="51"/>
      <c r="J48" s="50"/>
    </row>
    <row r="49" spans="1:10" s="27" customFormat="1">
      <c r="A49" s="93"/>
      <c r="C49" s="50"/>
      <c r="D49" s="50"/>
      <c r="H49" s="51"/>
      <c r="J49" s="50"/>
    </row>
    <row r="50" spans="1:10" s="27" customFormat="1">
      <c r="A50" s="93"/>
      <c r="C50" s="50"/>
      <c r="D50" s="50"/>
      <c r="H50" s="51"/>
      <c r="J50" s="50"/>
    </row>
    <row r="51" spans="1:10" s="27" customFormat="1">
      <c r="A51" s="93"/>
      <c r="C51" s="50"/>
      <c r="D51" s="50"/>
      <c r="H51" s="51"/>
      <c r="J51" s="50"/>
    </row>
    <row r="52" spans="1:10" s="27" customFormat="1">
      <c r="A52" s="93"/>
      <c r="C52" s="50"/>
      <c r="D52" s="50"/>
      <c r="H52" s="51"/>
      <c r="J52" s="50"/>
    </row>
    <row r="53" spans="1:10" s="27" customFormat="1">
      <c r="A53" s="93"/>
      <c r="C53" s="50"/>
      <c r="D53" s="50"/>
      <c r="H53" s="51"/>
      <c r="J53" s="50"/>
    </row>
    <row r="54" spans="1:10" s="27" customFormat="1">
      <c r="A54" s="93"/>
      <c r="C54" s="50"/>
      <c r="D54" s="50"/>
      <c r="H54" s="51"/>
      <c r="J54" s="50"/>
    </row>
    <row r="55" spans="1:10" s="27" customFormat="1">
      <c r="A55" s="93"/>
      <c r="C55" s="50"/>
      <c r="D55" s="50"/>
      <c r="H55" s="51"/>
      <c r="J55" s="50"/>
    </row>
    <row r="56" spans="1:10" s="27" customFormat="1">
      <c r="A56" s="93"/>
      <c r="C56" s="50"/>
      <c r="D56" s="50"/>
      <c r="H56" s="51"/>
      <c r="J56" s="50"/>
    </row>
    <row r="57" spans="1:10" s="27" customFormat="1">
      <c r="A57" s="93"/>
      <c r="C57" s="50"/>
      <c r="D57" s="50"/>
      <c r="H57" s="51"/>
      <c r="J57" s="50"/>
    </row>
    <row r="58" spans="1:10" s="27" customFormat="1">
      <c r="A58" s="93"/>
      <c r="C58" s="50"/>
      <c r="D58" s="50"/>
      <c r="H58" s="51"/>
      <c r="J58" s="50"/>
    </row>
    <row r="59" spans="1:10" s="27" customFormat="1">
      <c r="A59" s="93"/>
      <c r="C59" s="50"/>
      <c r="D59" s="50"/>
      <c r="H59" s="51"/>
      <c r="J59" s="50"/>
    </row>
    <row r="60" spans="1:10" s="27" customFormat="1">
      <c r="A60" s="93"/>
      <c r="C60" s="50"/>
      <c r="D60" s="50"/>
      <c r="H60" s="51"/>
      <c r="J60" s="50"/>
    </row>
    <row r="61" spans="1:10" s="27" customFormat="1">
      <c r="A61" s="93"/>
      <c r="C61" s="50"/>
      <c r="D61" s="50"/>
      <c r="H61" s="51"/>
      <c r="J61" s="50"/>
    </row>
    <row r="62" spans="1:10" s="27" customFormat="1">
      <c r="A62" s="93"/>
      <c r="C62" s="50"/>
      <c r="D62" s="50"/>
      <c r="H62" s="51"/>
      <c r="J62" s="50"/>
    </row>
    <row r="63" spans="1:10" s="27" customFormat="1">
      <c r="A63" s="93"/>
      <c r="C63" s="50"/>
      <c r="D63" s="50"/>
      <c r="H63" s="51"/>
      <c r="J63" s="50"/>
    </row>
    <row r="64" spans="1:10" s="27" customFormat="1">
      <c r="A64" s="93"/>
      <c r="C64" s="50"/>
      <c r="D64" s="50"/>
      <c r="H64" s="51"/>
      <c r="J64" s="50"/>
    </row>
    <row r="65" spans="1:10" s="27" customFormat="1">
      <c r="A65" s="93"/>
      <c r="C65" s="50"/>
      <c r="D65" s="50"/>
      <c r="H65" s="51"/>
      <c r="J65" s="50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zoomScale="85" zoomScaleNormal="85" workbookViewId="0">
      <selection activeCell="I9" sqref="I9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82" t="s">
        <v>25</v>
      </c>
      <c r="E1" s="82"/>
      <c r="F1" s="82"/>
      <c r="G1" s="82"/>
      <c r="H1" s="82"/>
      <c r="I1" s="82"/>
      <c r="J1" s="82"/>
      <c r="K1" s="82"/>
      <c r="L1" s="82"/>
      <c r="M1" s="26"/>
    </row>
    <row r="2" spans="1:13">
      <c r="D2" s="83" t="s">
        <v>16</v>
      </c>
      <c r="E2" s="83"/>
      <c r="F2" s="83"/>
      <c r="G2" s="83"/>
      <c r="H2" s="83"/>
      <c r="I2" s="83"/>
      <c r="J2" s="83"/>
      <c r="K2" s="11"/>
    </row>
    <row r="3" spans="1:13">
      <c r="B3" s="84" t="s">
        <v>9</v>
      </c>
      <c r="C3" s="84"/>
      <c r="D3" s="84"/>
      <c r="E3" s="85" t="s">
        <v>28</v>
      </c>
      <c r="F3" s="85"/>
      <c r="G3" s="85"/>
      <c r="H3" s="85"/>
      <c r="I3" s="85"/>
      <c r="K3" s="1" t="s">
        <v>10</v>
      </c>
      <c r="L3" s="1" t="s">
        <v>12</v>
      </c>
    </row>
    <row r="4" spans="1:13" s="3" customFormat="1" ht="31.5">
      <c r="A4" s="2"/>
      <c r="B4" s="86" t="s">
        <v>8</v>
      </c>
      <c r="C4" s="86"/>
      <c r="D4" s="86"/>
      <c r="E4" s="87" t="s">
        <v>37</v>
      </c>
      <c r="F4" s="87"/>
      <c r="G4" s="87"/>
      <c r="H4" s="87"/>
      <c r="I4" s="87"/>
      <c r="J4" s="87"/>
      <c r="K4" s="18" t="s">
        <v>11</v>
      </c>
      <c r="L4" s="18" t="s">
        <v>13</v>
      </c>
      <c r="M4" s="28"/>
    </row>
    <row r="5" spans="1:13">
      <c r="A5" s="2"/>
      <c r="E5" s="80"/>
      <c r="F5" s="80"/>
      <c r="G5" s="80"/>
      <c r="H5" s="80"/>
      <c r="I5" s="80"/>
      <c r="J5" s="17"/>
      <c r="K5" s="17"/>
      <c r="L5" s="17"/>
      <c r="M5" s="29"/>
    </row>
    <row r="6" spans="1:13" ht="47.25">
      <c r="A6" s="2"/>
      <c r="B6" s="32" t="s">
        <v>2</v>
      </c>
      <c r="C6" s="32" t="s">
        <v>0</v>
      </c>
      <c r="D6" s="32" t="s">
        <v>1</v>
      </c>
      <c r="E6" s="32" t="s">
        <v>3</v>
      </c>
      <c r="F6" s="32" t="s">
        <v>17</v>
      </c>
      <c r="G6" s="12" t="s">
        <v>18</v>
      </c>
      <c r="H6" s="32" t="s">
        <v>19</v>
      </c>
      <c r="I6" s="32" t="s">
        <v>20</v>
      </c>
      <c r="J6" s="32" t="s">
        <v>21</v>
      </c>
      <c r="K6" s="32" t="s">
        <v>22</v>
      </c>
      <c r="L6" s="32" t="s">
        <v>23</v>
      </c>
      <c r="M6" s="30" t="s">
        <v>30</v>
      </c>
    </row>
    <row r="7" spans="1:13">
      <c r="A7" s="2"/>
      <c r="B7" s="32">
        <v>1</v>
      </c>
      <c r="C7" s="81">
        <v>2</v>
      </c>
      <c r="D7" s="81"/>
      <c r="E7" s="81"/>
      <c r="F7" s="32">
        <v>3</v>
      </c>
      <c r="G7" s="32">
        <v>4</v>
      </c>
      <c r="H7" s="32">
        <v>5</v>
      </c>
      <c r="I7" s="32">
        <v>6</v>
      </c>
      <c r="J7" s="32">
        <v>7</v>
      </c>
      <c r="K7" s="32">
        <v>8</v>
      </c>
      <c r="L7" s="16">
        <v>9</v>
      </c>
      <c r="M7" s="31"/>
    </row>
    <row r="8" spans="1:13" ht="89.25" customHeight="1">
      <c r="A8" s="24"/>
      <c r="B8" s="23" t="s">
        <v>29</v>
      </c>
      <c r="C8" s="48">
        <v>1</v>
      </c>
      <c r="D8" s="46" t="s">
        <v>38</v>
      </c>
      <c r="E8" s="46" t="s">
        <v>38</v>
      </c>
      <c r="F8" s="47" t="s">
        <v>79</v>
      </c>
      <c r="G8" s="42"/>
      <c r="H8" s="33">
        <v>150</v>
      </c>
      <c r="I8" s="33"/>
      <c r="J8" s="33">
        <f>H8*G8</f>
        <v>0</v>
      </c>
      <c r="K8" s="33">
        <f>I8*G8</f>
        <v>0</v>
      </c>
      <c r="L8" s="36" t="s">
        <v>32</v>
      </c>
      <c r="M8" s="55">
        <v>187.5</v>
      </c>
    </row>
    <row r="9" spans="1:13" ht="89.25" customHeight="1">
      <c r="B9" s="23" t="s">
        <v>29</v>
      </c>
      <c r="C9" s="48">
        <f>1+C8</f>
        <v>2</v>
      </c>
      <c r="D9" s="46" t="s">
        <v>39</v>
      </c>
      <c r="E9" s="46" t="s">
        <v>39</v>
      </c>
      <c r="F9" s="47" t="s">
        <v>80</v>
      </c>
      <c r="G9" s="42"/>
      <c r="H9" s="33">
        <v>6</v>
      </c>
      <c r="I9" s="33"/>
      <c r="J9" s="33">
        <f t="shared" ref="J9:J35" si="0">H9*G9</f>
        <v>0</v>
      </c>
      <c r="K9" s="33">
        <f t="shared" ref="K9:K35" si="1">I9*G9</f>
        <v>0</v>
      </c>
      <c r="L9" s="36" t="s">
        <v>32</v>
      </c>
      <c r="M9" s="55">
        <v>125</v>
      </c>
    </row>
    <row r="10" spans="1:13" ht="89.25" customHeight="1">
      <c r="B10" s="23" t="s">
        <v>29</v>
      </c>
      <c r="C10" s="48">
        <f t="shared" ref="C10:C35" si="2">1+C9</f>
        <v>3</v>
      </c>
      <c r="D10" s="46" t="s">
        <v>40</v>
      </c>
      <c r="E10" s="46" t="s">
        <v>40</v>
      </c>
      <c r="F10" s="47" t="s">
        <v>79</v>
      </c>
      <c r="G10" s="42"/>
      <c r="H10" s="33">
        <v>150</v>
      </c>
      <c r="I10" s="34"/>
      <c r="J10" s="33">
        <f t="shared" si="0"/>
        <v>0</v>
      </c>
      <c r="K10" s="33">
        <f t="shared" si="1"/>
        <v>0</v>
      </c>
      <c r="L10" s="36" t="s">
        <v>32</v>
      </c>
      <c r="M10" s="55">
        <v>625</v>
      </c>
    </row>
    <row r="11" spans="1:13" ht="89.25" customHeight="1">
      <c r="B11" s="23" t="s">
        <v>29</v>
      </c>
      <c r="C11" s="48">
        <f t="shared" si="2"/>
        <v>4</v>
      </c>
      <c r="D11" s="46" t="s">
        <v>41</v>
      </c>
      <c r="E11" s="46" t="s">
        <v>41</v>
      </c>
      <c r="F11" s="47" t="s">
        <v>79</v>
      </c>
      <c r="G11" s="42"/>
      <c r="H11" s="33">
        <v>100</v>
      </c>
      <c r="I11" s="34"/>
      <c r="J11" s="33">
        <f t="shared" si="0"/>
        <v>0</v>
      </c>
      <c r="K11" s="33">
        <f t="shared" si="1"/>
        <v>0</v>
      </c>
      <c r="L11" s="36" t="s">
        <v>32</v>
      </c>
      <c r="M11" s="55">
        <v>4166.67</v>
      </c>
    </row>
    <row r="12" spans="1:13" ht="89.25" customHeight="1">
      <c r="B12" s="23" t="s">
        <v>29</v>
      </c>
      <c r="C12" s="48">
        <f t="shared" si="2"/>
        <v>5</v>
      </c>
      <c r="D12" s="46" t="s">
        <v>42</v>
      </c>
      <c r="E12" s="46" t="s">
        <v>42</v>
      </c>
      <c r="F12" s="47" t="s">
        <v>79</v>
      </c>
      <c r="G12" s="42"/>
      <c r="H12" s="33">
        <v>1000</v>
      </c>
      <c r="I12" s="34"/>
      <c r="J12" s="33">
        <f t="shared" si="0"/>
        <v>0</v>
      </c>
      <c r="K12" s="33">
        <f t="shared" si="1"/>
        <v>0</v>
      </c>
      <c r="L12" s="36" t="s">
        <v>32</v>
      </c>
      <c r="M12" s="55">
        <v>750</v>
      </c>
    </row>
    <row r="13" spans="1:13" ht="89.25" customHeight="1">
      <c r="B13" s="23" t="s">
        <v>29</v>
      </c>
      <c r="C13" s="48">
        <f t="shared" si="2"/>
        <v>6</v>
      </c>
      <c r="D13" s="46" t="s">
        <v>43</v>
      </c>
      <c r="E13" s="46" t="s">
        <v>43</v>
      </c>
      <c r="F13" s="54" t="s">
        <v>33</v>
      </c>
      <c r="G13" s="42"/>
      <c r="H13" s="33">
        <v>5100</v>
      </c>
      <c r="I13" s="34"/>
      <c r="J13" s="33">
        <f t="shared" si="0"/>
        <v>0</v>
      </c>
      <c r="K13" s="33">
        <f t="shared" si="1"/>
        <v>0</v>
      </c>
      <c r="L13" s="36" t="s">
        <v>32</v>
      </c>
      <c r="M13" s="55">
        <v>3527.5</v>
      </c>
    </row>
    <row r="14" spans="1:13" ht="89.25" customHeight="1">
      <c r="B14" s="23" t="s">
        <v>29</v>
      </c>
      <c r="C14" s="48">
        <f t="shared" si="2"/>
        <v>7</v>
      </c>
      <c r="D14" s="46" t="s">
        <v>44</v>
      </c>
      <c r="E14" s="46" t="s">
        <v>44</v>
      </c>
      <c r="F14" s="54" t="s">
        <v>33</v>
      </c>
      <c r="G14" s="42"/>
      <c r="H14" s="33">
        <v>8000</v>
      </c>
      <c r="I14" s="34"/>
      <c r="J14" s="33">
        <f t="shared" si="0"/>
        <v>0</v>
      </c>
      <c r="K14" s="33">
        <f t="shared" si="1"/>
        <v>0</v>
      </c>
      <c r="L14" s="36" t="s">
        <v>32</v>
      </c>
      <c r="M14" s="55">
        <v>20666.669999999998</v>
      </c>
    </row>
    <row r="15" spans="1:13" ht="89.25" customHeight="1">
      <c r="B15" s="23" t="s">
        <v>29</v>
      </c>
      <c r="C15" s="48">
        <f t="shared" si="2"/>
        <v>8</v>
      </c>
      <c r="D15" s="46" t="s">
        <v>45</v>
      </c>
      <c r="E15" s="46" t="s">
        <v>45</v>
      </c>
      <c r="F15" s="54" t="s">
        <v>33</v>
      </c>
      <c r="G15" s="42"/>
      <c r="H15" s="33">
        <v>5100</v>
      </c>
      <c r="I15" s="34"/>
      <c r="J15" s="33">
        <f t="shared" si="0"/>
        <v>0</v>
      </c>
      <c r="K15" s="33">
        <f t="shared" si="1"/>
        <v>0</v>
      </c>
      <c r="L15" s="36" t="s">
        <v>32</v>
      </c>
      <c r="M15" s="55">
        <v>3527.5</v>
      </c>
    </row>
    <row r="16" spans="1:13" ht="89.25" customHeight="1">
      <c r="B16" s="23" t="s">
        <v>29</v>
      </c>
      <c r="C16" s="48">
        <f t="shared" si="2"/>
        <v>9</v>
      </c>
      <c r="D16" s="46" t="s">
        <v>46</v>
      </c>
      <c r="E16" s="46" t="s">
        <v>46</v>
      </c>
      <c r="F16" s="54" t="s">
        <v>33</v>
      </c>
      <c r="G16" s="42"/>
      <c r="H16" s="33">
        <v>1500</v>
      </c>
      <c r="I16" s="34"/>
      <c r="J16" s="33">
        <f t="shared" si="0"/>
        <v>0</v>
      </c>
      <c r="K16" s="33">
        <f t="shared" si="1"/>
        <v>0</v>
      </c>
      <c r="L16" s="36" t="s">
        <v>32</v>
      </c>
      <c r="M16" s="55">
        <v>17937.5</v>
      </c>
    </row>
    <row r="17" spans="2:13" ht="89.25" customHeight="1">
      <c r="B17" s="23" t="s">
        <v>29</v>
      </c>
      <c r="C17" s="48">
        <f t="shared" si="2"/>
        <v>10</v>
      </c>
      <c r="D17" s="46" t="s">
        <v>47</v>
      </c>
      <c r="E17" s="46" t="s">
        <v>47</v>
      </c>
      <c r="F17" s="54" t="s">
        <v>33</v>
      </c>
      <c r="G17" s="42"/>
      <c r="H17" s="33">
        <v>7600</v>
      </c>
      <c r="I17" s="34"/>
      <c r="J17" s="33">
        <f t="shared" si="0"/>
        <v>0</v>
      </c>
      <c r="K17" s="33">
        <f t="shared" si="1"/>
        <v>0</v>
      </c>
      <c r="L17" s="36" t="s">
        <v>32</v>
      </c>
      <c r="M17" s="55">
        <v>15833.33</v>
      </c>
    </row>
    <row r="18" spans="2:13" ht="89.25" customHeight="1">
      <c r="B18" s="23" t="s">
        <v>29</v>
      </c>
      <c r="C18" s="48">
        <f t="shared" si="2"/>
        <v>11</v>
      </c>
      <c r="D18" s="46" t="s">
        <v>48</v>
      </c>
      <c r="E18" s="46" t="s">
        <v>48</v>
      </c>
      <c r="F18" s="54" t="s">
        <v>33</v>
      </c>
      <c r="G18" s="42"/>
      <c r="H18" s="33">
        <v>3600</v>
      </c>
      <c r="I18" s="34"/>
      <c r="J18" s="33">
        <f t="shared" si="0"/>
        <v>0</v>
      </c>
      <c r="K18" s="33">
        <f t="shared" si="1"/>
        <v>0</v>
      </c>
      <c r="L18" s="36" t="s">
        <v>32</v>
      </c>
      <c r="M18" s="55">
        <v>78750</v>
      </c>
    </row>
    <row r="19" spans="2:13" ht="89.25" customHeight="1">
      <c r="B19" s="23" t="s">
        <v>29</v>
      </c>
      <c r="C19" s="48">
        <f t="shared" si="2"/>
        <v>12</v>
      </c>
      <c r="D19" s="46" t="s">
        <v>49</v>
      </c>
      <c r="E19" s="46" t="s">
        <v>49</v>
      </c>
      <c r="F19" s="54" t="s">
        <v>33</v>
      </c>
      <c r="G19" s="42"/>
      <c r="H19" s="33">
        <v>3500</v>
      </c>
      <c r="I19" s="34"/>
      <c r="J19" s="33">
        <f t="shared" si="0"/>
        <v>0</v>
      </c>
      <c r="K19" s="33">
        <f t="shared" si="1"/>
        <v>0</v>
      </c>
      <c r="L19" s="36" t="s">
        <v>32</v>
      </c>
      <c r="M19" s="55">
        <v>109375</v>
      </c>
    </row>
    <row r="20" spans="2:13" ht="89.25" customHeight="1">
      <c r="B20" s="23" t="s">
        <v>29</v>
      </c>
      <c r="C20" s="48">
        <f t="shared" si="2"/>
        <v>13</v>
      </c>
      <c r="D20" s="46" t="s">
        <v>50</v>
      </c>
      <c r="E20" s="46" t="s">
        <v>50</v>
      </c>
      <c r="F20" s="54" t="s">
        <v>33</v>
      </c>
      <c r="G20" s="42"/>
      <c r="H20" s="33">
        <v>1000</v>
      </c>
      <c r="I20" s="34"/>
      <c r="J20" s="33">
        <f t="shared" si="0"/>
        <v>0</v>
      </c>
      <c r="K20" s="33">
        <f t="shared" si="1"/>
        <v>0</v>
      </c>
      <c r="L20" s="36" t="s">
        <v>32</v>
      </c>
      <c r="M20" s="55">
        <v>1200</v>
      </c>
    </row>
    <row r="21" spans="2:13" ht="89.25" customHeight="1">
      <c r="B21" s="23" t="s">
        <v>29</v>
      </c>
      <c r="C21" s="48">
        <f t="shared" si="2"/>
        <v>14</v>
      </c>
      <c r="D21" s="46" t="s">
        <v>51</v>
      </c>
      <c r="E21" s="46" t="s">
        <v>51</v>
      </c>
      <c r="F21" s="54" t="s">
        <v>33</v>
      </c>
      <c r="G21" s="42"/>
      <c r="H21" s="33">
        <v>1000</v>
      </c>
      <c r="I21" s="34"/>
      <c r="J21" s="33">
        <f t="shared" si="0"/>
        <v>0</v>
      </c>
      <c r="K21" s="33">
        <f t="shared" si="1"/>
        <v>0</v>
      </c>
      <c r="L21" s="36" t="s">
        <v>32</v>
      </c>
      <c r="M21" s="55">
        <v>416.67</v>
      </c>
    </row>
    <row r="22" spans="2:13" ht="89.25" customHeight="1">
      <c r="B22" s="23" t="s">
        <v>29</v>
      </c>
      <c r="C22" s="48">
        <f t="shared" si="2"/>
        <v>15</v>
      </c>
      <c r="D22" s="46" t="s">
        <v>52</v>
      </c>
      <c r="E22" s="46" t="s">
        <v>52</v>
      </c>
      <c r="F22" s="54" t="s">
        <v>33</v>
      </c>
      <c r="G22" s="42"/>
      <c r="H22" s="33">
        <v>1000</v>
      </c>
      <c r="I22" s="34"/>
      <c r="J22" s="33">
        <f t="shared" si="0"/>
        <v>0</v>
      </c>
      <c r="K22" s="33">
        <f t="shared" si="1"/>
        <v>0</v>
      </c>
      <c r="L22" s="36" t="s">
        <v>32</v>
      </c>
      <c r="M22" s="55">
        <v>258.33</v>
      </c>
    </row>
    <row r="23" spans="2:13" ht="89.25" customHeight="1">
      <c r="B23" s="23" t="s">
        <v>29</v>
      </c>
      <c r="C23" s="48">
        <f t="shared" si="2"/>
        <v>16</v>
      </c>
      <c r="D23" s="46" t="s">
        <v>53</v>
      </c>
      <c r="E23" s="46" t="s">
        <v>53</v>
      </c>
      <c r="F23" s="54" t="s">
        <v>33</v>
      </c>
      <c r="G23" s="42"/>
      <c r="H23" s="33">
        <v>1000</v>
      </c>
      <c r="I23" s="34"/>
      <c r="J23" s="33">
        <f t="shared" si="0"/>
        <v>0</v>
      </c>
      <c r="K23" s="33">
        <f t="shared" si="1"/>
        <v>0</v>
      </c>
      <c r="L23" s="36" t="s">
        <v>32</v>
      </c>
      <c r="M23" s="55">
        <v>1283.33</v>
      </c>
    </row>
    <row r="24" spans="2:13" ht="89.25" customHeight="1">
      <c r="B24" s="23" t="s">
        <v>29</v>
      </c>
      <c r="C24" s="48">
        <f t="shared" si="2"/>
        <v>17</v>
      </c>
      <c r="D24" s="46" t="s">
        <v>54</v>
      </c>
      <c r="E24" s="46" t="s">
        <v>54</v>
      </c>
      <c r="F24" s="54" t="s">
        <v>33</v>
      </c>
      <c r="G24" s="42"/>
      <c r="H24" s="33">
        <v>1000</v>
      </c>
      <c r="I24" s="34"/>
      <c r="J24" s="33">
        <f t="shared" si="0"/>
        <v>0</v>
      </c>
      <c r="K24" s="33">
        <f t="shared" si="1"/>
        <v>0</v>
      </c>
      <c r="L24" s="36" t="s">
        <v>32</v>
      </c>
      <c r="M24" s="55">
        <v>1400</v>
      </c>
    </row>
    <row r="25" spans="2:13" ht="89.25" customHeight="1">
      <c r="B25" s="23" t="s">
        <v>29</v>
      </c>
      <c r="C25" s="48">
        <f t="shared" si="2"/>
        <v>18</v>
      </c>
      <c r="D25" s="46" t="s">
        <v>55</v>
      </c>
      <c r="E25" s="46" t="s">
        <v>55</v>
      </c>
      <c r="F25" s="54" t="s">
        <v>33</v>
      </c>
      <c r="G25" s="42"/>
      <c r="H25" s="33">
        <v>1000</v>
      </c>
      <c r="I25" s="34"/>
      <c r="J25" s="33">
        <f t="shared" si="0"/>
        <v>0</v>
      </c>
      <c r="K25" s="33">
        <f t="shared" si="1"/>
        <v>0</v>
      </c>
      <c r="L25" s="36" t="s">
        <v>32</v>
      </c>
      <c r="M25" s="55">
        <v>3625</v>
      </c>
    </row>
    <row r="26" spans="2:13" ht="89.25" customHeight="1">
      <c r="B26" s="23" t="s">
        <v>29</v>
      </c>
      <c r="C26" s="48">
        <f t="shared" si="2"/>
        <v>19</v>
      </c>
      <c r="D26" s="46" t="s">
        <v>56</v>
      </c>
      <c r="E26" s="46" t="s">
        <v>56</v>
      </c>
      <c r="F26" s="54" t="s">
        <v>33</v>
      </c>
      <c r="G26" s="42"/>
      <c r="H26" s="33">
        <v>1000</v>
      </c>
      <c r="I26" s="34"/>
      <c r="J26" s="33">
        <f t="shared" si="0"/>
        <v>0</v>
      </c>
      <c r="K26" s="33">
        <f t="shared" si="1"/>
        <v>0</v>
      </c>
      <c r="L26" s="36" t="s">
        <v>32</v>
      </c>
      <c r="M26" s="55">
        <v>4025</v>
      </c>
    </row>
    <row r="27" spans="2:13" ht="89.25" customHeight="1">
      <c r="B27" s="23" t="s">
        <v>29</v>
      </c>
      <c r="C27" s="48">
        <f t="shared" si="2"/>
        <v>20</v>
      </c>
      <c r="D27" s="46" t="s">
        <v>57</v>
      </c>
      <c r="E27" s="46" t="s">
        <v>57</v>
      </c>
      <c r="F27" s="54" t="s">
        <v>33</v>
      </c>
      <c r="G27" s="42"/>
      <c r="H27" s="33">
        <v>1000</v>
      </c>
      <c r="I27" s="34"/>
      <c r="J27" s="33">
        <f t="shared" si="0"/>
        <v>0</v>
      </c>
      <c r="K27" s="33">
        <f t="shared" si="1"/>
        <v>0</v>
      </c>
      <c r="L27" s="36" t="s">
        <v>32</v>
      </c>
      <c r="M27" s="55">
        <v>125</v>
      </c>
    </row>
    <row r="28" spans="2:13" ht="89.25" customHeight="1">
      <c r="B28" s="23" t="s">
        <v>29</v>
      </c>
      <c r="C28" s="48">
        <f t="shared" si="2"/>
        <v>21</v>
      </c>
      <c r="D28" s="46" t="s">
        <v>58</v>
      </c>
      <c r="E28" s="46" t="s">
        <v>58</v>
      </c>
      <c r="F28" s="54" t="s">
        <v>33</v>
      </c>
      <c r="G28" s="42"/>
      <c r="H28" s="33">
        <v>1000</v>
      </c>
      <c r="I28" s="34"/>
      <c r="J28" s="33">
        <f t="shared" si="0"/>
        <v>0</v>
      </c>
      <c r="K28" s="33">
        <f t="shared" si="1"/>
        <v>0</v>
      </c>
      <c r="L28" s="36" t="s">
        <v>32</v>
      </c>
      <c r="M28" s="55">
        <v>250</v>
      </c>
    </row>
    <row r="29" spans="2:13" ht="89.25" customHeight="1">
      <c r="B29" s="23" t="s">
        <v>29</v>
      </c>
      <c r="C29" s="48">
        <f t="shared" si="2"/>
        <v>22</v>
      </c>
      <c r="D29" s="47" t="s">
        <v>59</v>
      </c>
      <c r="E29" s="47" t="s">
        <v>59</v>
      </c>
      <c r="F29" s="54" t="s">
        <v>33</v>
      </c>
      <c r="G29" s="42"/>
      <c r="H29" s="33">
        <v>1000</v>
      </c>
      <c r="I29" s="34"/>
      <c r="J29" s="33">
        <f t="shared" si="0"/>
        <v>0</v>
      </c>
      <c r="K29" s="33">
        <f t="shared" si="1"/>
        <v>0</v>
      </c>
      <c r="L29" s="36" t="s">
        <v>32</v>
      </c>
      <c r="M29" s="55">
        <v>4383.33</v>
      </c>
    </row>
    <row r="30" spans="2:13" ht="89.25" customHeight="1">
      <c r="B30" s="23" t="s">
        <v>29</v>
      </c>
      <c r="C30" s="48">
        <f t="shared" si="2"/>
        <v>23</v>
      </c>
      <c r="D30" s="47" t="s">
        <v>60</v>
      </c>
      <c r="E30" s="47" t="s">
        <v>60</v>
      </c>
      <c r="F30" s="54" t="s">
        <v>33</v>
      </c>
      <c r="G30" s="42"/>
      <c r="H30" s="33">
        <v>1000</v>
      </c>
      <c r="I30" s="34"/>
      <c r="J30" s="33">
        <f t="shared" si="0"/>
        <v>0</v>
      </c>
      <c r="K30" s="33">
        <f t="shared" si="1"/>
        <v>0</v>
      </c>
      <c r="L30" s="36" t="s">
        <v>32</v>
      </c>
      <c r="M30" s="55">
        <v>7241.67</v>
      </c>
    </row>
    <row r="31" spans="2:13" ht="89.25" customHeight="1">
      <c r="B31" s="23" t="s">
        <v>29</v>
      </c>
      <c r="C31" s="48">
        <f t="shared" si="2"/>
        <v>24</v>
      </c>
      <c r="D31" s="47" t="s">
        <v>61</v>
      </c>
      <c r="E31" s="47" t="s">
        <v>61</v>
      </c>
      <c r="F31" s="54" t="s">
        <v>33</v>
      </c>
      <c r="G31" s="42"/>
      <c r="H31" s="33">
        <v>1000</v>
      </c>
      <c r="I31" s="34"/>
      <c r="J31" s="33">
        <f t="shared" si="0"/>
        <v>0</v>
      </c>
      <c r="K31" s="33">
        <f t="shared" si="1"/>
        <v>0</v>
      </c>
      <c r="L31" s="36" t="s">
        <v>32</v>
      </c>
      <c r="M31" s="55">
        <v>908.33</v>
      </c>
    </row>
    <row r="32" spans="2:13" ht="89.25" customHeight="1">
      <c r="B32" s="23" t="s">
        <v>29</v>
      </c>
      <c r="C32" s="48">
        <f t="shared" si="2"/>
        <v>25</v>
      </c>
      <c r="D32" s="47" t="s">
        <v>62</v>
      </c>
      <c r="E32" s="47" t="s">
        <v>62</v>
      </c>
      <c r="F32" s="54" t="s">
        <v>33</v>
      </c>
      <c r="G32" s="42"/>
      <c r="H32" s="33">
        <v>1000</v>
      </c>
      <c r="I32" s="34"/>
      <c r="J32" s="33">
        <f t="shared" si="0"/>
        <v>0</v>
      </c>
      <c r="K32" s="33">
        <f t="shared" si="1"/>
        <v>0</v>
      </c>
      <c r="L32" s="36" t="s">
        <v>32</v>
      </c>
      <c r="M32" s="55">
        <v>275</v>
      </c>
    </row>
    <row r="33" spans="2:13" ht="89.25" customHeight="1">
      <c r="B33" s="23" t="s">
        <v>29</v>
      </c>
      <c r="C33" s="48">
        <f t="shared" si="2"/>
        <v>26</v>
      </c>
      <c r="D33" s="47" t="s">
        <v>63</v>
      </c>
      <c r="E33" s="47" t="s">
        <v>63</v>
      </c>
      <c r="F33" s="54" t="s">
        <v>33</v>
      </c>
      <c r="G33" s="42"/>
      <c r="H33" s="33">
        <v>1000</v>
      </c>
      <c r="I33" s="34"/>
      <c r="J33" s="33">
        <f t="shared" si="0"/>
        <v>0</v>
      </c>
      <c r="K33" s="33">
        <f t="shared" si="1"/>
        <v>0</v>
      </c>
      <c r="L33" s="36" t="s">
        <v>32</v>
      </c>
      <c r="M33" s="55">
        <v>1750</v>
      </c>
    </row>
    <row r="34" spans="2:13" ht="89.25" customHeight="1">
      <c r="B34" s="23" t="s">
        <v>29</v>
      </c>
      <c r="C34" s="48">
        <f t="shared" si="2"/>
        <v>27</v>
      </c>
      <c r="D34" s="47" t="s">
        <v>64</v>
      </c>
      <c r="E34" s="47" t="s">
        <v>64</v>
      </c>
      <c r="F34" s="54" t="s">
        <v>33</v>
      </c>
      <c r="G34" s="42"/>
      <c r="H34" s="33">
        <v>1000</v>
      </c>
      <c r="I34" s="34"/>
      <c r="J34" s="33">
        <f t="shared" si="0"/>
        <v>0</v>
      </c>
      <c r="K34" s="33">
        <f t="shared" si="1"/>
        <v>0</v>
      </c>
      <c r="L34" s="36" t="s">
        <v>32</v>
      </c>
      <c r="M34" s="55">
        <v>325</v>
      </c>
    </row>
    <row r="35" spans="2:13" ht="89.25" customHeight="1">
      <c r="B35" s="23" t="s">
        <v>29</v>
      </c>
      <c r="C35" s="48">
        <f t="shared" si="2"/>
        <v>28</v>
      </c>
      <c r="D35" s="47" t="s">
        <v>65</v>
      </c>
      <c r="E35" s="47" t="s">
        <v>65</v>
      </c>
      <c r="F35" s="54" t="s">
        <v>36</v>
      </c>
      <c r="G35" s="42"/>
      <c r="H35" s="33">
        <v>10</v>
      </c>
      <c r="I35" s="34"/>
      <c r="J35" s="33">
        <f t="shared" si="0"/>
        <v>0</v>
      </c>
      <c r="K35" s="33">
        <f t="shared" si="1"/>
        <v>0</v>
      </c>
      <c r="L35" s="36" t="s">
        <v>32</v>
      </c>
      <c r="M35" s="55">
        <v>166.67</v>
      </c>
    </row>
    <row r="36" spans="2:13">
      <c r="H36" s="37" t="s">
        <v>34</v>
      </c>
      <c r="J36" s="38">
        <f>SUM(J8:J35)</f>
        <v>0</v>
      </c>
      <c r="K36" s="38">
        <f>SUM(K8:K35)</f>
        <v>0</v>
      </c>
      <c r="M36" s="41">
        <f>SUM(M8:M35)</f>
        <v>283105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K31" sqref="K31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8" t="s">
        <v>24</v>
      </c>
      <c r="I12" s="88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2025-03-26T13:56:27Z</dcterms:modified>
</cp:coreProperties>
</file>