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63\Documente_achizitii\ACHIZIȚII 2026\VALOARE MICĂ\VLADISLAV - CS 79-26 - VULCANIZARE\1. Licitatie\Caiet de sarcini\"/>
    </mc:Choice>
  </mc:AlternateContent>
  <xr:revisionPtr revIDLastSave="0" documentId="13_ncr:1_{5868CF9C-2EC3-4D12-ACC2-42BBB10035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4" r:id="rId1"/>
  </sheets>
  <definedNames>
    <definedName name="_xlnm.Print_Area" localSheetId="0">Лист1!$A$1:$O$41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4" l="1"/>
  <c r="E17" i="4"/>
  <c r="E16" i="4"/>
  <c r="E15" i="4"/>
  <c r="E14" i="4"/>
  <c r="E13" i="4"/>
  <c r="E12" i="4"/>
  <c r="E11" i="4"/>
</calcChain>
</file>

<file path=xl/sharedStrings.xml><?xml version="1.0" encoding="utf-8"?>
<sst xmlns="http://schemas.openxmlformats.org/spreadsheetml/2006/main" count="175" uniqueCount="76">
  <si>
    <t>L I S T A</t>
  </si>
  <si>
    <t>Nr   d/o</t>
  </si>
  <si>
    <t>Dimensiune jantă</t>
  </si>
  <si>
    <t>U.M./  Cantitate</t>
  </si>
  <si>
    <t>Demontare/</t>
  </si>
  <si>
    <t>montare roată</t>
  </si>
  <si>
    <t xml:space="preserve">Balansare/  jantă </t>
  </si>
  <si>
    <t>fier</t>
  </si>
  <si>
    <t>Balansare/ jantă aluminiu</t>
  </si>
  <si>
    <t>Aplicare petic</t>
  </si>
  <si>
    <t>Curățare jantă</t>
  </si>
  <si>
    <t>Îndreptare jantă</t>
  </si>
  <si>
    <t xml:space="preserve">R15 </t>
  </si>
  <si>
    <t>1buc</t>
  </si>
  <si>
    <t xml:space="preserve">R16 </t>
  </si>
  <si>
    <t>R16 C</t>
  </si>
  <si>
    <t xml:space="preserve">R17 </t>
  </si>
  <si>
    <t xml:space="preserve">R18         </t>
  </si>
  <si>
    <t>8.25 R20 - inel</t>
  </si>
  <si>
    <t xml:space="preserve">9.00 R20 - inel                              </t>
  </si>
  <si>
    <t xml:space="preserve">12.00 R20 - inel </t>
  </si>
  <si>
    <t>Schimb Sezonier</t>
  </si>
  <si>
    <t>R14C</t>
  </si>
  <si>
    <t>R15 C</t>
  </si>
  <si>
    <t xml:space="preserve">11.00 R20 - inel </t>
  </si>
  <si>
    <t xml:space="preserve">10.00 R20 - inel </t>
  </si>
  <si>
    <t>18,4 - 26</t>
  </si>
  <si>
    <t>440 - 80 / 28</t>
  </si>
  <si>
    <t>440 - 80 / 24</t>
  </si>
  <si>
    <t>12,5 - 80 / 18</t>
  </si>
  <si>
    <t xml:space="preserve">12.00 R18 - inel </t>
  </si>
  <si>
    <t>315 / 80 R 22,5</t>
  </si>
  <si>
    <r>
      <t xml:space="preserve">Preț/U.M.                    </t>
    </r>
    <r>
      <rPr>
        <sz val="8"/>
        <color rgb="FF000000"/>
        <rFont val="Times New Roman"/>
        <family val="1"/>
      </rPr>
      <t>(lei, fără TVA)</t>
    </r>
  </si>
  <si>
    <t>scos/pus</t>
  </si>
  <si>
    <t>20-300</t>
  </si>
  <si>
    <t>Înlocuire valvă</t>
  </si>
  <si>
    <t xml:space="preserve"> „TERMOELECTRICA” S.A.</t>
  </si>
  <si>
    <t>R14</t>
  </si>
  <si>
    <t>15.5 x 38</t>
  </si>
  <si>
    <t>7,5 x 20</t>
  </si>
  <si>
    <t>13,6 x 38</t>
  </si>
  <si>
    <t>11,2 x 20</t>
  </si>
  <si>
    <t>40-400</t>
  </si>
  <si>
    <t>800-1600</t>
  </si>
  <si>
    <t>Secția Mecanizare și Transport, Serviciului Dispecerat General</t>
  </si>
  <si>
    <t xml:space="preserve"> servicii de vulcanizare pentru anul 2026 </t>
  </si>
  <si>
    <t>Anexa nr.1</t>
  </si>
  <si>
    <t>6,5 x 16</t>
  </si>
  <si>
    <r>
      <t>Lot 1:Servicii de reparare a pneurilor, inclusiv montare şi echilibrare</t>
    </r>
    <r>
      <rPr>
        <b/>
        <i/>
        <sz val="10"/>
        <color theme="1"/>
        <rFont val="Times New Roman"/>
        <family val="1"/>
      </rPr>
      <t>(Autoturisme, Camioane, Tractoare și Excavatoare)</t>
    </r>
  </si>
  <si>
    <t>48 buc</t>
  </si>
  <si>
    <t>8 buc</t>
  </si>
  <si>
    <t>184 buc</t>
  </si>
  <si>
    <t>16 buc</t>
  </si>
  <si>
    <t>4 buc</t>
  </si>
  <si>
    <t>12 buc</t>
  </si>
  <si>
    <t>24 buc</t>
  </si>
  <si>
    <t>116 buc</t>
  </si>
  <si>
    <t>Reparație la fierbinte</t>
  </si>
  <si>
    <t xml:space="preserve">Reparație camera </t>
  </si>
  <si>
    <t>200-1600</t>
  </si>
  <si>
    <t>PREȚ REPARAȚIE PENTRU O ANVELOPĂ</t>
  </si>
  <si>
    <t>Suma pentru schimbul sezonier</t>
  </si>
  <si>
    <t xml:space="preserve">79,16
</t>
  </si>
  <si>
    <t xml:space="preserve"> 108,33
</t>
  </si>
  <si>
    <r>
      <t xml:space="preserve">Preț/U.M.                    </t>
    </r>
    <r>
      <rPr>
        <sz val="8"/>
        <color rgb="FF000000"/>
        <rFont val="Times New Roman"/>
        <family val="1"/>
      </rPr>
      <t>(lei, fără TVA) + greutăți</t>
    </r>
  </si>
  <si>
    <r>
      <t xml:space="preserve">Preț/U.M. pentru o anv.                    </t>
    </r>
    <r>
      <rPr>
        <sz val="8"/>
        <color rgb="FF000000"/>
        <rFont val="Times New Roman"/>
        <family val="1"/>
      </rPr>
      <t>(lei, fără TVA) + greutăți</t>
    </r>
  </si>
  <si>
    <t xml:space="preserve">112,5
</t>
  </si>
  <si>
    <t xml:space="preserve">118,75
</t>
  </si>
  <si>
    <t xml:space="preserve">106,87
</t>
  </si>
  <si>
    <t xml:space="preserve">130,62
</t>
  </si>
  <si>
    <t xml:space="preserve">114
</t>
  </si>
  <si>
    <t xml:space="preserve">29,17
</t>
  </si>
  <si>
    <t xml:space="preserve">37,50
</t>
  </si>
  <si>
    <t xml:space="preserve">34,5
</t>
  </si>
  <si>
    <t xml:space="preserve">47,5
</t>
  </si>
  <si>
    <t xml:space="preserve">83,33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</si>
</sst>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8"/>
      <color rgb="FF000000"/>
      <name val="Times New Roman"/>
      <family val="1"/>
    </font>
    <font>
      <b/>
      <i/>
      <sz val="12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9"/>
      <color rgb="FF000000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</font>
    <font>
      <sz val="14"/>
      <name val="Arial Cyr"/>
      <charset val="204"/>
    </font>
    <font>
      <u/>
      <sz val="14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8" fillId="0" borderId="0" xfId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4" fillId="2" borderId="0" xfId="0" applyFont="1" applyFill="1" applyAlignment="1">
      <alignment horizontal="left" vertical="center" wrapText="1"/>
    </xf>
    <xf numFmtId="0" fontId="5" fillId="0" borderId="13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4" fillId="2" borderId="0" xfId="0" applyFont="1" applyFill="1" applyAlignment="1">
      <alignment horizontal="left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1"/>
  <sheetViews>
    <sheetView tabSelected="1" topLeftCell="A9" zoomScale="130" zoomScaleNormal="130" workbookViewId="0">
      <selection activeCell="L43" sqref="L43"/>
    </sheetView>
  </sheetViews>
  <sheetFormatPr defaultRowHeight="15" x14ac:dyDescent="0.25"/>
  <cols>
    <col min="1" max="1" width="6.7109375" style="3" customWidth="1"/>
    <col min="2" max="2" width="18" style="3" customWidth="1"/>
    <col min="3" max="3" width="9.140625" style="3"/>
    <col min="4" max="4" width="11.42578125" style="3" customWidth="1"/>
    <col min="5" max="5" width="11.28515625" style="3" customWidth="1"/>
    <col min="6" max="6" width="11.140625" style="3" customWidth="1"/>
    <col min="7" max="7" width="9.140625" style="3"/>
    <col min="8" max="15" width="11.140625" style="3" customWidth="1"/>
    <col min="16" max="16384" width="9.140625" style="3"/>
  </cols>
  <sheetData>
    <row r="1" spans="1:15" ht="20.25" customHeight="1" x14ac:dyDescent="0.3">
      <c r="L1" s="65" t="s">
        <v>46</v>
      </c>
      <c r="M1" s="65"/>
      <c r="N1" s="28"/>
      <c r="O1" s="28"/>
    </row>
    <row r="2" spans="1:15" ht="24" customHeight="1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</row>
    <row r="3" spans="1:15" ht="22.5" customHeight="1" x14ac:dyDescent="0.3">
      <c r="A3" s="62" t="s">
        <v>45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22.5" customHeight="1" x14ac:dyDescent="0.3">
      <c r="A4" s="62" t="s">
        <v>44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</row>
    <row r="5" spans="1:15" ht="22.5" customHeight="1" x14ac:dyDescent="0.3">
      <c r="A5" s="62" t="s">
        <v>36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</row>
    <row r="6" spans="1:15" s="4" customFormat="1" ht="13.5" customHeight="1" thickBot="1" x14ac:dyDescent="0.4">
      <c r="A6" s="58" t="s">
        <v>48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</row>
    <row r="7" spans="1:15" ht="16.5" customHeight="1" x14ac:dyDescent="0.25">
      <c r="A7" s="85" t="s">
        <v>1</v>
      </c>
      <c r="B7" s="70" t="s">
        <v>2</v>
      </c>
      <c r="C7" s="72" t="s">
        <v>3</v>
      </c>
      <c r="D7" s="78" t="s">
        <v>21</v>
      </c>
      <c r="E7" s="79"/>
      <c r="F7" s="74" t="s">
        <v>60</v>
      </c>
      <c r="G7" s="75"/>
      <c r="H7" s="76"/>
      <c r="I7" s="75"/>
      <c r="J7" s="75"/>
      <c r="K7" s="75"/>
      <c r="L7" s="75"/>
      <c r="M7" s="75"/>
      <c r="N7" s="75"/>
      <c r="O7" s="77"/>
    </row>
    <row r="8" spans="1:15" ht="28.5" customHeight="1" x14ac:dyDescent="0.25">
      <c r="A8" s="86"/>
      <c r="B8" s="71"/>
      <c r="C8" s="73"/>
      <c r="D8" s="80"/>
      <c r="E8" s="81"/>
      <c r="F8" s="29" t="s">
        <v>4</v>
      </c>
      <c r="G8" s="66" t="s">
        <v>33</v>
      </c>
      <c r="H8" s="35" t="s">
        <v>6</v>
      </c>
      <c r="I8" s="68" t="s">
        <v>8</v>
      </c>
      <c r="J8" s="63" t="s">
        <v>9</v>
      </c>
      <c r="K8" s="63" t="s">
        <v>35</v>
      </c>
      <c r="L8" s="63" t="s">
        <v>10</v>
      </c>
      <c r="M8" s="63" t="s">
        <v>11</v>
      </c>
      <c r="N8" s="73" t="s">
        <v>58</v>
      </c>
      <c r="O8" s="60" t="s">
        <v>57</v>
      </c>
    </row>
    <row r="9" spans="1:15" ht="37.5" customHeight="1" thickBot="1" x14ac:dyDescent="0.3">
      <c r="A9" s="86"/>
      <c r="B9" s="71"/>
      <c r="C9" s="73"/>
      <c r="D9" s="80"/>
      <c r="E9" s="81"/>
      <c r="F9" s="36" t="s">
        <v>5</v>
      </c>
      <c r="G9" s="67"/>
      <c r="H9" s="37" t="s">
        <v>7</v>
      </c>
      <c r="I9" s="69"/>
      <c r="J9" s="64"/>
      <c r="K9" s="64"/>
      <c r="L9" s="64"/>
      <c r="M9" s="64"/>
      <c r="N9" s="82"/>
      <c r="O9" s="61"/>
    </row>
    <row r="10" spans="1:15" ht="49.5" customHeight="1" thickBot="1" x14ac:dyDescent="0.3">
      <c r="A10" s="86"/>
      <c r="B10" s="71"/>
      <c r="C10" s="73"/>
      <c r="D10" s="20" t="s">
        <v>65</v>
      </c>
      <c r="E10" s="21" t="s">
        <v>61</v>
      </c>
      <c r="F10" s="38" t="s">
        <v>32</v>
      </c>
      <c r="G10" s="39" t="s">
        <v>32</v>
      </c>
      <c r="H10" s="39" t="s">
        <v>64</v>
      </c>
      <c r="I10" s="39" t="s">
        <v>64</v>
      </c>
      <c r="J10" s="39" t="s">
        <v>32</v>
      </c>
      <c r="K10" s="39" t="s">
        <v>32</v>
      </c>
      <c r="L10" s="39" t="s">
        <v>32</v>
      </c>
      <c r="M10" s="39" t="s">
        <v>32</v>
      </c>
      <c r="N10" s="39" t="s">
        <v>32</v>
      </c>
      <c r="O10" s="40" t="s">
        <v>32</v>
      </c>
    </row>
    <row r="11" spans="1:15" ht="24" customHeight="1" x14ac:dyDescent="0.25">
      <c r="A11" s="44">
        <v>1</v>
      </c>
      <c r="B11" s="30" t="s">
        <v>37</v>
      </c>
      <c r="C11" s="34" t="s">
        <v>50</v>
      </c>
      <c r="D11" s="20" t="s">
        <v>62</v>
      </c>
      <c r="E11" s="21">
        <f>79.16*8</f>
        <v>633.28</v>
      </c>
      <c r="F11" s="18">
        <v>29.17</v>
      </c>
      <c r="G11" s="1">
        <v>20.82</v>
      </c>
      <c r="H11" s="5" t="s">
        <v>71</v>
      </c>
      <c r="I11" s="5" t="s">
        <v>71</v>
      </c>
      <c r="J11" s="1" t="s">
        <v>34</v>
      </c>
      <c r="K11" s="1">
        <v>10</v>
      </c>
      <c r="L11" s="1">
        <v>25</v>
      </c>
      <c r="M11" s="1">
        <v>50</v>
      </c>
      <c r="N11" s="1"/>
      <c r="O11" s="45"/>
    </row>
    <row r="12" spans="1:15" ht="24" customHeight="1" x14ac:dyDescent="0.25">
      <c r="A12" s="46">
        <v>2</v>
      </c>
      <c r="B12" s="6" t="s">
        <v>12</v>
      </c>
      <c r="C12" s="15" t="s">
        <v>51</v>
      </c>
      <c r="D12" s="20" t="s">
        <v>62</v>
      </c>
      <c r="E12" s="21">
        <f>79.16*184</f>
        <v>14565.439999999999</v>
      </c>
      <c r="F12" s="18">
        <v>29.17</v>
      </c>
      <c r="G12" s="1">
        <v>20.82</v>
      </c>
      <c r="H12" s="5" t="s">
        <v>71</v>
      </c>
      <c r="I12" s="5" t="s">
        <v>71</v>
      </c>
      <c r="J12" s="1" t="s">
        <v>34</v>
      </c>
      <c r="K12" s="1">
        <v>10</v>
      </c>
      <c r="L12" s="1">
        <v>25</v>
      </c>
      <c r="M12" s="1">
        <v>50</v>
      </c>
      <c r="N12" s="1"/>
      <c r="O12" s="45"/>
    </row>
    <row r="13" spans="1:15" ht="24" customHeight="1" x14ac:dyDescent="0.25">
      <c r="A13" s="46">
        <v>3</v>
      </c>
      <c r="B13" s="6" t="s">
        <v>14</v>
      </c>
      <c r="C13" s="15" t="s">
        <v>52</v>
      </c>
      <c r="D13" s="20" t="s">
        <v>63</v>
      </c>
      <c r="E13" s="21">
        <f>108.33*16</f>
        <v>1733.28</v>
      </c>
      <c r="F13" s="18">
        <v>37.5</v>
      </c>
      <c r="G13" s="1">
        <v>33.33</v>
      </c>
      <c r="H13" s="5" t="s">
        <v>72</v>
      </c>
      <c r="I13" s="5" t="s">
        <v>72</v>
      </c>
      <c r="J13" s="1" t="s">
        <v>34</v>
      </c>
      <c r="K13" s="1">
        <v>10</v>
      </c>
      <c r="L13" s="1">
        <v>25</v>
      </c>
      <c r="M13" s="1">
        <v>50</v>
      </c>
      <c r="N13" s="1"/>
      <c r="O13" s="45"/>
    </row>
    <row r="14" spans="1:15" ht="24" customHeight="1" x14ac:dyDescent="0.25">
      <c r="A14" s="46">
        <v>4</v>
      </c>
      <c r="B14" s="6" t="s">
        <v>16</v>
      </c>
      <c r="C14" s="15" t="s">
        <v>53</v>
      </c>
      <c r="D14" s="22">
        <v>108.33</v>
      </c>
      <c r="E14" s="23">
        <f>108.33*4</f>
        <v>433.32</v>
      </c>
      <c r="F14" s="19">
        <v>37.5</v>
      </c>
      <c r="G14" s="5">
        <v>33.33</v>
      </c>
      <c r="H14" s="5" t="s">
        <v>73</v>
      </c>
      <c r="I14" s="5" t="s">
        <v>73</v>
      </c>
      <c r="J14" s="5" t="s">
        <v>34</v>
      </c>
      <c r="K14" s="1">
        <v>10</v>
      </c>
      <c r="L14" s="1">
        <v>25</v>
      </c>
      <c r="M14" s="1">
        <v>50</v>
      </c>
      <c r="N14" s="1"/>
      <c r="O14" s="45"/>
    </row>
    <row r="15" spans="1:15" ht="24" customHeight="1" x14ac:dyDescent="0.25">
      <c r="A15" s="46">
        <v>5</v>
      </c>
      <c r="B15" s="7" t="s">
        <v>17</v>
      </c>
      <c r="C15" s="15" t="s">
        <v>54</v>
      </c>
      <c r="D15" s="20" t="s">
        <v>66</v>
      </c>
      <c r="E15" s="21">
        <f>112.5*12</f>
        <v>1350</v>
      </c>
      <c r="F15" s="18">
        <v>37.5</v>
      </c>
      <c r="G15" s="1">
        <v>33.33</v>
      </c>
      <c r="H15" s="5" t="s">
        <v>72</v>
      </c>
      <c r="I15" s="5" t="s">
        <v>72</v>
      </c>
      <c r="J15" s="1" t="s">
        <v>34</v>
      </c>
      <c r="K15" s="1">
        <v>10</v>
      </c>
      <c r="L15" s="1">
        <v>25</v>
      </c>
      <c r="M15" s="1">
        <v>50</v>
      </c>
      <c r="N15" s="1"/>
      <c r="O15" s="45"/>
    </row>
    <row r="16" spans="1:15" ht="24" customHeight="1" x14ac:dyDescent="0.25">
      <c r="A16" s="47">
        <v>6</v>
      </c>
      <c r="B16" s="30" t="s">
        <v>22</v>
      </c>
      <c r="C16" s="15" t="s">
        <v>55</v>
      </c>
      <c r="D16" s="24" t="s">
        <v>68</v>
      </c>
      <c r="E16" s="25">
        <f>106.87*24</f>
        <v>2564.88</v>
      </c>
      <c r="F16" s="16">
        <v>41.67</v>
      </c>
      <c r="G16" s="2">
        <v>17.7</v>
      </c>
      <c r="H16" s="2" t="s">
        <v>74</v>
      </c>
      <c r="I16" s="2" t="s">
        <v>74</v>
      </c>
      <c r="J16" s="2" t="s">
        <v>34</v>
      </c>
      <c r="K16" s="1">
        <v>10</v>
      </c>
      <c r="L16" s="2">
        <v>25</v>
      </c>
      <c r="M16" s="2">
        <v>50</v>
      </c>
      <c r="N16" s="2"/>
      <c r="O16" s="45" t="s">
        <v>59</v>
      </c>
    </row>
    <row r="17" spans="1:15" ht="24" customHeight="1" x14ac:dyDescent="0.25">
      <c r="A17" s="47">
        <v>7</v>
      </c>
      <c r="B17" s="6" t="s">
        <v>23</v>
      </c>
      <c r="C17" s="15" t="s">
        <v>49</v>
      </c>
      <c r="D17" s="24" t="s">
        <v>67</v>
      </c>
      <c r="E17" s="25">
        <f>118.75*48</f>
        <v>5700</v>
      </c>
      <c r="F17" s="16">
        <v>41.67</v>
      </c>
      <c r="G17" s="2">
        <v>29.58</v>
      </c>
      <c r="H17" s="2" t="s">
        <v>74</v>
      </c>
      <c r="I17" s="2" t="s">
        <v>74</v>
      </c>
      <c r="J17" s="2" t="s">
        <v>34</v>
      </c>
      <c r="K17" s="1">
        <v>10</v>
      </c>
      <c r="L17" s="2">
        <v>25</v>
      </c>
      <c r="M17" s="2">
        <v>50</v>
      </c>
      <c r="N17" s="2"/>
      <c r="O17" s="45" t="s">
        <v>59</v>
      </c>
    </row>
    <row r="18" spans="1:15" ht="24" customHeight="1" thickBot="1" x14ac:dyDescent="0.3">
      <c r="A18" s="48">
        <v>8</v>
      </c>
      <c r="B18" s="49" t="s">
        <v>15</v>
      </c>
      <c r="C18" s="50" t="s">
        <v>56</v>
      </c>
      <c r="D18" s="26" t="s">
        <v>69</v>
      </c>
      <c r="E18" s="27">
        <f>130.62*116</f>
        <v>15151.92</v>
      </c>
      <c r="F18" s="51">
        <v>47.5</v>
      </c>
      <c r="G18" s="52">
        <v>35.619999999999997</v>
      </c>
      <c r="H18" s="52" t="s">
        <v>74</v>
      </c>
      <c r="I18" s="52" t="s">
        <v>74</v>
      </c>
      <c r="J18" s="52" t="s">
        <v>34</v>
      </c>
      <c r="K18" s="53">
        <v>10</v>
      </c>
      <c r="L18" s="52">
        <v>25</v>
      </c>
      <c r="M18" s="52">
        <v>50</v>
      </c>
      <c r="N18" s="52"/>
      <c r="O18" s="54" t="s">
        <v>59</v>
      </c>
    </row>
    <row r="19" spans="1:15" ht="24" customHeight="1" x14ac:dyDescent="0.25">
      <c r="A19" s="41">
        <v>9</v>
      </c>
      <c r="B19" s="42" t="s">
        <v>18</v>
      </c>
      <c r="C19" s="17" t="s">
        <v>13</v>
      </c>
      <c r="D19" s="17"/>
      <c r="E19" s="17"/>
      <c r="F19" s="43">
        <v>118.75</v>
      </c>
      <c r="G19" s="17">
        <v>63.33</v>
      </c>
      <c r="H19" s="43" t="s">
        <v>75</v>
      </c>
      <c r="I19" s="43" t="s">
        <v>75</v>
      </c>
      <c r="J19" s="17" t="s">
        <v>34</v>
      </c>
      <c r="K19" s="17">
        <v>10</v>
      </c>
      <c r="L19" s="17">
        <v>50</v>
      </c>
      <c r="M19" s="17">
        <v>50</v>
      </c>
      <c r="N19" s="17" t="s">
        <v>42</v>
      </c>
      <c r="O19" s="17" t="s">
        <v>59</v>
      </c>
    </row>
    <row r="20" spans="1:15" ht="24" customHeight="1" x14ac:dyDescent="0.25">
      <c r="A20" s="32">
        <v>10</v>
      </c>
      <c r="B20" s="7" t="s">
        <v>19</v>
      </c>
      <c r="C20" s="1" t="s">
        <v>13</v>
      </c>
      <c r="D20" s="1"/>
      <c r="E20" s="1"/>
      <c r="F20" s="1">
        <v>152</v>
      </c>
      <c r="G20" s="1">
        <v>76</v>
      </c>
      <c r="H20" s="43" t="s">
        <v>75</v>
      </c>
      <c r="I20" s="43" t="s">
        <v>75</v>
      </c>
      <c r="J20" s="1" t="s">
        <v>34</v>
      </c>
      <c r="K20" s="1">
        <v>10</v>
      </c>
      <c r="L20" s="1">
        <v>50</v>
      </c>
      <c r="M20" s="1">
        <v>50</v>
      </c>
      <c r="N20" s="1" t="s">
        <v>42</v>
      </c>
      <c r="O20" s="1" t="s">
        <v>59</v>
      </c>
    </row>
    <row r="21" spans="1:15" ht="24" customHeight="1" x14ac:dyDescent="0.25">
      <c r="A21" s="32">
        <v>11</v>
      </c>
      <c r="B21" s="7" t="s">
        <v>25</v>
      </c>
      <c r="C21" s="1" t="s">
        <v>13</v>
      </c>
      <c r="D21" s="1"/>
      <c r="E21" s="1"/>
      <c r="F21" s="1">
        <v>152</v>
      </c>
      <c r="G21" s="1">
        <v>76</v>
      </c>
      <c r="H21" s="43" t="s">
        <v>75</v>
      </c>
      <c r="I21" s="43" t="s">
        <v>75</v>
      </c>
      <c r="J21" s="1" t="s">
        <v>34</v>
      </c>
      <c r="K21" s="1">
        <v>10</v>
      </c>
      <c r="L21" s="1">
        <v>50</v>
      </c>
      <c r="M21" s="1">
        <v>50</v>
      </c>
      <c r="N21" s="1" t="s">
        <v>42</v>
      </c>
      <c r="O21" s="1" t="s">
        <v>59</v>
      </c>
    </row>
    <row r="22" spans="1:15" ht="24" customHeight="1" x14ac:dyDescent="0.25">
      <c r="A22" s="32">
        <v>12</v>
      </c>
      <c r="B22" s="7" t="s">
        <v>24</v>
      </c>
      <c r="C22" s="1" t="s">
        <v>13</v>
      </c>
      <c r="D22" s="1"/>
      <c r="E22" s="1"/>
      <c r="F22" s="1">
        <v>167</v>
      </c>
      <c r="G22" s="1">
        <v>76</v>
      </c>
      <c r="H22" s="43" t="s">
        <v>75</v>
      </c>
      <c r="I22" s="43" t="s">
        <v>75</v>
      </c>
      <c r="J22" s="1" t="s">
        <v>34</v>
      </c>
      <c r="K22" s="1">
        <v>10</v>
      </c>
      <c r="L22" s="1">
        <v>50</v>
      </c>
      <c r="M22" s="1">
        <v>50</v>
      </c>
      <c r="N22" s="1" t="s">
        <v>42</v>
      </c>
      <c r="O22" s="1" t="s">
        <v>59</v>
      </c>
    </row>
    <row r="23" spans="1:15" ht="24" customHeight="1" x14ac:dyDescent="0.25">
      <c r="A23" s="32">
        <v>13</v>
      </c>
      <c r="B23" s="7" t="s">
        <v>30</v>
      </c>
      <c r="C23" s="1" t="s">
        <v>13</v>
      </c>
      <c r="D23" s="1"/>
      <c r="E23" s="1"/>
      <c r="F23" s="1">
        <v>152</v>
      </c>
      <c r="G23" s="1">
        <v>76</v>
      </c>
      <c r="H23" s="43" t="s">
        <v>75</v>
      </c>
      <c r="I23" s="43" t="s">
        <v>75</v>
      </c>
      <c r="J23" s="1" t="s">
        <v>34</v>
      </c>
      <c r="K23" s="1">
        <v>10</v>
      </c>
      <c r="L23" s="1">
        <v>50</v>
      </c>
      <c r="M23" s="1">
        <v>50</v>
      </c>
      <c r="N23" s="1" t="s">
        <v>42</v>
      </c>
      <c r="O23" s="1" t="s">
        <v>59</v>
      </c>
    </row>
    <row r="24" spans="1:15" ht="24" customHeight="1" x14ac:dyDescent="0.25">
      <c r="A24" s="32">
        <v>14</v>
      </c>
      <c r="B24" s="7" t="s">
        <v>20</v>
      </c>
      <c r="C24" s="1" t="s">
        <v>13</v>
      </c>
      <c r="D24" s="1"/>
      <c r="E24" s="1"/>
      <c r="F24" s="1">
        <v>190</v>
      </c>
      <c r="G24" s="1">
        <v>76</v>
      </c>
      <c r="H24" s="5" t="s">
        <v>70</v>
      </c>
      <c r="I24" s="5" t="s">
        <v>70</v>
      </c>
      <c r="J24" s="1" t="s">
        <v>34</v>
      </c>
      <c r="K24" s="1">
        <v>10</v>
      </c>
      <c r="L24" s="1">
        <v>60</v>
      </c>
      <c r="M24" s="1">
        <v>50</v>
      </c>
      <c r="N24" s="1" t="s">
        <v>42</v>
      </c>
      <c r="O24" s="1" t="s">
        <v>59</v>
      </c>
    </row>
    <row r="25" spans="1:15" ht="24" customHeight="1" x14ac:dyDescent="0.25">
      <c r="A25" s="32">
        <v>15</v>
      </c>
      <c r="B25" s="7" t="s">
        <v>31</v>
      </c>
      <c r="C25" s="1" t="s">
        <v>13</v>
      </c>
      <c r="D25" s="1"/>
      <c r="E25" s="1"/>
      <c r="F25" s="1">
        <v>152</v>
      </c>
      <c r="G25" s="1">
        <v>76</v>
      </c>
      <c r="H25" s="5" t="s">
        <v>75</v>
      </c>
      <c r="I25" s="5" t="s">
        <v>75</v>
      </c>
      <c r="J25" s="1" t="s">
        <v>34</v>
      </c>
      <c r="K25" s="1">
        <v>10</v>
      </c>
      <c r="L25" s="1">
        <v>50</v>
      </c>
      <c r="M25" s="1">
        <v>50</v>
      </c>
      <c r="N25" s="1" t="s">
        <v>42</v>
      </c>
      <c r="O25" s="1" t="s">
        <v>59</v>
      </c>
    </row>
    <row r="26" spans="1:15" ht="24" customHeight="1" x14ac:dyDescent="0.25">
      <c r="A26" s="31">
        <v>17</v>
      </c>
      <c r="B26" s="33" t="s">
        <v>29</v>
      </c>
      <c r="C26" s="1" t="s">
        <v>13</v>
      </c>
      <c r="D26" s="1"/>
      <c r="E26" s="1"/>
      <c r="F26" s="1">
        <v>118.75</v>
      </c>
      <c r="G26" s="1">
        <v>79.17</v>
      </c>
      <c r="H26" s="1"/>
      <c r="I26" s="1"/>
      <c r="J26" s="1" t="s">
        <v>34</v>
      </c>
      <c r="K26" s="1">
        <v>10</v>
      </c>
      <c r="L26" s="1">
        <v>50</v>
      </c>
      <c r="M26" s="1">
        <v>50</v>
      </c>
      <c r="N26" s="1"/>
      <c r="O26" s="1" t="s">
        <v>43</v>
      </c>
    </row>
    <row r="27" spans="1:15" ht="24" customHeight="1" x14ac:dyDescent="0.25">
      <c r="A27" s="31">
        <v>18</v>
      </c>
      <c r="B27" s="6" t="s">
        <v>26</v>
      </c>
      <c r="C27" s="1" t="s">
        <v>13</v>
      </c>
      <c r="D27" s="1"/>
      <c r="E27" s="1"/>
      <c r="F27" s="1">
        <v>316.66000000000003</v>
      </c>
      <c r="G27" s="1">
        <v>158.33000000000001</v>
      </c>
      <c r="H27" s="1"/>
      <c r="I27" s="1"/>
      <c r="J27" s="1" t="s">
        <v>34</v>
      </c>
      <c r="K27" s="1">
        <v>10</v>
      </c>
      <c r="L27" s="1">
        <v>80</v>
      </c>
      <c r="M27" s="1">
        <v>50</v>
      </c>
      <c r="N27" s="1"/>
      <c r="O27" s="1" t="s">
        <v>43</v>
      </c>
    </row>
    <row r="28" spans="1:15" ht="24" customHeight="1" x14ac:dyDescent="0.25">
      <c r="A28" s="31">
        <v>19</v>
      </c>
      <c r="B28" s="6" t="s">
        <v>27</v>
      </c>
      <c r="C28" s="1" t="s">
        <v>13</v>
      </c>
      <c r="D28" s="1"/>
      <c r="E28" s="1"/>
      <c r="F28" s="1">
        <v>316.66000000000003</v>
      </c>
      <c r="G28" s="1">
        <v>158.33000000000001</v>
      </c>
      <c r="H28" s="1"/>
      <c r="I28" s="1"/>
      <c r="J28" s="1" t="s">
        <v>34</v>
      </c>
      <c r="K28" s="1">
        <v>10</v>
      </c>
      <c r="L28" s="1">
        <v>80</v>
      </c>
      <c r="M28" s="1">
        <v>50</v>
      </c>
      <c r="N28" s="1"/>
      <c r="O28" s="1" t="s">
        <v>43</v>
      </c>
    </row>
    <row r="29" spans="1:15" ht="24" customHeight="1" x14ac:dyDescent="0.25">
      <c r="A29" s="31">
        <v>20</v>
      </c>
      <c r="B29" s="6" t="s">
        <v>28</v>
      </c>
      <c r="C29" s="1" t="s">
        <v>13</v>
      </c>
      <c r="D29" s="1"/>
      <c r="E29" s="1"/>
      <c r="F29" s="1">
        <v>158.33000000000001</v>
      </c>
      <c r="G29" s="1">
        <v>118.75</v>
      </c>
      <c r="H29" s="1"/>
      <c r="I29" s="1"/>
      <c r="J29" s="1" t="s">
        <v>34</v>
      </c>
      <c r="K29" s="1">
        <v>10</v>
      </c>
      <c r="L29" s="1">
        <v>80</v>
      </c>
      <c r="M29" s="1">
        <v>50</v>
      </c>
      <c r="N29" s="1"/>
      <c r="O29" s="1" t="s">
        <v>43</v>
      </c>
    </row>
    <row r="30" spans="1:15" ht="24" customHeight="1" x14ac:dyDescent="0.25">
      <c r="A30" s="31">
        <v>21</v>
      </c>
      <c r="B30" s="6" t="s">
        <v>47</v>
      </c>
      <c r="C30" s="1" t="s">
        <v>13</v>
      </c>
      <c r="D30" s="1"/>
      <c r="E30" s="1"/>
      <c r="F30" s="1">
        <v>200</v>
      </c>
      <c r="G30" s="1">
        <v>130</v>
      </c>
      <c r="H30" s="1"/>
      <c r="I30" s="1"/>
      <c r="J30" s="1" t="s">
        <v>34</v>
      </c>
      <c r="K30" s="1">
        <v>10</v>
      </c>
      <c r="L30" s="1">
        <v>40</v>
      </c>
      <c r="M30" s="1">
        <v>40</v>
      </c>
      <c r="N30" s="1" t="s">
        <v>42</v>
      </c>
      <c r="O30" s="1" t="s">
        <v>43</v>
      </c>
    </row>
    <row r="31" spans="1:15" ht="24" customHeight="1" x14ac:dyDescent="0.25">
      <c r="A31" s="31">
        <v>22</v>
      </c>
      <c r="B31" s="6" t="s">
        <v>39</v>
      </c>
      <c r="C31" s="1" t="s">
        <v>13</v>
      </c>
      <c r="D31" s="1"/>
      <c r="E31" s="1"/>
      <c r="F31" s="1">
        <v>200</v>
      </c>
      <c r="G31" s="1">
        <v>130</v>
      </c>
      <c r="H31" s="1"/>
      <c r="I31" s="1"/>
      <c r="J31" s="1" t="s">
        <v>34</v>
      </c>
      <c r="K31" s="1">
        <v>10</v>
      </c>
      <c r="L31" s="1">
        <v>40</v>
      </c>
      <c r="M31" s="1">
        <v>40</v>
      </c>
      <c r="N31" s="1" t="s">
        <v>42</v>
      </c>
      <c r="O31" s="1" t="s">
        <v>43</v>
      </c>
    </row>
    <row r="32" spans="1:15" ht="24" customHeight="1" x14ac:dyDescent="0.25">
      <c r="A32" s="31">
        <v>23</v>
      </c>
      <c r="B32" s="6" t="s">
        <v>41</v>
      </c>
      <c r="C32" s="1" t="s">
        <v>13</v>
      </c>
      <c r="D32" s="1"/>
      <c r="E32" s="1"/>
      <c r="F32" s="1">
        <v>200</v>
      </c>
      <c r="G32" s="1">
        <v>130</v>
      </c>
      <c r="H32" s="1"/>
      <c r="I32" s="1"/>
      <c r="J32" s="1" t="s">
        <v>34</v>
      </c>
      <c r="K32" s="1">
        <v>10</v>
      </c>
      <c r="L32" s="1">
        <v>40</v>
      </c>
      <c r="M32" s="1">
        <v>40</v>
      </c>
      <c r="N32" s="1" t="s">
        <v>42</v>
      </c>
      <c r="O32" s="1" t="s">
        <v>43</v>
      </c>
    </row>
    <row r="33" spans="1:15" ht="24" customHeight="1" x14ac:dyDescent="0.25">
      <c r="A33" s="31">
        <v>24</v>
      </c>
      <c r="B33" s="6" t="s">
        <v>40</v>
      </c>
      <c r="C33" s="1" t="s">
        <v>13</v>
      </c>
      <c r="D33" s="1"/>
      <c r="E33" s="1"/>
      <c r="F33" s="1">
        <v>400</v>
      </c>
      <c r="G33" s="1">
        <v>240</v>
      </c>
      <c r="H33" s="1"/>
      <c r="I33" s="1"/>
      <c r="J33" s="1" t="s">
        <v>34</v>
      </c>
      <c r="K33" s="1">
        <v>10</v>
      </c>
      <c r="L33" s="1">
        <v>64</v>
      </c>
      <c r="M33" s="1">
        <v>64</v>
      </c>
      <c r="N33" s="1" t="s">
        <v>42</v>
      </c>
      <c r="O33" s="1" t="s">
        <v>43</v>
      </c>
    </row>
    <row r="34" spans="1:15" ht="24" customHeight="1" x14ac:dyDescent="0.25">
      <c r="A34" s="31">
        <v>25</v>
      </c>
      <c r="B34" s="6" t="s">
        <v>38</v>
      </c>
      <c r="C34" s="1" t="s">
        <v>13</v>
      </c>
      <c r="D34" s="1"/>
      <c r="E34" s="1"/>
      <c r="F34" s="1">
        <v>400</v>
      </c>
      <c r="G34" s="1">
        <v>240</v>
      </c>
      <c r="H34" s="1"/>
      <c r="I34" s="1"/>
      <c r="J34" s="1" t="s">
        <v>34</v>
      </c>
      <c r="K34" s="1">
        <v>10</v>
      </c>
      <c r="L34" s="1">
        <v>64</v>
      </c>
      <c r="M34" s="1">
        <v>64</v>
      </c>
      <c r="N34" s="1" t="s">
        <v>42</v>
      </c>
      <c r="O34" s="1" t="s">
        <v>43</v>
      </c>
    </row>
    <row r="35" spans="1:15" x14ac:dyDescent="0.25">
      <c r="E35" s="55"/>
      <c r="F35" s="55"/>
      <c r="G35" s="55"/>
      <c r="H35" s="55"/>
      <c r="I35" s="55"/>
      <c r="J35" s="56"/>
      <c r="K35" s="56"/>
      <c r="L35" s="56"/>
      <c r="M35" s="56"/>
      <c r="N35" s="55"/>
      <c r="O35" s="55"/>
    </row>
    <row r="36" spans="1:15" s="8" customFormat="1" ht="24.75" customHeight="1" x14ac:dyDescent="0.25">
      <c r="A36" s="87"/>
      <c r="B36" s="87"/>
      <c r="C36" s="9"/>
      <c r="D36" s="9"/>
      <c r="E36" s="9"/>
      <c r="F36" s="10"/>
      <c r="G36" s="10"/>
      <c r="H36" s="10"/>
    </row>
    <row r="37" spans="1:15" s="8" customFormat="1" ht="24.75" customHeight="1" x14ac:dyDescent="0.25">
      <c r="A37" s="11"/>
      <c r="B37" s="11"/>
      <c r="C37" s="11"/>
      <c r="D37" s="11"/>
      <c r="E37" s="11"/>
      <c r="F37" s="10"/>
      <c r="G37" s="10"/>
      <c r="H37" s="10"/>
    </row>
    <row r="38" spans="1:15" s="8" customFormat="1" ht="24.75" customHeight="1" x14ac:dyDescent="0.25">
      <c r="A38" s="11"/>
      <c r="B38" s="11"/>
      <c r="C38" s="11"/>
      <c r="D38" s="11"/>
      <c r="E38" s="11"/>
      <c r="F38" s="10"/>
      <c r="G38" s="10"/>
      <c r="H38" s="10"/>
    </row>
    <row r="39" spans="1:15" s="8" customFormat="1" ht="19.5" customHeight="1" x14ac:dyDescent="0.25">
      <c r="A39" s="88"/>
      <c r="B39" s="88"/>
      <c r="C39" s="88"/>
      <c r="D39" s="88"/>
      <c r="E39" s="14"/>
      <c r="F39" s="10"/>
      <c r="G39" s="10"/>
      <c r="H39" s="10"/>
    </row>
    <row r="40" spans="1:15" s="8" customFormat="1" ht="19.5" customHeight="1" x14ac:dyDescent="0.25">
      <c r="A40" s="83"/>
      <c r="B40" s="83"/>
      <c r="C40" s="83"/>
      <c r="D40" s="83"/>
      <c r="E40" s="13"/>
      <c r="F40" s="10"/>
      <c r="G40" s="10"/>
      <c r="H40" s="10"/>
    </row>
    <row r="41" spans="1:15" s="8" customFormat="1" ht="19.5" customHeight="1" x14ac:dyDescent="0.25">
      <c r="A41" s="84"/>
      <c r="B41" s="84"/>
      <c r="C41" s="84"/>
      <c r="D41" s="12"/>
      <c r="E41" s="12"/>
      <c r="F41" s="10"/>
      <c r="G41" s="10"/>
      <c r="H41" s="10"/>
    </row>
  </sheetData>
  <mergeCells count="23">
    <mergeCell ref="A40:D40"/>
    <mergeCell ref="A41:C41"/>
    <mergeCell ref="A7:A10"/>
    <mergeCell ref="A36:B36"/>
    <mergeCell ref="A39:D39"/>
    <mergeCell ref="L1:M1"/>
    <mergeCell ref="G8:G9"/>
    <mergeCell ref="I8:I9"/>
    <mergeCell ref="J8:J9"/>
    <mergeCell ref="K8:K9"/>
    <mergeCell ref="F7:O7"/>
    <mergeCell ref="N8:N9"/>
    <mergeCell ref="A2:O2"/>
    <mergeCell ref="A6:N6"/>
    <mergeCell ref="O8:O9"/>
    <mergeCell ref="A5:O5"/>
    <mergeCell ref="A4:O4"/>
    <mergeCell ref="A3:O3"/>
    <mergeCell ref="L8:L9"/>
    <mergeCell ref="M8:M9"/>
    <mergeCell ref="B7:B10"/>
    <mergeCell ref="C7:C10"/>
    <mergeCell ref="D7:E9"/>
  </mergeCells>
  <pageMargins left="0.25" right="0.25" top="0.21" bottom="0.32" header="0.16" footer="0.2"/>
  <pageSetup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VisciunLB</dc:creator>
  <cp:lastModifiedBy>Popa Vladislav</cp:lastModifiedBy>
  <cp:lastPrinted>2026-01-13T06:35:03Z</cp:lastPrinted>
  <dcterms:created xsi:type="dcterms:W3CDTF">2019-07-31T13:12:51Z</dcterms:created>
  <dcterms:modified xsi:type="dcterms:W3CDTF">2026-01-23T14:38:31Z</dcterms:modified>
</cp:coreProperties>
</file>