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192.168.110.2\Dispozitive\+LP ADM 2024\+DISPOZITIVE MEDICALE\lista 33\"/>
    </mc:Choice>
  </mc:AlternateContent>
  <xr:revisionPtr revIDLastSave="0" documentId="13_ncr:1_{EF5A90CB-96DD-429F-A58F-A47F7578E490}" xr6:coauthVersionLast="47" xr6:coauthVersionMax="47" xr10:uidLastSave="{00000000-0000-0000-0000-000000000000}"/>
  <bookViews>
    <workbookView xWindow="-120" yWindow="-120" windowWidth="29040" windowHeight="15840" xr2:uid="{00000000-000D-0000-FFFF-FFFF00000000}"/>
  </bookViews>
  <sheets>
    <sheet name="Sheet1" sheetId="1" r:id="rId1"/>
  </sheets>
  <definedNames>
    <definedName name="_xlnm._FilterDatabase" localSheetId="0" hidden="1">Sheet1!$A$1:$U$52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 i="1" l="1"/>
  <c r="AC52" i="1"/>
  <c r="Y3" i="1"/>
  <c r="Y4" i="1"/>
  <c r="Y5" i="1"/>
  <c r="Y6" i="1"/>
  <c r="Y8" i="1"/>
  <c r="Y9" i="1"/>
  <c r="Y10" i="1"/>
  <c r="Y11" i="1"/>
  <c r="Y12" i="1"/>
  <c r="Y13" i="1"/>
  <c r="Y14" i="1"/>
  <c r="Y15" i="1"/>
  <c r="Y16" i="1"/>
  <c r="Y17" i="1"/>
  <c r="Y18" i="1"/>
  <c r="Y19"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2" i="1"/>
  <c r="T51" i="1"/>
  <c r="V51" i="1" s="1"/>
  <c r="T50" i="1"/>
  <c r="V50" i="1" s="1"/>
  <c r="T49" i="1"/>
  <c r="V49" i="1" s="1"/>
  <c r="T3" i="1"/>
  <c r="T4" i="1"/>
  <c r="T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2" i="1"/>
  <c r="V2" i="1" s="1"/>
  <c r="V48" i="1" l="1"/>
  <c r="V47" i="1"/>
  <c r="V46" i="1"/>
  <c r="V45" i="1"/>
  <c r="V3" i="1"/>
  <c r="V4" i="1"/>
  <c r="V5" i="1"/>
  <c r="V6" i="1"/>
  <c r="V7" i="1"/>
  <c r="V8" i="1"/>
  <c r="V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alcChain>
</file>

<file path=xl/sharedStrings.xml><?xml version="1.0" encoding="utf-8"?>
<sst xmlns="http://schemas.openxmlformats.org/spreadsheetml/2006/main" count="225" uniqueCount="128">
  <si>
    <t>Concentrator de oxygen 5,</t>
  </si>
  <si>
    <t>Direcția medicală SIS</t>
  </si>
  <si>
    <t>Lampă pentru examinare, brat articulat</t>
  </si>
  <si>
    <t>Lampă germicidă</t>
  </si>
  <si>
    <t>Centrul Stomatologic Raional Cimișlia - CSR</t>
  </si>
  <si>
    <t xml:space="preserve">Pompă de infuzie (perfuzor), volum mare (caracteristici avansate) </t>
  </si>
  <si>
    <t>IMSP Institutul Oncologic</t>
  </si>
  <si>
    <t xml:space="preserve"> Spitalul Clinic de Psihiatrie</t>
  </si>
  <si>
    <t>Incălzitor pentru componente sanguine și soluții infuzabile
caracteristici de bază 130650</t>
  </si>
  <si>
    <t xml:space="preserve">Cîntar electronic pentru adulţi (220V) </t>
  </si>
  <si>
    <t xml:space="preserve">Cîntar electronic pentru adulţi (baterie) </t>
  </si>
  <si>
    <t>Cîntar macanic pentru adulţi</t>
  </si>
  <si>
    <t>Cântar electronic, pentru nounăscuţi</t>
  </si>
  <si>
    <t>CS Durlesti</t>
  </si>
  <si>
    <t xml:space="preserve">Pat pentru examinare (mecanic) adulti </t>
  </si>
  <si>
    <t>Targa sanitară 140360</t>
  </si>
  <si>
    <t>Frigider pentru reactivi cu usa transparenta 200-300L 140710</t>
  </si>
  <si>
    <t xml:space="preserve">Frigider pentru reactivi cu usa transparenta 400-500L  </t>
  </si>
  <si>
    <t>Tonometru ocular portativ</t>
  </si>
  <si>
    <t>CS Soroca Noua</t>
  </si>
  <si>
    <t>Centrul de Sănătate Orhei nr.1</t>
  </si>
  <si>
    <t xml:space="preserve">Negatoscop doua cadruri </t>
  </si>
  <si>
    <t xml:space="preserve">Hotă cu flux laminar </t>
  </si>
  <si>
    <t>Microscop binocular, simplu 250200</t>
  </si>
  <si>
    <t>Incubator (termostat) 80 - 100 l
Cod 250320</t>
  </si>
  <si>
    <t xml:space="preserve"> SCM Gheorghe Paladi</t>
  </si>
  <si>
    <t>250330 Incubator (termostat) 80-100 L variatia de temperatura</t>
  </si>
  <si>
    <t xml:space="preserve">Termostat laborator pereți transparenți </t>
  </si>
  <si>
    <t xml:space="preserve">Monitor pentru monitorizarea funcțiilor vitale (caracteristici de baza cu accesorii Adult) </t>
  </si>
  <si>
    <t xml:space="preserve">Pulsoximetru portabil, Adult, Pediatric </t>
  </si>
  <si>
    <t>Pulsoximetru de buzunar 260440</t>
  </si>
  <si>
    <t xml:space="preserve">Termometru digital </t>
  </si>
  <si>
    <t>Termometru digital cu infrarosu 260620</t>
  </si>
  <si>
    <t xml:space="preserve">Tensiometru semi-automat Adult </t>
  </si>
  <si>
    <t>Tensiometru electronic automat Adult 260760</t>
  </si>
  <si>
    <t xml:space="preserve">Tensiometru electronic automat de triaj Adult </t>
  </si>
  <si>
    <t>270100 Autoclav 15-20 L, fara vacuum, clasa A</t>
  </si>
  <si>
    <t>Maşină de spălare şi dezinfectare a instrumentariului chirurgical 60 L</t>
  </si>
  <si>
    <t>Masina de spalat si dezinfectare instrumentar chirurgical</t>
  </si>
  <si>
    <t xml:space="preserve"> Institutul de Cardiologie</t>
  </si>
  <si>
    <t>Sterilizatot 40L</t>
  </si>
  <si>
    <t>sterilizator 80L</t>
  </si>
  <si>
    <t>SR Hincesti</t>
  </si>
  <si>
    <t>Sterilizator 110 L,</t>
  </si>
  <si>
    <t>sterilizator 200L</t>
  </si>
  <si>
    <t xml:space="preserve">Distilator cu mono distilare 2L </t>
  </si>
  <si>
    <t xml:space="preserve">Distilator cu mono distilare 8L cu rezervor  </t>
  </si>
  <si>
    <t>270450 Distilator cu mono distilare 25L</t>
  </si>
  <si>
    <t>SR Orhei</t>
  </si>
  <si>
    <t>IM si C</t>
  </si>
  <si>
    <t>Dispozitiv electro-chirurgical (diatermocoagulator caracteristici de baza) 280200</t>
  </si>
  <si>
    <t>AMT Botanica</t>
  </si>
  <si>
    <t xml:space="preserve">Ultrasonograf General, OB-GYN, performanţă medie </t>
  </si>
  <si>
    <t>Dispozitiv p-ru electroter,</t>
  </si>
  <si>
    <t>Dispozitiv p-ru magnitoterapie,</t>
  </si>
  <si>
    <t>CS Baimaclia</t>
  </si>
  <si>
    <t>Monitor portabil fetal</t>
  </si>
  <si>
    <t>preț estimat</t>
  </si>
  <si>
    <t>Cantitatea</t>
  </si>
  <si>
    <t>Stație de andocare pentru pompe de perfuzie și infuzie (caracteristici avansate)</t>
  </si>
  <si>
    <t>Fibrolaringoscop</t>
  </si>
  <si>
    <t>Pat multifunctional pentru adulti (6-8 pozitii)</t>
  </si>
  <si>
    <t>Centrifuga, de laborator (8-12 tuburi)</t>
  </si>
  <si>
    <t xml:space="preserve">Descriere: Centrifugele de laborator sunt destinate pentru a  centrifuga sîngele.
Specificație tehnică:
Viteza de rotație: 
Minimală, rpm ≤500;
Maximală, rpm ≥6000;
Setări: setarea vitezei.
Capacitatea:
Tipul tuburilor: tuburi de 10 - 15 ml;
Numărul de tuburi: 8-12 unitati;
Camera interioara din otel inoxidabil;
Capac: cu port de vizualizare incinta;
Alarma: dispozitiv care intrerupe funcționarea, în cazul dezechilibrării rotorului; terminarea centrifugării;
Tastatura cu butoanele de acces rapid: tasta impuls, tasta RCF;
Viteza de rotație: 
Programarea vitezei cu increment de 100rot/min;
Recunoșterea automată a rotorului.
Echiparea: microprocesor și display cu afisaj digital pentru valorile parametrilor în timpul centifugării;
Rotor: 8- de locuri pentru tuburi de 15 ml și 12- de locuri pentru tuburi de 10 ml;
Securitatea: Blocarea capacului în timpul lucrului;
Nivelul de zgomot ≤ 60 dB
</t>
  </si>
  <si>
    <t xml:space="preserve">Descriere: Paturi motorizate pentru secții de ATI și secții de reanimare;
Specificație tehnică:
Tip multifuncțional  cu 6-8 poziții;
Tip pacient adult;
Controlul pacientului:
Toate butoanele să fie însoțite de simboluri grafice;
Funcționalități: poziționare sedentară, poziționare Trendelenburg, poziționare anti-Trendelenburg.
Controlul de către asistentă: Blocarea control pacient;
Greutatea maximă a pacientului ≥220 kg, cu etichetă pe pat;
Înălțime Ajustabilă ≥ 74 cm;
Rotile:
Diametru ≥12.5 cm;
Sistem de blocare la minim 2 rotile.
Parapete de protecție laterale;
Extensia lungimii patului - opțională;
Sectiunea spate să aibă cadru pentru detector radiologic ≥ 43 x 43 cm;
Cintar electronic pacient;
Reglare manuală a părților importante în caz de lipsă de energie electrică -opțională;
Alimentare 220 V, 50 Hz;
Saltele lavabile ortopedică, antidecubit + accesorii.
"
</t>
  </si>
  <si>
    <t xml:space="preserve">"Tip Larigoscop cu fibră optică;
Sursa de lumina LED;
Lumină albă;
Lame laringoscop Oțel inoxidabil tip McIntosh;
Lame de diferite mărimi în set (2,3,4,5);
Autoclavabile la 134°C timp de 5 min;
Miner laringoscop Metal cromat/inox;
Sistem de prindere a lamei;
Alimentare accumulator Li-ion;
Stația de încarcare;
Trusa de plastic cu inchizătoare."
</t>
  </si>
  <si>
    <t xml:space="preserve">"Descriere: Stație de andocare pentru pompe de perfuzie și infuzie cu caracteristici avansate
Specificație tehnică:
Caracteristici generale:
Stație de andocare pentru 6 pompe;
Compatibil cu pompele in dotare BeneFusion eVP/MindrayiChina și BeneFusion eSP/Mindray/China;
Instalarea/ andocarea pompelor fără necesitatea de instrumente;
Alimentarea electrică pentru pompele;
Display:  LCD TFT, Color;
Mîner încorporat;
Suport de fixare a stației pe stativ vertical și orizontal;
Protecție la pătrunderea lichidelor în dispozitiv: minim IP33;
Display Date afișate:
Statutul perfuziei;
Data/ora;
Nivelul de încărcare a baterii;
Evenimente;
Alarme. 
Moduri de infuzie:
Rata de perfuzie; 
Dozarea în timp;
Modul crescător și descrescător;
Dozarea micro-perfuzie.
Interfață de comunicare:
Porturi pentru ieșirea datelor;
Port pentru alarmă la distanță;
Posibilitatea conectării în rețea centralizată.
Alarmă:
Sonoră;
Volum reglabil;
Vizuală.
Jurnalul de evidență:
Numărul de evenimente memorate ≥ 2000;
Alimentarea:
Rețea electrică 220 V, 50 Hz;
Blocul de alimentare integrat în pompă.
Baterie internă;
Timp de operare ≥ 1 h.
Accesorii incluse separat pentru fiecare pompă procurată;
Suport de fixare a stației: sistem universal de fixare a stației de stativ vertical și orizontal."
</t>
  </si>
  <si>
    <t xml:space="preserve">"Specificații tehnice:
Tip de alimentare- Baterii;
Tip produs- Tester portabil;
Valori masurate- Pulsul;
Acuratete de masurare -(%)99
Diagonala display- pentru afișare.
"
</t>
  </si>
  <si>
    <t xml:space="preserve">Concentrator de oxigen 5L 
Cod 110400
Descriere Dispozitiv utilizat pentru combaterea hipoxiei pacientului.
Parametru Specificatie
Tip portabil pe 4 roți
Concentrația O2 in fluxul produs ≥  90%
Reglarea fluxului de O2  diapazon minim 1 - 5 L/min
Indicatorul fluxului grafic/numeric
Nivelul zgomotului produs ≤ 50 dB
Display grafic (afișaj parametri de lucru) LED, LCD
Prezența filtrelor de particole aeriene praf, bacteriene, HEPA, etc
Ieșiri pentru tubul de O2 minim 1
Alarme vizuale dacă concentratia O2 ≤ 82%  obligatoriu
Alarme sonore dacă fluxul este redus obligatoriu
Deviere la concetratia de O2 ±3%
Borcan de umidificare a O2 2 buc., să se indice codul produsului
Mască facială 2 buc., să se indice codul produsului
Canulă nazală 2 set., să se indice codul produsului
Filtru de particole aerian, rezervă 1 buc., să se indice codul produsului
Alimentare 220 V 50 Hz
</t>
  </si>
  <si>
    <t xml:space="preserve">Lampă pentru examinare, braț articulat (caracteristici medii) 
Cod 130110
Descriere Lampă de examinare cu braț articulat pe suport mobil 
Alimentare  220V, 50Hz.
Dimensiunea cîmpului luminous ≥ 150 mm
Temperatura culorii 4000 - 5500 K
Ajustarea intensității luminii obligatoriu
Cu înălțime reglabilă diapazon minim 1400-1900 mm 
Suport cu acoperire anticorozivă reglabil pe verticala
Baza  cu acoperire anticorozivă
Tehnologia Iluminarea bazată pe tehnologia LED
Timpul de viață a LED-urilor ≥ 50 000 h
Creșterea temperaturii în cîmpul luminos ≤ 1 grad
Braț articulat obligatoriu
Nivelul de iluminare la distanță de 50 cm minim 60 000 lux
Mobil pe suport cu minim 5 roți obligatoriu
"Mîner pentru ajustarea înclinarii
reflectorul lămpii" obligatoriu
</t>
  </si>
  <si>
    <t xml:space="preserve">Lampă germicida (varianta mobilă) 
Cod 130160
Descriere Lampă de quarț pentru sterilizarea aeului în încăperi, coridoare etc.
Alimentare 220V, 50Hz
Suportul Mîner pentru transportare
 min. 3 roți
 min. 2 cu frînă
Numar de tuburi 3 tuburi ≥ 30W, ≥ 30 m²
Tuburile tuburile incluse în set
 ≥ 8000 ore 
Spectru de raze  UV + vizibil
Unghiul de iradiere  360 grade
Lampă germicidă fără eliminarea ozonului da
</t>
  </si>
  <si>
    <t xml:space="preserve">Pompă de infuzie (perfuzor), volum mare (caracteristici avansate)  
Cod 130510 
Descriere Acest grup de produse înclude pompe de infuzie pentru volume mari cu cerințe avansate; pot avea 2 sau mai multe canale. Fluxul este calibrat în ml/oră.  Au posibilitatea de a efectua calcule a raportului medicament/doză, ce permite programarea fluxului reeşind direct din indicaţiile medicului.  
Parametrul  Specificația
Display Date afișate LCD
  posibilitatea de ajustare a luminozitatii
  Alarme
  Rata
  Volum infuzat
  Timpul infuzat
  Rata KVO
  Nivelul de încărcare a beteriei
  Nielul de ocluzie
  Evenimente ≥ 2000
  Istoria
  Data, ora
Capacitatea pompei Diapazonul volumului infuzat 0.1 - 9999 ml
 Rata fluxului diapazon min. 0.1-1,500 ml/h
   Setarea prin incrementare incepind cu 0.01 ml
 Regim de lucru KVO - mentinerea venei deschise diapazon min. 0.1 - 5 ml/h
 Acuratetia infuziei ≤5 %
 Functia bolus obligatoriu
 Funcția de reglare a vitezei de infuzie în bolus diapazon min. 0.1 - 1500 ml/h
 Selectarea volumului infuzat obligatoriu
 Selectarea ratei de infuzie obligatoriu
 Calcularea dozei/medicament obligatoriu
 Regim de lucru in flux (setarea fluxului) obligatoriu
 Trecerea automată în regim de așteptare  obligatoriu
 Carcasa ermetizata pentru a preveni scurgerea de lichide in interiorul dispozitivului minim IP23
 Nivelul presiunei de ocluzie maxime diapazon min. 75 - 750 mmHg
  min. 9 nivele
 Funcția de evacuare a bulei de aer din sistema IV pînă la conectarea circuitului la pacient obligatoriu
 Funcție de chemare asistentă obligatoriu
 Blocarea panoului de control obligatoriu
 Alarma sonora obligatoriu
 Alarma vizuala obligatoriu
 Fixarea perfuzorului pe rampă verticală  obligatoriu
Setări IV Protecție la flux liber obligatoriu
 Capacitatea de captare aer obligatoriu
Alarmă acustică și vizuală Ocluzie obligatoriu
 Nivelul de ocluzie obligatoriu
 Afișarea ocluziei în timp real obligatoriu
 Alarmă de flux obligatoriu
 Bula de aer obligatoriu
 Eroare de sistem obligatoriu
 Set decuplat obligatoriu
 Rezervor gol obligatoriu
 Ușă deschisă obligatoriu
 Senzor de picături sau altă tehnologie de depistare a fluxului soluției infuzate obligatoriu
 Infuzia completă obligatoriu
 Baterie descărcată obligatoriu
 Posibilitatea de setare a volumului obligatoriu
 Mod silence a alarmei obligatoriu
Sistem de reducere a erorii (tehnologie inteligentă) Setarea parametrilor impliciți dați de  sistemul de reducere a erorii de dozare la pornirea pompei obligatoriu
 Programe de analiză presetate obligatoriu
Alimentarea electrică Rețea electrică 220 V, 50 Hz obligatoriu
 Baterie incorporata obligatoriu
 Durata de operare autonoma ≥ 6 h la fluxul de 25ml/h
Acesorii  
Suport sistem de fixare a pompei de stativul de infuzie obligatoriu
Circuite  ≥ 200 buc. pentru fiectare pompă procurată da, să se indice codul produsului oferit
</t>
  </si>
  <si>
    <t xml:space="preserve">"Incălzitor pentru componente sanguine și soluții infuzabile
caracteristici de bază"  
Cod 130650 
Descriere Dispozitiv destinat pentru încălzirea soluțiilor în procesul de infuzare la pacient pentru evitarea hipotermiei 
Parametrul   Specificația
Destinat pentru utilizarea la pacienți  Adult, pediatric
Temperatura maximă preselectată  34-41℃
Pasul de incremendare a temperaturi  ≤ 0.1℃
Timp necesar pentru incălzire la temperatura setată  ≤ 5 min
Display LED, LCD  obligatoriu
Monitorizarea temperaturi de încălzire  obligatoriu
Compatibil cu toate circuitele de infuzie existente   obligatoriu
Clasa de protecție  minim IPX2
Alarmă temperatură înaltă obligatoriu
 temperatură joasă obligatoriu
Regim de autotestare internă  obligatoriu
Sistem de fixare a dispozitivului de stativul de infuzie  obligatoriu
Alimentare de la rețea  220V 50 Hz
Stativ de infuzie fabricat din otel inoxidabil obligatoriu
 mobil pe minim 5 roți obligatoriu
 frînă pentru fixarea stativului minim 2 roți
 tabliță mică pentru manipulări da, fixată de stativ
 "posibilitatea de fixare a minim 2 
sticle sau pachete de soluții pentru infuzie" obligatoriu
</t>
  </si>
  <si>
    <t xml:space="preserve">Cîntar electronic pentru adulţi (220V)  
Cod 130710 
Descriere Cîntar pentru adulţi destinat pentru determinarea greutăţii  
Parametru  Specificaţia
Greutatea maximă  ≥ 200kg
Precizie  ≤ 100 gr
Pornirea/Închiderea  Automată
Ecran LCD  ≥ 65x25mm
Alimentare   rețea 220V, 50Hz
Autocalibrare  obligatoriu
</t>
  </si>
  <si>
    <t xml:space="preserve">Cîntar electronic pentru adulţi (baterie)  
Cod 130720 
Descriere Cîntar pentru adulţi destinat pentru determinarea greutăţii  
Parametru  Specificaţia
Greutatea maximă  ≥ 200kg
Precizie  ≤ 100 gr
Pornirea/Închiderea  Automată
Ecran LCD  ≥ 65x25mm
Alimentare   baterie internă
Autocalibrare  obligatoriu
</t>
  </si>
  <si>
    <t xml:space="preserve">Cîntar mecanic, pentru adulţi   
Cod 130730  
Descriere Cîntar pentru maturi destinat pentru determinarea greutăţii   
Parametru   Specificaţia
Greutatea maximă   ≥ 200kg
Precizie   ≤ 100 gr
Calibrare manuală   obligatoriu
</t>
  </si>
  <si>
    <t xml:space="preserve">Cîntar electronic, pentru nou-născuţi   
Cod 130800  
Descriere Cîntar pentru nou născuţi  destinat pentru determinarea greutăţii   
Parametru   Specificaţia
Greutatea maximă   20 - 25 kg
Precizie   ≤10 gr
Functia fixare greutate, (TARE)   obligatoriu
Functia Auto-Hold, determinarea greutatii copilului chiar daca se misca   obligatoriu
Pornirea/Închiderea   Automată
Ecran LCD   ≥ 65x25mm
Alimentare    220V, 50Hz sau baterie internă
Autocalibrare   obligatoriu
</t>
  </si>
  <si>
    <t xml:space="preserve">Pat pentru examinare (mecanic) adulti  
Cod 140310 
Descriere Pat pentru examinarea pacienților in IMSP 
Parametru Specificaţie 
Sectiuni ≥ 2 
Material carcasă cadru din oţel / metal vopsit 
Husă obligatoriu 
Saltea obligatoriu 
Dimensiune, cm ≥ 180x60x60 
Greutate pacient maxim, kg ≥ 180 
Tetiera reglabilă 
Suport rolă hartie obligatoriu 
 hirtie ≥ 20 buc. 
</t>
  </si>
  <si>
    <t xml:space="preserve">Targa sanitară   
Cod  140360 
Descriere Dispozitiv medical utilizat pentru transportul pacientilor, in cadrul departamentului de urgenta.  
Parametru  Specificație  
Tip  pliabila 
Caracteristici Fixare pacient obligatoriu 
 Tetieră reglabilă obligatoriu 
Material Bară de transport Oțel inox/Al 
Acoperire  stofă reziztentă lavabilă 
Sarcina maximă  ≥ 150 kg 
Dimensiuni in stare  intinsa  ≤ 209 x 60 x 25 cm 
Dimensiuni in stare pliata  ≤ 98 x 60 x 20 cm 
Cadru de metal cu minim 3 bare transversale  Să se atribuie dimensiunilor constructive 
</t>
  </si>
  <si>
    <t xml:space="preserve">Frigider pentru reactivi cu usa transparenta 200-300L  
Cod 140710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 200 și 300 litri≤
Număr de rafturi  ≥ 4
Uşa Număr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48 dB
Accesorii  coşuri tip sertar
</t>
  </si>
  <si>
    <t xml:space="preserve">Frigider pentru reactivi cu usa transparenta 400-500L  
Cod 140730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 400 și 500 litri≤
Număr de rafturi  ≥ 6
Uşa Număr  ≥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50 dB
</t>
  </si>
  <si>
    <t xml:space="preserve">Tonometru ocular portativ   
Cod 170300  
Descriere Tonometrul ocular este destinat pentru masurarea presiunii intraoculare  
Parametru   Specificaţia
Tip   non-corneal
Autocalibrare   obligatoriu
Precizie   ≤20mmHg  +/-2mm  ≥20mmHg- +/-10%
Ecran    LCD
Alimentare    baterii
</t>
  </si>
  <si>
    <t xml:space="preserve">Negatoscop doua cadruri   
Cod 210700  
Descriere Dispozitiv destinat pentru vizualizarea filmelor radiografice sau tomografice  
Parametru  Specificație 
Nr. de cadre  ≥2 
Nr. de lampe  ≥2 
Fixarea filmelor   obligatoriu 
Fixare   masă/perete 
Ecran anti-glare  obligatoriu 
Alimentare  220V, 50Hz 
</t>
  </si>
  <si>
    <t xml:space="preserve">Hotă cu flux laminar 
Cod 250100
Descriere Dulapuri biologice de siguranță care cuprind clasa II, folosite pentru ventilare în laboratorul clinic. Exclude clasa I, clasa a III, și hote cu flux orizontal, precum și hote chimice și debitul de aer laminar banci curate.
Parametru Specificaţie
Descriere Hotă microbiologică cu flux laminar vertical, clasa II tip A2
Control controlat de microprocesor
 sensor volumetric pentru monitorizarea fluxului de aer epuizat
 control automat al volumului de flux prezentat
Interior  suprafața internă din oțel  inoxidabil  antistatic 
Filtre HEPA sau ULPA
Prefiltru Eficiența de minim 85 %, pentru particule de minim 0.5 microni, clasa G4
Lumina interioară lumină rece, integrată, cu intensitatea de minim 800 lux
lampa UV pentru sterilizare, fixată în vitrina frontală
Nivelul de zgomot  60dB ≤
Flux aer &gt; 0.4 m/s
Factorul de protecție (Apf) 1.5 10^5
Afijaj digital
Alimentarea 220V, 50 Hz
Alarme  Acustică
 Vizuală
Capac de închidere a exhaustării obligatoriu
Set de livrare Hota cu filtre
 Lampă de iluminare
 lampă UV
 suport pentru amplasarea hotei
 robinet pentru vacuum
 robinet pentru gaze
</t>
  </si>
  <si>
    <t xml:space="preserve">Microscop binocular, simplu 
Cod 250200
Descriere Microscoape binoculare profesionale, destinate utilizării în laboratoarele spitalelor.
Parametru Specificația
Stand destinat lucrărilor în Biologie şi Medicină pentru lumină transmisă cu iluminare cu lampă  LED
Măsuţa   mecanică pentru operare cu mâna dreaptă cu acţionare coaxială pentru deplasarea pe X și Y
Fixator de probe (lamele) universal pentru un singur specimen
Revolver pentru 4 obiective (din sticlă)
Obiective Plan Achromat, fabrica din sticla  4x, 10x, 40x, 100x/1.25 Ulei
Condensor  universal pre-centrat si pre-focusat, tip Abbe
Diafragmă de câmp pentru iluminarea Kohler
Tub binocular cu unghi de înclinare 30°
 cu ajustarea distanţei interpupilare în diapazonul minim 52-75 mm;
Oculare 10x/20 – 2 buc.(cel puțin unul cu focusare)
Unitatea de alimentare încorporată
Accesorii Ulei de imersie – o sticluță
</t>
  </si>
  <si>
    <t xml:space="preserve"> Incubator (termostat) 80 - 100 l 
Cod 250320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(37 - 60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</si>
  <si>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 xml:space="preserve"> Incubator (termostat) 80 - 100 l variația de temperatură 
Cod 250330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(5 - 70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</si>
  <si>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 xml:space="preserve">Termostat laborator pereți transparenți   
Cod 250500  
Descriere Termostate de laborator sunt concepute pentru a oferi o temperatură constantă predeterminată a obiectului în studii de laborator.  
Parametru  Specificație 
Diapazonul temperaturii, ⁰C  0-100 
Stabilitatea termică, ⁰C  ≥ ±0,01 
Temperatura mediului inconjurător, ⁰C  0...40 
Umeditatea relativă, %  ≤ 85 
Capacitatea de încălzire, kW  ≥ 2 
Capacitatea pompei de debit, l/min  ≥ 5 
Baie Material Oțel inox 
 Volum, l ≤ 5 
 Pereți transparenți obligatoriu 
Display Tip LED/LCD 
 Timer, min  1-999 min 
Alimentare  220V, 50Hz 
</t>
  </si>
  <si>
    <t xml:space="preserve">Monitor pentru monitorizarea funcțiilor vitale (caracteristici de baza cu accesorii Adult)  
Cod 260320 
Descriere Sistem pentru monitorizarea și afișarea funcțiilor vitale ale pacientului cu caracterisitici de bază. 
Parametrul  Specificația
Tip pacient Adult, pediatric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obligatoriu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Adult diapazon min.  0 - 120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Adult diapazon min. 10 - 270 mmHg
 Regim de măsurare manual, automat, butonul Start
 Regim automat 5, 10, 15, 30, 60, 120 min.
 "Buton de activare/dezactivare 
manual a NIBP" obligatoriu
 Metoda de măsurare oscilometrică
 "Protecție de suprapresiune la 
regimului de pacient adult" 300 mmHg, ±3mmHg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să se indice codul produsului
Electrozi ECG adult, unică utilizare 300 buc., să se indice codul produsului
Senzor SpO2 adult, reutilizabil tip cleste  2 buc., să se indice codul produsului
Senzor Temperatură adult, reutilizabil 1 buc., să se indice codul produsului
Manjete NIBP "adult mediu, adult, adult mare 
reutilizabile (1set/3buc)" 2 set., să se indice codul produsului
Hîrtie termică  10 buc., să se indice codul produsului
Troleu pe rotile Indicați modelul oferit model produsului oferit 
 min. 5 rotile obligatoriu
 min. 2 rotile cu frînă obligatoriu
 coș pentru accesorii obligatoriu
 mîner pentru transportare obligatoriu
 "sistem de fixare a dispozitivului
de suport" obligatoriu
</t>
  </si>
  <si>
    <t xml:space="preserve">Pulsoximetru portabil, Adult, Pediatric    
Cod  260430  
Descrierea  Pulsoximetru portabil destinat pentru pacienții care sunt transportați.  
Parametru  Specificație  
Tip dispozitiv  Portabil  obligatoriu
Tip pacient  Adult, pediatric  obligatoriu
Interval de măsurare  Diapazon  0-100%
  Rata de măsurare  80 - 100, ≤3 %
  Pulsul  25 - 250 bpm, ± 2%
Rezoluția  SPO2  ±1%
  Pulsul  ±1 bpm
Afișaj  SPO2  obligatoriu
  Valoare pulsului  obligatoriu
  Puterea semnalului  obligatoriu
  Indicator baterie descărcată  obligatoriu
Display  LED sau LCD  obligatoriu
Alarme  Auditiv  obligatoriu
  Vizual  obligatoriu
  SpO2 și valoarea pulsului mare/mic  obligatoriu
  Sensor deconectat  obligatoriu
  Sensor epuizat  obligatoriu
  Buton de dezactivare alarmei sonore  obligatoriu
Alimentare  Baterie reîncărcabilă  da, de la 220V 50Hz
  Durata de viață  ≥ 8 ore
Accesorii    
Sensor SpO2 reutilizabil, adult    2 buc., să se indice codul produsului
Sensor SpO2 reutilizabil, pediatric    1 buc., să se indice codul produsului
Bloc de alimentare de la rețeaua electrică    1 buc., să se indice codul produsului
Acumulator/Baterii reîncărcabile    1 buc., să se indice codul produsului
Husă pentru transportare    1 buc., să se indice codul produsului
</t>
  </si>
  <si>
    <t xml:space="preserve">Termometru digital  
Cod 260610 
Parametrul Specificația 
Descriere Termometru electronic pentru măsurarea temperaturii corpului uman 
Afișaj  alfanumeric
Diapazon de măsurare  34-42 grad C
Eroarea  0.1 grade C
Timp de măsurare  &lt; 60 s
Control  on/off deconectare automată
"Alarme/
indicatori" Vizuală temperatura finală
  baterie descărcată
  pornire/oprire
 Acustică temperatura finală ferbă
Posibilitatea de dezinfectare  obligatoriu
Rezistent la patrunderea apei  obligatoriu
Baterie inclusa  obligatoriu
</t>
  </si>
  <si>
    <t xml:space="preserve">Pulsoximetru de buzunar    
Cod  260440  
Descrierea  Pulsoximetru de buzunar pentru medic, dispozitiv cu alimentare pe baza baterii, care masoara pulsul, Indicele de perfuzie (PI) si saturatia de oxigen (SpO2)  
Parametru  Specificație  
Interval de măsurare  SPO2  70-100%
  Pulsul  30-250 bpm
Acuratețe  SPO2  ±2% intre 70-100%
  Pulsul  ±3% intre 30-250 bpm
Rezoluția  SPO2  ±1%
  Pulsul  ±1 bpm
Afișaj  SPO2  obligatoriu
  Indicele de perfuzie (PI)  obligatoriu
  Valoare pulsului  obligatoriu
  Indicator baterie descărcată  obligatoriu
Carcasa  Rezistent la șocuri, căderi  obligatoriu
Display    LED sau LCD
Alarme  Auditiv  obligatoriu
  Vizual  obligatoriu
Alimentare  Baterie tip  AAA Alkaline
  "Stingerea automată în
 caz de neutilizare"  obligatoriu
  "Durata de funcționare în
continuu"  ≥ 10 ore
  Set de baterii inclus  1 set
</t>
  </si>
  <si>
    <t xml:space="preserve">Termometru digital cu infrarosu  
Cod 260620 
Parametrul Specificația 
Descriere Termometru electronic pentru măsurarea temperaturii corpului uman, camerei si alte 
Afișaj  alfanumeric
  LED / LCD
Tip pacient  nou-născut, pediatric, adult
Regim de măsurare  temperatura urechii (timpanic)
  temperatura fruntii (temporala)
Diapazon de măsurare  34.0 - 43.0 °C
Rezoluția de măsurare  0.1 °C
Eroarea  ≤ ± 0.2 °C
Timp de măsurare  ≤ 5 s
Control  on/off, deconectare automată
Alarme/indicatori Vizuală alerta febră
  temperatura finală
  baterie descărcată
  pornire/oprire
 Acustică temperatura finală
Alimentare Baterie inclusa
</t>
  </si>
  <si>
    <t xml:space="preserve">Tensiometru semi-automat Adult 
Cod 260740
Parametrul Specificația
Descriere Tensiometru electronic destinat măsurarii tensiunii arteriale
Tip portabil, pacient adult
Caracterisitici tehnice pompa tip extern  din cauciuc sau alte materiale rezistente analogice
 manșetă 
 tonometrul și manșeta separate
 tub aer din cauciuc  sau alte materiale rezistente analogice
Parametri tehnici limite de măsurare 0-300 mm Hg
 Eroarea nu mai mare de 3 mm Hg
Memorie internă Stocarea datelor a minim 50 măsurări
Alimentare  baterii alcaline, +  220V optional
Accesorii manșetă pentru adult - 2 buc
</t>
  </si>
  <si>
    <t xml:space="preserve">Tensiometru electronic automat Adult 
Cod 260760
Parametrul Specificația
Descriere Tensiometru electronic automat destinat măsurarii tensiunii arteriale neinvazive
Tip portabil, pacient adult
Caracterisitici tehnice pompă electrica integrată 
 manșetă 
 tonometrul și manșeta separate
 tub aer din cauciuc  sau alte materiale rezistente analogice
Parametri tehnici limite de măsurare 0-300 mm Hg
 Eroarea nu mai mare de 3 mm Hg
"Precizia valorilor 
afișate" sistolic ± 3 mmHg
 diastolic ± 3 mmHg
Conectare la PC USB / RC232 / Sdcart / ethernet
Memorie internă Stocarea datelor a minim 50 măsurări
Alarma sonora
Alimentare  baterii alcaline, +  220V
Accesorii manșetă pentru adulti - 2 buc
</t>
  </si>
  <si>
    <t xml:space="preserve">Tensiometru electronic automat de triaj Adult 
Cod 260780
Parametrul Specificația
Descriere Tensiometru electronic automat destinat măsurarii tensiunii arteriale neinvazive
Tip portabil, pacient adult
Caracterisitici tehnice- pompă electrica integrată 
 manșetă
 tonometrul și manșeta separate
 tub aer din cauciuc  sau alte materiale rezistente analogice
Parametri tehnici- limite de măsurare 0-300 mm Hg
 Eroarea nu mai mare de 3 mm Hg
Tehnologii de detecție a ritmului cardiac neregulat (aritmii) Irregular Heart Beat (IHD), Pulse Arrithmia Detection (PAD), AFIB etc.
Conectare la PC USB / RC232 / Sdcart / ethernet
Memorie internă Stocarea datelor a minim 100 măsurări
Alarma sonora
Alimentare  baterii alcaline
 încărcător la 220V
Accesorii manșetă pentru adulti - 2 buc
</t>
  </si>
  <si>
    <t xml:space="preserve">Autoclav 15-20L, fara vacuum, clasa A 
Cod 270100
Descriere Sterilizatoare cu aburi clasa A, utilizează aburi sub presiune care generează căldură umedă ce ajuta la eliminarea microbilor viabili din dispozitive medicale nontermicsensibile, inclusiv produse tolerante la căldură folosite pentru îngrijirea pacientului cu scopuri chirurgicale şi generale. Construcția interioară este din oțel inoxidabil.
Parametrul Specificația
Clasa autoclavului Clasa A
Construcția interioară camera de sterilizare din oțel inox
Exterior  metalic galvanizat sau oțel inox sau alt material rezistent la coroziuni
Securitate la supraîncălzire obligatoriu
Securitate la suprapresiune obligatoriu
Alarme acustică vizuală
Durata sterilizartii reglabilă obligatoriu
Control Microprocesor
Sistem de blocare a ușii autoclavului care impiedică  pornirea ciclului dacă este ușa deschisă  obligatoriu
Ușa ramăne blocată pana la finisarea procesului de sterilizare obligatoriu
Setarea de catre utilizator a modului de lucru dorit obligatoriu
Imprimanta obligatoriu
Afișaj alfanumeric
Ciclu de strilizare Ciclu de presiune pozitivă
Ciclu de vacuum fară vacuum
Sistem de uscare obligatoriu
Facilități de setare timp
 temperatura
 eliberare automată a vaporilor
 racire rapidă
Volum interior   15 - 20 L
Precizie timp de sterilizare  1 min
Rafturi  da, min. 3 tavi
Regimuri de sterilizare minim 4 regimuri
Temperatura de sterilizare 121℃, 134℃
Gama de temperatură diapazon minim 105 - 134 grade C
Cicluri preprogramate  Sterilizare, uscare
Capacitatea rezervorului de apă ≥ 2 L
Alimentare  220V, 50 Hz
</t>
  </si>
  <si>
    <t xml:space="preserve">Masina de spalare si dezinfectare a instrumentariului chirurgical, 60L 
Cod 270250
Descriere "Mașină de spălare și dezinfectare a 
instrumentariului chirurgical și altor ustensile din oțel"
Domeniul de utilizare  instrumente chirurgicale, ustensile din oțel inoxidabil
Sistem deschis de utilizare a detergenților și dezinfectanților obligatoriu
Volumul camerei  ≥ 60 L
Carcasa exterioară din oțel inoxidabil AISI 304
Camera de spălare construită  din oțel inoxidabil AISI 316L
Nișa interioară specializată pentru dezinfectant și detergent obligatoriu
Pompa de apă, internă obligatoriu
Pompa de aer, internă obligatoriu
Răcitor pentru sistemul de drenaj, cu funcția de reducere a temperaturii apei de scuregere ≤ 90 ° C obligatoriu
Sistem intern de condensare a aburului, care reduce cantitatea de abur în timpul uscării și impiedică scurgerea aburului obligatoriu
Procesul de spălare și dezinfectare total automat, controlat de microprocesor obligatoriu
Numărul de uși 1 unitate
Ușa cu geam din sticlă astfel incît materialele din interiorul camerei să poată fi vizibil obligatoriu
Iluminare internă a camerei obligatoriu
Programe de dezinfecție implicite Min. 10
Programe care pot fi programate de către utilizator Min. 15 
Ecran LCD, color obligatoriu
Afișare ecran: indicarea ciclului, mesaj text și reprezentări grafice a procesului, temperatura apei, timpul rămas, numărul programului obligatoriu
Limbajul interfeței și meniului română / rusă
Butoane tactile rapide, dedicate programelor de dezinfecție obligatoriu
Buton de anulare a alarmelor și stopare a programului obligatoriu
Imprimantă termică, integrată obligatoriu
Temperatura de uscare   ≥ 125 grade
Filtrarea aerului HEPA filtru
Min. 2 pompe de dozare a detergentului si dezinfectantului obligatoriu
Min. 2 senzori de flux de dozare a detergentului se dezinfectantului obligatoriu
Brațe rotative pentru jetul de apă  ≥ 1 unități
Monitorizarea temperaturii în cameră prin intermediul a min. 2 senzori de temperatură electronice de precizie înaltă obligatoriu
"Senzori de depistare a nivelului de dezinfectant și detergent în 
interiorul canistrelor" obligatoriu
Alarme sonore și vizuale
Alarme cu afișarea codului și descrierei complete a problemei cît și acțiunilor de remediere obligatoriu
Alarma de finalizare a ciclului obligatoriu
Tensiunea de alimentare  380V, 50 Hz
Accesorii și consumabile: 
Sistem de osmoză inversă compatibilă cu mașina de spălat care va fi compusă din: min. 4 nivele de prefiltrare, manometre de control a filtrelor, sistem de dedurizare a apei cu cap electronic, sistemul de osmoză inversă cu membrana și sistem de monitorizare a calității apei. da, sa se indice modelul oferit 
Suport pentru mașina de spălat 1 buc., să se indice codul produsului
Rafturi de încărcare 2 buc., să se indice codul produsului
Coșuri pentru instrumente  min. 5, să se indice codul produsului
Hîrtie imprimantă  30 buc., să se indice codul produsului
Detergent, volum  "min. 5L, pentru min. 100 cicluri, 
să se indice codul produsului"
Dezinfectant, volum  "min. 5L, pentru min. 100 cicluri, 
să se indice codul produsului"
</t>
  </si>
  <si>
    <t xml:space="preserve">Masina de spalare si dezinfectare a instrumentariului chirurgical, 250L cu 2 uși 
Cod 270271
Descriere "Mașină de spălare și dezinfectare a 
instrumentariului chirurgical și altor ustensile din oțel"
Domeniul de utilizare  instrumente chirurgicale, ustensile din oțel inoxidabil
Sistem deschis de utilizare a detergenților și dezinfectanților obligatoriu
Volumul camerei  ≥ 250 L
Carcasa exterioară din oțel inoxidabil AISI 304
Camera de spălare construită  din oțel inoxidabil AISI 316L
Nișa interioară specializată pentru dezinfectant și detergent obligatoriu
Pompa de apă, internă obligatoriu
Pompa de aer, internă obligatoriu
Răcitor pentru sistemul de drenaj, cu funcția de reducere a temperaturii apei de scuregere ≤ 90 ° C obligatoriu
Sistem intern de condensare a aburului, care reduce cantitatea de abur în timpul uscării și impiedică scurgerea aburului obligatoriu
Procesul de spălare și dezinfectare total automat, controlat de microprocesor obligatoriu
Numărul de uși  2 unitate
Sistem vertical automatiza de deschidere a ușii obligatoriu
Ușa cu geam din sticlă astfel incît materialele din interiorul camerei să poată fi vizibil obligatoriu
Iluminare internă a camerei obligatoriu
Programe de dezinfecție implicite Min. 10
Programe care pot fi programate de către utilizator Min. 30 
Ecran LCD, color obligatoriu
Afișare ecran: indicarea ciclului, mesaj text și reprezentări grafice a procesului, temperatura apei, timpul rămas, numărul programului obligatoriu
Limbajul interfeței și meniului română / rusă
Butoane tactile rapide, dedicate programelor de dezinfecție obligatoriu
Buton de anulare a alarmelor și stopare a programului obligatoriu
Imprimantă termică, integrată obligatoriu
Temperatura de uscare   ≥ 125 grade
Filtrarea aerului HEPA filtru, clasa H14
Min. 2 pompe de dozare a detergentului si dezinfectantului obligatoriu
Min. 2 senzori de flux de dozare a detergentului se dezinfectantului obligatoriu
Brațe rotative pentru jetul de apă  ≥ 3 unități
Monitorizarea temperaturii în cameră prin intermediul a min. 2 senzori de temperatură electronice de precizie înaltă obligatoriu
"Senzori de depistare a nivelului de dezinfectant și detergent în 
interiorul canistrelor" obligatoriu
Alarme sonore și vizuale
Alarme cu afișarea codului și descrierei complete a problemei cît și acțiunilor de remediere obligatoriu
Alarma de finalizare a ciclului obligatoriu
Tensiunea de alimentare  380V, 50 Hz
Accesorii și consumabile: 
Sistem de osmoză inversă compatibilă cu mașina de spălat care va fi compusă din: min. 4 nivele de prefiltrare, manometre de control a filtrelor, sistem de dedurizare a apei cu cap electronic, sistemul de osmoză inversă cu membrana și sistem de monitorizare a calității apei. da, sa se indice modelul oferit 
Troleu cu rafturi de încărcare 1 buc., să se indice codul produsului
Coșuri pentru instrumente  min. 8, să se indice codul produsului
Hîrtie imprimantă  30 buc., să se indice codul produsului
Detergent, volum  "min. 5L, pentru min. 100 cicluri, 
să se indice codul produsului"
Dezinfectant, volum  "min. 5L, pentru min. 100 cicluri, 
să se indice codul produsului"
</t>
  </si>
  <si>
    <t xml:space="preserve">Sterilizator 40 L 
Cod 270310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 40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2
Alimentare 200-240V, 50 Hz
</t>
  </si>
  <si>
    <t xml:space="preserve">Sterilizator 80 L 
Cod 270320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80 l, ± 10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3
Suport metal pentru instalarea sterilizatorului obligatoriu
Alimentare  200-240V, 50 Hz
</t>
  </si>
  <si>
    <t xml:space="preserve">Sterilizator 110 L 
Cod 270330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110l,  ±10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3
Suport metal pentru instalarea sterilizatorului obligatoriu
Alimentare  200-240V, 50 Hz
</t>
  </si>
  <si>
    <t xml:space="preserve">Sterilizator 200 L 
Cod 270340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200, ± 20 l
Camera sterilizatorului Să mențină steril instrumentele în interiorul camerei, să nu fie orificii cu acces direct la exterior
Temperatura 50 - 200℃
Abaterea temperatură nu mai mare de 3℃
Abatere timp ≤ 1 min
Timp încălzire până la temperatura setată ≤ 60 min
Regim de sterilizare prestabilite 180℃, 60 min
 160℃, 150 min
 120℃, 45 min
Rezoluția de programare  1℃
Timpul de răcire ≤ 45 min, pînă la 75℃
Deconectare de avariere la temperatura 205 - 235℃
Tipul de funcționare fără întrerupere ≥ 8 ore
Rafturi ≥ 6
Suport pentru sterilizator obligatoriu
Alimentare  200-240V, 50 Hz
</t>
  </si>
  <si>
    <t xml:space="preserve">Distilator cu mono distilare 2L   
Cod 270400  
Descriere Aparat electric ce produce apă mono distilată, chiar si in conditiile utilizarii unei surse de apa de calitate scazuta cu domeniul de utilizare în laborator, farmacie, medical.  
Parametru  Specificație 
Recipient  ≥ 8 l 
Capacitatea de distilare  ≥ 2 l/h 
Materialul carcasei  "oțel inox, metal vopsit electrostatic sau 
alte materiale rezistente la temperatură și umeditate" 
Materialul de contact si elemente de incalzire  oțel inox 
Condesatorul de distilare  oțel inox / sticlă 
pH   în diapazon de 5,0 - 7 
Conductivitate  în diapazon de 2.0 - 2.4 µS/cm 
Modul de operare  continuu 
Protectie in cazul intreruperii accidentale a alimentarii cu apa  obligatoriu 
Alimentare  220 V- 50 Hz 
Sistem de filtrare a apei inclus cu toate componentele necesare pentru montare   
Filtru pentru filtrare mecanică, 1µm  min. 8 buc. 
Filtru anticalcar  min. 2 buc. 
Filtru de clor  min. 4 buc. 
</t>
  </si>
  <si>
    <t xml:space="preserve">Distilator cu mono distilare 8L cu rezervor   
Cod 270440  
Descriere Aparat electric ce produce apă mono distilată, chiar si in conditiile utilizarii unei surse de apa de calitate scazuta cu domeniul de utilizare în laborator, farmacie, medical.  
Parametru  Specificație 
Rezervor de stocare a apei distilate  ≥ 16 l 
  încorporat 
Capacitatea de distilare  ≥ 8 l/h 
Materialul carcasei  "oțel inox, metal vopsit electrostatic sau 
alte materiale rezistente la temperatură și umeditate" 
Materialul de contact si elemente de incalzire  oțel inox 
Condesatorul de distilare  oțel inox / sticlă 
pH   în diapazon de 5,0 - 7 
Conductivitate  în diapazon de 2.0 - 2.4 µS/cm 
Modul de operare  continuu 
Protectie in cazul intreruperii accidentale a alimentarii cu apa  obligatoriu 
Alimentare  380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</si>
  <si>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Distilator cu mono distilare 25L   
Cod 270450  
Descriere Aparat electric ce produce apa distilata de inalta calitate, chiar si in conditiile utilizarii unei surse de apa de calitate scazuta cu domeniul de utilizare în laborator, farmacie, medical.  
Parametru  Specificație 
Recipient  ≥ 50l 
Capacitatea de distilare  ≥ 25 l/h 
Materialul carcasei  oțel inox 
Materialul de contact si elemente de incalzire  oțel inox 
pH   în diapazon de 5,0 - 7 
Conductivitate  în diapazon de 0,056-5,0 µs/cm 
Modul de operare  continuu 
Protectie in cazul intreruperii accidentale a alimentarii cu apa  obligatoriu 
Alimentare  380 V- 50 Hz 
"Sistem de filtrare a apei cu sistem de fixare pe perete, inclus cu toate
 componentele necesare pentru montare"   
Filtru pentru filtrare mecanică, 1µm  min. 8 buc. 
"Filtru anticalcar cu polifosfați 
(cu granule)"  min. 2 rezervi de granule 
Filtru de clor  min. 4 buc. 
</t>
  </si>
  <si>
    <t xml:space="preserve">Dispozitiv electro-chirurgical (diatermocoagulator caracteristici de baza)   
Cod 280200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200 W
   ≥ 300 Ohm
  Coagulare ≥  100 W
   ≥ 250 Ohm
 Bipolar Tăiere ≥ 80 W
   ≥ 200 Ohm
  Coagulare ≥ 80 W
   ≥ 100 Ohm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Pedală dublă   1 buc., să se indice codul produsului
</t>
  </si>
  <si>
    <t xml:space="preserve">Ultrasonograf General, OB-GYN, performanţă medie  
Cod  300210
APLICAŢII CLINICE  Abdominal, OB/GYN, Urologice, Pediatrice, MSK, Vascular, Părți moi
Consolă cu mișcări independente Sus/Jos
  Dreapta/Stînga
PROBE PORTURI Active  ≥ 4
CW PROBE PORTURI ACTIVE   minim 1
PROBE TIP, MHz Linear   4 - 12 MHz
  Elemente fizice:≥ 192
  Apertura: 40 - 60 mm
 Convex  Single Cristal  1,5 - 6 MHz
  Elemente fizice:≥ 192
  Lățimea câmpului vizual(FoV): minim 60 grade 
  Tehnologie: XDClear/SingleCrystal/CMUT/Matricial sau alta tehnologia patentata
 Edovaginal/Endorectală  5 - 9 MHz
  Elemente fizice:≥ 192
  Radius: ≤ 9 mm
  Lățimea câmpului vizual(FoV): minim 120 grade 
  Tehnologie: XDClear/SingleCrystal/CMUT/Matricial sau alta tehnologia patentata
 Volum 3D 2 - 6 MHz
Frecvența maximă a sistemului  minim 2-21 Mhz
NIVELE DE GRI  ≥ 256
PREPROCESARE, canale digitale  ≥ 6 000 000
GAMA DINAMICA  minim 280 dB
Adîncimea de scanare  minim 1-40 cm
POSTPROCESARE Mape culore obligatoriu
 Inversare spectru obligatoriu
 Unghi de scanare obligatoriu
 Baseline obligatoriu
Multifrecvențe  ≥ 5
 MODURI de Scanare 2-D mod obligatoriu
 M-mod obligatoriu
 Mod Panoramic obligatoriu
 Mod Trapizoidal obligatoriu
 Compunere spațială ≥ 7 trepte
 Mod de procesare adaptivă pentru  eliminarea artefactelor și zgomotelor de imagine ≥ 10 trepte
 Mod de procesare avansată a imaginii, care compensează variația de propagare a ultrasunetului în diferite  țesuturi obligatoriu
 3-D (freehand) obligatoriu
 3-D/4D obligatoriu
 Vizualizare Tomografică în scanarea 4D obligatoriu
 Harmonic imaging obligatoriu
DOPPLER Tip  PWD, PDI, Color Doppler, TDI
 Direcțional-PDI obligatoriu
 Vizualizare îm rezuluție înaltă a fluxului sangvin obligatoriu
 Duplex obligatoriu
 Triplex obligatoriu
 Metode de masurare manual, Semi-automat, Automat, Automat în timp real
Moduri de vizualizare 2D/PW obligatoriu
 2D/Color Doppler obligatoriu
 2D/M mode obligatoriu
 2D/PW/ Color Doppler sau PDI obligatoriu
 Dual, 2D/2D+Color Doppler sau PDI obligatoriu
FUNCŢIONALITĂŢI Măsurători digitale obligatoriu
 Auto optimizare prin apăsarea unui singur buton Optimizare 2D mod, Modurile Doppler, Doppler Basline 
 Auto IMT obligatoriu
 Calculor folicular in 2D mod obligatoriu
 Auto NT obligatoriu
 Rapoarte  Auto generare
PAN/ZOOM imagine în timp real obligatoriu
 imagine îngheţată obligatoriu
STOCARE IMAGINI Capacitate "SSD ≥ 1TB sau
Hybrid (SSD+HDD)"
 Cine obligatoriu
DICOM 3.0 COMPLIANT  obligatoriu
MONITOR integrat de control de tip touch  ≥ 12''
PACHETE DE ANALIZĂ OB/GYN  obligatoriu
 MSK obligatoriu
 Elastografie în timp real obligatoriu
 Elastografie de tip Shear wave obligatoriu
 Detectarea automată a leziunilor glandei mamare în timp real obligatoriu
MONITOR Dimensiune ≥ 22"
 Rezoluție ≥1920x1080
Periferice Încălzitor de gel obligatoriu
 Printer Alb/Negru încorpoart în consola sistemului obligatoriu
</t>
  </si>
  <si>
    <t xml:space="preserve">Electroterapie  
Cod 400140 
Descriere Destinat să asigure efect terapeutic asupra corpului uman cu un câmp magnetic alternativ neuniform. 
Parametru Specificaţie 
Ecran dimensiune  ≥ 5 inch
  color, touch-screen
Canale independente  ≥ 3 buc.
Tipuri de curenti  galvanic, diadinamic, interferential, Kotz, TENS, bifazic, faradic, dreptunghiular, triunghiular, sinusodal, microcurenti, Trabert
Calcul automat al reobazei, cronaxiei  obligatoriu
Semnal stimulare  CC si CV
Intensitate maxima curent  ≥ 120mA
Timpul de tratament  diapazon minim 1-60 min
Alarma finalizare tratament  obligatoriu
Librarie de protocoale interne de tratemant  ≥ 200 protocoale
Posibilitatea de creare a programelor de tratament de catre utilizator  ≥ 100 programe
Port  USB sau analogic
Tensiune  220V, 50 HZ
Accesorii  Cabluri bipolare 4 buc., să se indice codul produsului
  Electrod electroterapie 4 buc., să se indice codul produsului
  Troleu dispozitiv 1 buc., să se indice codul produsului
</t>
  </si>
  <si>
    <t xml:space="preserve">Magnetoterapie  
Cod 400150 
Descriere  Dispozitiv medical care utilizează energia electrică pentru tratament.  tratamentul osteoporozei, edemului osos, osteonecrozei 
Parametru Specificaţie 
Ecran dimensiune  ≥ 4 inch
  color, touch-screen
Canale independente  ≥ 4 buc.
Tipuri de unde  sinusoidal, dreptunghiular
Diapazonul frecventei semnalului  diapazon minim 1-100Hz
Intensitatea maxima a campului magnetic  pe canal  ≥ 100 gauss
Timpul de tratament  diapazon minim 1-90 min
Alarma finalizare tratament  obligatoriu
Librarie de protocoale interne de tratemant  ≥ 50 buc.
Posibilitatea de creare a programelor de tratament de catre utilizator  obligatoriu
Tensiune  220V, 50 HZ
Accesorii  Aplicatori magnetici  2 buc., să se indice codul produsului
  Covoras electromagnetic min. 50x30cm 1 buc., să se indice codul produsului
  Aplicator magnetic flexibil 1 buc., să se indice codul produsului
  "Curele de fixare flexibile 1 set., să se indice codul
 produsului"
  Troleu dispozitiv 1 buc., să se indice codul produsului
</t>
  </si>
  <si>
    <t>Centrul Republican de Diagnosticare Medicală - CRDM</t>
  </si>
  <si>
    <t>Paravan</t>
  </si>
  <si>
    <t>Paravan pliant mobil cu 2 secții
Caracteristici tehnice
Tip acoperire: Folie PVC;
Dimensiuni generale: Lățime totala: 1450…1550mm,
Înălțime: 1750…1850mm,
6 600,00 Policlinica de
Stat
Grosimea: 10…15 mm;Cadru
metalic: Da;
Secțiile au aceiași dimensiuni, părțile laterale se pot roti în raport cu axacentrală la
360°: Da;
Culoare cadru: Alb;
Masa: 8...11 kg</t>
  </si>
  <si>
    <t>Policlinica de stat</t>
  </si>
  <si>
    <t>Cu trei secții, cu structură robustă tubulatura ovală, vopsită cu pulbere epoxidică, draperii lavabile, cu 4 picioare reglabile care asigură stabilitatea ridicată.</t>
  </si>
  <si>
    <t>Consolă medicală de alimentare suspendată de tavan</t>
  </si>
  <si>
    <t>INN</t>
  </si>
  <si>
    <t xml:space="preserve">"Descriere: Consolă medicală de alimentare cu tensiune electrică și gaze medicale, suspendată de tavan pentru dispozitive medicale, cu brațe articulate ce gestionează eficient spațiul în sala de operație (înălțimea tavanului: 3.2 – 3.6 m).  Propuneri CAPCS:
Parametrul  Specificația 
Descrierea și componența unității:
 consolă medicală de alimentare cu sistem de montare pe tavan da
 unitatea constă din brațe articulate da 
 posibilitate de mișcare unității în plan orizontal și în plan vertical da
 posibilitate de reglare motorizată pe verticală a unității da
 modulul de distribuție cu prize de gaze medicale și prize electrice poziționat  vertical da
Caracteristica tehnică a unității 
 capacitate de încărcare pe consolă ≥ 180 kg da
 unghiul de rotire a consolei minimum 330° da 
 lungimea brațelor în sumă formează ≥ 1700 mm da
 distanța de manevrare motorizată pe verticală ≥ 300 mm da
 materialul rezistent la acțiunea detergenților și dezinfectanților, opțional
 fiecare braț se poate manevra independent da
 posibilitatea de blocare a brațelor în poziția dorită da 
 sistem de management al cablurilor și conductelor de gaze da
 designul colțurilor anti-coliziune și forma rotunjită a raftului da 
Modulului de distribuție Obligatoriu
 înălțimea modulului de distribuție ≥1000 mm Opțional
 mișcarea modulului de distribuție are loc pe arcul de cerc determinat de lungimea brațelor da
 butoane de control pentru reglarea consolei da
 șine verticale încorporate  pentru accesorii da
 3 rafturi cu dimensiune  ≥ 500 x 450 mm da 
 rafturile sunt dotate cu bare laterale pentru agățarea accesoriilor opțional
 1 raft combinat cu sertar  da 
 1 suport pentru pompe de perfuzie/infuzie cu brațe de extensie da 
 posibilitatea de reglare a rafturilor și a suportului pentru pompe pe verticală da
Componente necesare instalate pe modulul de distribuție
 prize electrice tip Schuko 16A, 220V 10 buc 
 pin echipotențial 2 buc
 priză O2 2 buc
 priză Aer medical 2 buc
 priză VAC 2 buc
 priză AGSS 1 buc
 priză RJ45 2 buc
 Notă: fiecare priză enumerată mai sus să fie dotată cu cablu/ furtun propriu-zis, ce va trece prin brațele și articulației unității, marcate pentru o conectare ușoară de la baza acestuia.
 coș pentru accesorii medicale 1 buc
 accesorii de fixare a cablurilor 3 buc
Alimentarea electrică a consolei medicale 220 V, 50/60Hz
Serviciile incluse: livrarea la sediul beneficiarului, montarea și racordarea sursei de curent și a gazelor medicale, darea în exploatare și trainingul pentru utilizatori da Garanție 24 luni da."
</t>
  </si>
  <si>
    <t>Unitatea de măsură</t>
  </si>
  <si>
    <t>Denumire Lot</t>
  </si>
  <si>
    <t>bucată</t>
  </si>
  <si>
    <t>Specificarea tehnică deplină solicitată de către autoritatea contractantă</t>
  </si>
  <si>
    <t>Valoarea estimativă fără TVA</t>
  </si>
  <si>
    <t>Nr. Lot</t>
  </si>
  <si>
    <t xml:space="preserve">Cîntar electronic pentru adulţi (220V)  
Cod 130710 
Descriere Cîntar pentru adulţi destinat pentru determinarea greutăţii  
Parametru  Specificaţia
Greutatea maximă  ≥ 200kg
Precizie  ≤ 100 gr
Pornirea/Închiderea  Automată
Ecran LCD  ≥ 65x25mm
Alimentare   rețea 220V, 50Hz
Autocalibrare  obligatoriu Se acceptă dispozitive medicale înregistrate în registrul de Stat al Dispozitivelor Medicale sau bunuri înregistrate în Registrul de Stat al Mijloacelor de Măsurare (se va prezenta dovada de înregistrare).
</t>
  </si>
  <si>
    <t>Cîntar electronic pentru adulţi (baterie)  
Cod 130720 
Descriere Cîntar pentru adulţi destinat pentru determinarea greutăţii  
Parametru  Specificaţia
Greutatea maximă  ≥ 200kg
Precizie  ≤ 100 gr
Pornirea/Închiderea  Automată
Ecran LCD  ≥ 65x25mm
Alimentare   baterie internă
Autocalibrare  obligatoriu
 Se acceptă dispozitive medicale înregistrate în registrul de Stat al Dispozitivelor Medicale sau bunuri înregistrate în Registrul de Stat al Mijloacelor de Măsurare (se va prezenta dovada de înregistrare).</t>
  </si>
  <si>
    <t>Cîntar mecanic, pentru adulţi   
Cod 130730  
Descriere Cîntar pentru maturi destinat pentru determinarea greutăţii   
Parametru   Specificaţia
Greutatea maximă   ≥ 200kg
Precizie   ≤ 100 gr
Calibrare manuală   obligatoriu
 Se acceptă dispozitive medicale înregistrate în registrul de Stat al Dispozitivelor Medicale sau bunuri înregistrate în Registrul de Stat al Mijloacelor de Măsurare (se va prezenta dovada de înregistrare).</t>
  </si>
  <si>
    <t>Cîntar electronic, pentru nou-născuţi   
Cod 130800  
Descriere Cîntar pentru nou născuţi  destinat pentru determinarea greutăţii   
Parametru   Specificaţia
Greutatea maximă   20 - 25 kg
Precizie   ≤10 gr
Functia fixare greutate, (TARE)   obligatoriu
Functia Auto-Hold, determinarea greutatii copilului chiar daca se misca   obligatoriu
Pornirea/Închiderea   Automată
Ecran LCD   ≥ 65x25mm
Alimentare    220V, 50Hz sau baterie internă
Autocalibrare   obligatoriu
Se acceptă dispozitive medicale înregistrate în registrul de Stat al Dispozitivelor Medicale sau bunuri înregistrate în Registrul de Stat al Mijloacelor de Măsurare (se va prezenta dovada de înregistrare).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</si>
</sst>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7" formatCode="_-* #,##0.00_-;\-* #,##0.00_-;_-* &quot;-&quot;??_-;_-@_-"/>
  </numFmts>
  <fonts count="14">
    <font>
      <sz val="11"/>
      <color theme="1"/>
      <name val="Calibri"/>
      <family val="2"/>
      <scheme val="minor"/>
    </font>
    <font>
      <sz val="11"/>
      <color theme="1"/>
      <name val="Calibri"/>
      <family val="2"/>
      <charset val="204"/>
      <scheme val="minor"/>
    </font>
    <font>
      <sz val="11"/>
      <color theme="1"/>
      <name val="Calibri"/>
      <family val="2"/>
      <scheme val="minor"/>
    </font>
    <font>
      <sz val="10"/>
      <name val="Arial"/>
    </font>
    <font>
      <sz val="12"/>
      <name val="Times New Roman"/>
      <family val="1"/>
    </font>
    <font>
      <sz val="10"/>
      <name val="Arial"/>
      <family val="2"/>
    </font>
    <font>
      <sz val="10"/>
      <name val="Arial"/>
      <family val="2"/>
      <charset val="204"/>
    </font>
    <font>
      <sz val="11"/>
      <color theme="1"/>
      <name val="Calibri"/>
      <family val="2"/>
      <charset val="238"/>
      <scheme val="minor"/>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1"/>
      <color rgb="FF000000"/>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EB9C"/>
      </patternFill>
    </fill>
    <fill>
      <patternFill patternType="solid">
        <fgColor rgb="FFC0C0C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6">
    <xf numFmtId="0" fontId="0" fillId="0" borderId="0"/>
    <xf numFmtId="0" fontId="3" fillId="0" borderId="0"/>
    <xf numFmtId="0" fontId="5" fillId="0" borderId="0"/>
    <xf numFmtId="0" fontId="6" fillId="0" borderId="0"/>
    <xf numFmtId="0" fontId="2" fillId="0" borderId="0"/>
    <xf numFmtId="0" fontId="2" fillId="0" borderId="0"/>
    <xf numFmtId="0" fontId="1" fillId="0" borderId="0"/>
    <xf numFmtId="0" fontId="7" fillId="0" borderId="0"/>
    <xf numFmtId="0" fontId="8" fillId="0" borderId="0"/>
    <xf numFmtId="0" fontId="8" fillId="0" borderId="0"/>
    <xf numFmtId="0" fontId="1" fillId="0" borderId="0"/>
    <xf numFmtId="0" fontId="1" fillId="0" borderId="0"/>
    <xf numFmtId="0" fontId="2" fillId="0" borderId="0"/>
    <xf numFmtId="0" fontId="1" fillId="0" borderId="0"/>
    <xf numFmtId="0" fontId="8" fillId="0" borderId="0"/>
    <xf numFmtId="0" fontId="1" fillId="0" borderId="0"/>
    <xf numFmtId="0" fontId="1" fillId="0" borderId="0"/>
    <xf numFmtId="0" fontId="2" fillId="0" borderId="0"/>
    <xf numFmtId="0" fontId="6" fillId="0" borderId="0"/>
    <xf numFmtId="0" fontId="2" fillId="0" borderId="0"/>
    <xf numFmtId="0" fontId="1" fillId="0" borderId="0"/>
    <xf numFmtId="0" fontId="6" fillId="0" borderId="0"/>
    <xf numFmtId="0" fontId="7" fillId="0" borderId="0"/>
    <xf numFmtId="0" fontId="6" fillId="0" borderId="0"/>
    <xf numFmtId="0" fontId="9" fillId="0" borderId="0"/>
    <xf numFmtId="0" fontId="6" fillId="0" borderId="0"/>
    <xf numFmtId="0" fontId="10" fillId="0" borderId="0" applyBorder="0" applyProtection="0"/>
    <xf numFmtId="0" fontId="11" fillId="4" borderId="0" applyNumberFormat="0" applyBorder="0" applyAlignment="0" applyProtection="0"/>
    <xf numFmtId="0" fontId="2" fillId="0" borderId="0"/>
    <xf numFmtId="0" fontId="2" fillId="0" borderId="0"/>
    <xf numFmtId="0" fontId="1" fillId="0" borderId="0"/>
    <xf numFmtId="0" fontId="6" fillId="0" borderId="0"/>
    <xf numFmtId="167" fontId="2" fillId="0" borderId="0" applyFont="0" applyFill="0" applyBorder="0" applyAlignment="0" applyProtection="0"/>
    <xf numFmtId="0" fontId="2" fillId="0" borderId="0"/>
    <xf numFmtId="0" fontId="6" fillId="0" borderId="0"/>
    <xf numFmtId="167" fontId="6" fillId="0" borderId="0" applyFont="0" applyFill="0" applyBorder="0" applyAlignment="0" applyProtection="0"/>
  </cellStyleXfs>
  <cellXfs count="27">
    <xf numFmtId="0" fontId="0" fillId="0" borderId="0" xfId="0"/>
    <xf numFmtId="0" fontId="0" fillId="0" borderId="1" xfId="0" applyBorder="1" applyAlignment="1">
      <alignment wrapText="1"/>
    </xf>
    <xf numFmtId="0" fontId="0" fillId="0" borderId="1" xfId="0" applyBorder="1"/>
    <xf numFmtId="0" fontId="0" fillId="0" borderId="1" xfId="0" applyFill="1" applyBorder="1" applyAlignment="1">
      <alignment wrapText="1"/>
    </xf>
    <xf numFmtId="0" fontId="0" fillId="2" borderId="1" xfId="0" applyFill="1" applyBorder="1"/>
    <xf numFmtId="0" fontId="0" fillId="3" borderId="1" xfId="0" applyFill="1" applyBorder="1"/>
    <xf numFmtId="0" fontId="0" fillId="0" borderId="1" xfId="0" applyFill="1" applyBorder="1"/>
    <xf numFmtId="0" fontId="0" fillId="0" borderId="0" xfId="0" applyAlignment="1">
      <alignment wrapText="1"/>
    </xf>
    <xf numFmtId="0" fontId="0" fillId="0" borderId="1" xfId="0" applyBorder="1" applyAlignment="1">
      <alignment vertical="top"/>
    </xf>
    <xf numFmtId="0" fontId="0" fillId="0" borderId="1" xfId="0" applyFill="1" applyBorder="1" applyAlignment="1">
      <alignment vertical="top" wrapText="1"/>
    </xf>
    <xf numFmtId="0" fontId="0" fillId="0" borderId="0" xfId="0" applyAlignment="1">
      <alignment vertical="top"/>
    </xf>
    <xf numFmtId="0" fontId="0" fillId="0" borderId="1" xfId="0" applyBorder="1" applyAlignment="1">
      <alignment vertical="top" wrapText="1"/>
    </xf>
    <xf numFmtId="0" fontId="0" fillId="0" borderId="0" xfId="0"/>
    <xf numFmtId="0" fontId="4" fillId="0" borderId="1" xfId="0" applyFont="1" applyBorder="1" applyAlignment="1" applyProtection="1">
      <alignment horizontal="center" vertical="center" wrapText="1"/>
      <protection locked="0"/>
    </xf>
    <xf numFmtId="0" fontId="0" fillId="0" borderId="3" xfId="0" applyBorder="1"/>
    <xf numFmtId="0" fontId="0" fillId="2" borderId="3" xfId="0" applyFill="1" applyBorder="1"/>
    <xf numFmtId="0" fontId="0" fillId="0" borderId="3" xfId="0" applyFill="1" applyBorder="1" applyAlignment="1">
      <alignment vertical="top" wrapText="1"/>
    </xf>
    <xf numFmtId="0" fontId="0" fillId="0" borderId="0" xfId="0"/>
    <xf numFmtId="0" fontId="0" fillId="0" borderId="1" xfId="0" applyBorder="1"/>
    <xf numFmtId="0" fontId="0" fillId="0" borderId="3" xfId="0" applyFill="1" applyBorder="1"/>
    <xf numFmtId="0" fontId="12" fillId="3" borderId="2" xfId="1" applyFont="1" applyFill="1" applyBorder="1" applyAlignment="1">
      <alignment wrapText="1"/>
    </xf>
    <xf numFmtId="0" fontId="12" fillId="0" borderId="4" xfId="1" applyFont="1" applyBorder="1" applyAlignment="1">
      <alignment wrapText="1"/>
    </xf>
    <xf numFmtId="0" fontId="12" fillId="0" borderId="2" xfId="1" applyFont="1" applyBorder="1" applyAlignment="1">
      <alignment wrapText="1"/>
    </xf>
    <xf numFmtId="0" fontId="0" fillId="0" borderId="2" xfId="0" applyBorder="1" applyAlignment="1">
      <alignment wrapText="1"/>
    </xf>
    <xf numFmtId="0" fontId="0" fillId="0" borderId="2" xfId="0" applyBorder="1" applyAlignment="1"/>
    <xf numFmtId="0" fontId="13" fillId="5" borderId="1" xfId="0" applyFont="1" applyFill="1" applyBorder="1" applyAlignment="1">
      <alignment horizontal="center" vertical="center" wrapText="1"/>
    </xf>
    <xf numFmtId="0" fontId="13" fillId="5" borderId="1" xfId="0" applyFont="1" applyFill="1" applyBorder="1" applyAlignment="1">
      <alignment horizontal="center" vertical="center"/>
    </xf>
  </cellXfs>
  <cellStyles count="36">
    <cellStyle name="Comma 2" xfId="35" xr:uid="{5A50AC86-AC1E-453F-ABEA-28C198BBAC85}"/>
    <cellStyle name="Excel Built-in Normal" xfId="26" xr:uid="{F12A4C8B-37B8-4A97-9779-7817D28000AE}"/>
    <cellStyle name="Normal" xfId="0" builtinId="0"/>
    <cellStyle name="Normal 10" xfId="1" xr:uid="{D6A81725-082A-49D7-8B0F-FF9762F26CE4}"/>
    <cellStyle name="Normal 2" xfId="2" xr:uid="{5BC9E7EC-2A3E-449F-8020-75C2F399F3AC}"/>
    <cellStyle name="Normal 2 2" xfId="5" xr:uid="{98B1D813-6056-41AE-9C8F-A201520648BA}"/>
    <cellStyle name="Normal 3" xfId="3" xr:uid="{6AEEA8B4-412B-407C-9791-67D3C99A8B3E}"/>
    <cellStyle name="Normal 3 2" xfId="19" xr:uid="{C8A20F82-DD6F-4D2A-8877-A9DAC91160B2}"/>
    <cellStyle name="Normal 3 2 2" xfId="34" xr:uid="{01424226-800A-49ED-9328-EDF19ED7124D}"/>
    <cellStyle name="Normal 4" xfId="4" xr:uid="{7BB19DE5-57A1-455F-91C6-8FB731EEE191}"/>
    <cellStyle name="Normal 4 2" xfId="18" xr:uid="{D9632A12-527F-43A1-84E4-00BB95DB4D13}"/>
    <cellStyle name="Normal 5" xfId="6" xr:uid="{6E0648C3-717C-48E7-B7DC-837D513F6B84}"/>
    <cellStyle name="Normal 5 2" xfId="10" xr:uid="{4699029B-357B-4496-B3D8-1E3E1808E962}"/>
    <cellStyle name="Normal 5 2 2" xfId="15" xr:uid="{1A1B81BF-8AB6-4874-8113-66D2132B600D}"/>
    <cellStyle name="Normal 5 3" xfId="13" xr:uid="{8784AE47-4CDB-4DBA-A615-F26F04DBB093}"/>
    <cellStyle name="Normal 5 4" xfId="21" xr:uid="{0856BC6E-8C13-4064-801D-F8F325FFB25A}"/>
    <cellStyle name="Normal 5 5" xfId="33" xr:uid="{EDD124C0-A6CC-4EEF-B78A-58A2E2B06BB8}"/>
    <cellStyle name="Normal 6" xfId="7" xr:uid="{C98D4523-F535-45DD-B00C-FF33AA7B0C6A}"/>
    <cellStyle name="Normal 6 2" xfId="23" xr:uid="{D29EEAAC-7019-414C-BE38-10CF5C1126D4}"/>
    <cellStyle name="Normal 7" xfId="8" xr:uid="{7B56A990-83C3-40A7-8E03-4409D1CF3E6E}"/>
    <cellStyle name="Normal 8" xfId="9" xr:uid="{42C35DD2-1962-4CE2-8FC8-00D158701EB6}"/>
    <cellStyle name="Normal 8 2" xfId="14" xr:uid="{F2DD00E7-3101-479B-B4FB-95AE17943648}"/>
    <cellStyle name="Normal 9" xfId="11" xr:uid="{CBE8F497-4673-4DC0-AEF0-7313163B7851}"/>
    <cellStyle name="Normal 9 2" xfId="16" xr:uid="{FB7B73A4-97A7-4852-9A89-9EEEE4143157}"/>
    <cellStyle name="Нейтральный 2" xfId="27" xr:uid="{0F3CDFD5-8A52-4A0E-ADCF-3BF5DCCC20A4}"/>
    <cellStyle name="Обычный 2" xfId="17" xr:uid="{3F4E1D39-55FC-42C7-A54A-6C0CF3276F9A}"/>
    <cellStyle name="Обычный 2 2" xfId="22" xr:uid="{3AA9E56C-BC88-48B0-9453-204554B8BFD1}"/>
    <cellStyle name="Обычный 2 2 2" xfId="25" xr:uid="{C36EEB63-4349-4395-9BB3-21F98F0E6969}"/>
    <cellStyle name="Обычный 2 3" xfId="31" xr:uid="{14AC9B66-5E54-4CDF-846E-155D2786B41B}"/>
    <cellStyle name="Обычный 2 4" xfId="29" xr:uid="{CB18E4D6-2C9E-403A-86F9-1A5D2B193F31}"/>
    <cellStyle name="Обычный 2 5" xfId="24" xr:uid="{46611E31-8BE9-426B-929D-95A98CCA4E95}"/>
    <cellStyle name="Обычный 3" xfId="12" xr:uid="{5BC2BE37-CA67-4651-AF68-8166DEDDA383}"/>
    <cellStyle name="Обычный 3 2" xfId="20" xr:uid="{0804E2D7-B93E-4AC7-A7DA-5469DBD2A48E}"/>
    <cellStyle name="Обычный 3 3" xfId="30" xr:uid="{1F4EFFBA-0D49-423D-8741-C105695B4044}"/>
    <cellStyle name="Обычный 4" xfId="28" xr:uid="{CDE157F6-4C08-47A0-B076-443F593A2865}"/>
    <cellStyle name="Финансовый 3" xfId="32" xr:uid="{F0B46CDF-218B-4F1B-B164-FF824AAF3F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52"/>
  <sheetViews>
    <sheetView tabSelected="1" zoomScale="85" zoomScaleNormal="85" workbookViewId="0">
      <pane xSplit="1" ySplit="1" topLeftCell="B32" activePane="bottomRight" state="frozen"/>
      <selection pane="topRight" activeCell="B1" sqref="B1"/>
      <selection pane="bottomLeft" activeCell="A2" sqref="A2"/>
      <selection pane="bottomRight" activeCell="F6" sqref="F6"/>
    </sheetView>
  </sheetViews>
  <sheetFormatPr defaultRowHeight="15"/>
  <cols>
    <col min="1" max="1" width="15.5703125" style="10" customWidth="1"/>
    <col min="2" max="2" width="21.140625" customWidth="1"/>
    <col min="3" max="3" width="12.140625" customWidth="1"/>
    <col min="17" max="18" width="9.140625" style="12"/>
    <col min="19" max="19" width="9.140625" style="17"/>
    <col min="20" max="20" width="10.42578125" customWidth="1"/>
    <col min="21" max="21" width="12.140625" hidden="1" customWidth="1"/>
    <col min="22" max="24" width="0" hidden="1" customWidth="1"/>
    <col min="25" max="25" width="0" style="7" hidden="1" customWidth="1"/>
    <col min="26" max="30" width="0" hidden="1" customWidth="1"/>
  </cols>
  <sheetData>
    <row r="1" spans="1:29" ht="54" customHeight="1">
      <c r="A1" s="8"/>
      <c r="B1" s="2"/>
      <c r="C1" s="1" t="s">
        <v>1</v>
      </c>
      <c r="D1" s="1" t="s">
        <v>4</v>
      </c>
      <c r="E1" s="1" t="s">
        <v>6</v>
      </c>
      <c r="F1" s="1" t="s">
        <v>7</v>
      </c>
      <c r="G1" s="1" t="s">
        <v>13</v>
      </c>
      <c r="H1" s="1" t="s">
        <v>19</v>
      </c>
      <c r="I1" s="1" t="s">
        <v>20</v>
      </c>
      <c r="J1" s="1" t="s">
        <v>25</v>
      </c>
      <c r="K1" s="1" t="s">
        <v>39</v>
      </c>
      <c r="L1" s="1" t="s">
        <v>42</v>
      </c>
      <c r="M1" s="1" t="s">
        <v>48</v>
      </c>
      <c r="N1" s="1" t="s">
        <v>49</v>
      </c>
      <c r="O1" s="1" t="s">
        <v>51</v>
      </c>
      <c r="P1" s="3" t="s">
        <v>55</v>
      </c>
      <c r="Q1" s="13" t="s">
        <v>110</v>
      </c>
      <c r="R1" s="13" t="s">
        <v>113</v>
      </c>
      <c r="S1" s="13" t="s">
        <v>116</v>
      </c>
      <c r="T1" s="3" t="s">
        <v>58</v>
      </c>
      <c r="U1" s="3" t="s">
        <v>57</v>
      </c>
      <c r="X1" s="25" t="s">
        <v>123</v>
      </c>
      <c r="Y1" s="25" t="s">
        <v>119</v>
      </c>
      <c r="Z1" s="25" t="s">
        <v>118</v>
      </c>
      <c r="AA1" s="26" t="s">
        <v>58</v>
      </c>
      <c r="AB1" s="25" t="s">
        <v>121</v>
      </c>
      <c r="AC1" s="25" t="s">
        <v>122</v>
      </c>
    </row>
    <row r="2" spans="1:29" ht="20.100000000000001" customHeight="1">
      <c r="A2" s="11" t="s">
        <v>0</v>
      </c>
      <c r="B2" s="1">
        <v>110400</v>
      </c>
      <c r="C2" s="4">
        <v>1</v>
      </c>
      <c r="D2" s="2"/>
      <c r="E2" s="2"/>
      <c r="F2" s="2"/>
      <c r="G2" s="2"/>
      <c r="H2" s="2"/>
      <c r="I2" s="2"/>
      <c r="J2" s="2"/>
      <c r="K2" s="2"/>
      <c r="L2" s="2"/>
      <c r="M2" s="2"/>
      <c r="N2" s="2"/>
      <c r="O2" s="2"/>
      <c r="P2" s="2"/>
      <c r="Q2" s="2"/>
      <c r="R2" s="2"/>
      <c r="S2" s="18"/>
      <c r="T2" s="2">
        <f>SUM(C2:Q2)</f>
        <v>1</v>
      </c>
      <c r="U2" s="2">
        <v>7943</v>
      </c>
      <c r="V2">
        <f>T2*U2</f>
        <v>7943</v>
      </c>
      <c r="W2" s="7" t="s">
        <v>68</v>
      </c>
      <c r="X2" s="18">
        <v>1</v>
      </c>
      <c r="Y2" s="1" t="str">
        <f>CONCATENATE(A2," ",B2)</f>
        <v>Concentrator de oxygen 5, 110400</v>
      </c>
      <c r="Z2" s="18" t="s">
        <v>120</v>
      </c>
      <c r="AA2" s="18">
        <v>1</v>
      </c>
      <c r="AB2" s="1" t="s">
        <v>68</v>
      </c>
      <c r="AC2" s="18">
        <v>7943</v>
      </c>
    </row>
    <row r="3" spans="1:29" ht="20.100000000000001" customHeight="1">
      <c r="A3" s="11" t="s">
        <v>2</v>
      </c>
      <c r="B3" s="1">
        <v>130110</v>
      </c>
      <c r="C3" s="4">
        <v>1</v>
      </c>
      <c r="D3" s="2"/>
      <c r="E3" s="2"/>
      <c r="F3" s="2"/>
      <c r="G3" s="2"/>
      <c r="H3" s="2"/>
      <c r="I3" s="2"/>
      <c r="J3" s="2"/>
      <c r="K3" s="2"/>
      <c r="L3" s="2"/>
      <c r="M3" s="2"/>
      <c r="N3" s="2"/>
      <c r="O3" s="2"/>
      <c r="P3" s="2"/>
      <c r="Q3" s="2"/>
      <c r="R3" s="2"/>
      <c r="S3" s="18"/>
      <c r="T3" s="2">
        <f>SUM(C3:Q3)</f>
        <v>1</v>
      </c>
      <c r="U3" s="2">
        <v>6365</v>
      </c>
      <c r="V3">
        <f t="shared" ref="V3:V44" si="0">T3*U3</f>
        <v>6365</v>
      </c>
      <c r="W3" s="7" t="s">
        <v>69</v>
      </c>
      <c r="X3" s="18">
        <v>2</v>
      </c>
      <c r="Y3" s="1" t="str">
        <f t="shared" ref="Y3:Y51" si="1">CONCATENATE(A3," ",B3)</f>
        <v>Lampă pentru examinare, brat articulat 130110</v>
      </c>
      <c r="Z3" s="18" t="s">
        <v>120</v>
      </c>
      <c r="AA3" s="18">
        <v>1</v>
      </c>
      <c r="AB3" s="1" t="s">
        <v>69</v>
      </c>
      <c r="AC3" s="18">
        <v>6365</v>
      </c>
    </row>
    <row r="4" spans="1:29" ht="20.100000000000001" customHeight="1">
      <c r="A4" s="11" t="s">
        <v>3</v>
      </c>
      <c r="B4" s="1">
        <v>130160</v>
      </c>
      <c r="C4" s="5"/>
      <c r="D4" s="4">
        <v>5</v>
      </c>
      <c r="E4" s="2"/>
      <c r="F4" s="2"/>
      <c r="G4" s="2"/>
      <c r="H4" s="2"/>
      <c r="I4" s="2"/>
      <c r="J4" s="2"/>
      <c r="K4" s="2"/>
      <c r="L4" s="2"/>
      <c r="M4" s="2"/>
      <c r="N4" s="2"/>
      <c r="O4" s="2"/>
      <c r="P4" s="2"/>
      <c r="Q4" s="2"/>
      <c r="R4" s="2"/>
      <c r="S4" s="18"/>
      <c r="T4" s="2">
        <f>SUM(C4:Q4)</f>
        <v>5</v>
      </c>
      <c r="U4" s="2">
        <v>3880</v>
      </c>
      <c r="V4">
        <f t="shared" si="0"/>
        <v>19400</v>
      </c>
      <c r="W4" s="7" t="s">
        <v>70</v>
      </c>
      <c r="X4" s="18">
        <v>3</v>
      </c>
      <c r="Y4" s="1" t="str">
        <f t="shared" si="1"/>
        <v>Lampă germicidă 130160</v>
      </c>
      <c r="Z4" s="18" t="s">
        <v>120</v>
      </c>
      <c r="AA4" s="18">
        <v>5</v>
      </c>
      <c r="AB4" s="1" t="s">
        <v>70</v>
      </c>
      <c r="AC4" s="18">
        <v>19400</v>
      </c>
    </row>
    <row r="5" spans="1:29" ht="20.100000000000001" customHeight="1">
      <c r="A5" s="11" t="s">
        <v>5</v>
      </c>
      <c r="B5" s="1">
        <v>130510</v>
      </c>
      <c r="C5" s="2"/>
      <c r="D5" s="2"/>
      <c r="E5" s="4">
        <v>6</v>
      </c>
      <c r="F5" s="2"/>
      <c r="G5" s="2"/>
      <c r="H5" s="2"/>
      <c r="I5" s="2"/>
      <c r="J5" s="2"/>
      <c r="K5" s="2"/>
      <c r="L5" s="2"/>
      <c r="M5" s="2"/>
      <c r="N5" s="2"/>
      <c r="O5" s="2"/>
      <c r="P5" s="2"/>
      <c r="Q5" s="2"/>
      <c r="R5" s="2"/>
      <c r="S5" s="18"/>
      <c r="T5" s="2">
        <f>SUM(C5:Q5)</f>
        <v>6</v>
      </c>
      <c r="U5" s="2">
        <v>21400</v>
      </c>
      <c r="V5">
        <f t="shared" si="0"/>
        <v>128400</v>
      </c>
      <c r="W5" s="7" t="s">
        <v>71</v>
      </c>
      <c r="X5" s="18">
        <v>4</v>
      </c>
      <c r="Y5" s="1" t="str">
        <f t="shared" si="1"/>
        <v>Pompă de infuzie (perfuzor), volum mare (caracteristici avansate)  130510</v>
      </c>
      <c r="Z5" s="18" t="s">
        <v>120</v>
      </c>
      <c r="AA5" s="18">
        <v>6</v>
      </c>
      <c r="AB5" s="1" t="s">
        <v>71</v>
      </c>
      <c r="AC5" s="18">
        <v>128400</v>
      </c>
    </row>
    <row r="6" spans="1:29" ht="20.100000000000001" customHeight="1">
      <c r="A6" s="11" t="s">
        <v>8</v>
      </c>
      <c r="B6" s="1">
        <v>130650</v>
      </c>
      <c r="C6" s="2"/>
      <c r="D6" s="2"/>
      <c r="E6" s="2"/>
      <c r="F6" s="4">
        <v>1</v>
      </c>
      <c r="G6" s="2"/>
      <c r="H6" s="2"/>
      <c r="I6" s="2"/>
      <c r="J6" s="2"/>
      <c r="K6" s="2"/>
      <c r="L6" s="2"/>
      <c r="M6" s="2"/>
      <c r="N6" s="2"/>
      <c r="O6" s="2"/>
      <c r="P6" s="2"/>
      <c r="Q6" s="2"/>
      <c r="R6" s="2"/>
      <c r="S6" s="18"/>
      <c r="T6" s="2">
        <f>SUM(C6:Q6)</f>
        <v>1</v>
      </c>
      <c r="U6" s="2">
        <v>8334</v>
      </c>
      <c r="V6">
        <f t="shared" si="0"/>
        <v>8334</v>
      </c>
      <c r="W6" s="7" t="s">
        <v>72</v>
      </c>
      <c r="X6" s="18">
        <v>5</v>
      </c>
      <c r="Y6" s="1" t="str">
        <f t="shared" si="1"/>
        <v>Incălzitor pentru componente sanguine și soluții infuzabile
caracteristici de bază 130650 130650</v>
      </c>
      <c r="Z6" s="18" t="s">
        <v>120</v>
      </c>
      <c r="AA6" s="18">
        <v>1</v>
      </c>
      <c r="AB6" s="1" t="s">
        <v>72</v>
      </c>
      <c r="AC6" s="18">
        <v>8334</v>
      </c>
    </row>
    <row r="7" spans="1:29" ht="20.100000000000001" customHeight="1">
      <c r="A7" s="11" t="s">
        <v>9</v>
      </c>
      <c r="B7" s="1">
        <v>130710</v>
      </c>
      <c r="C7" s="2"/>
      <c r="D7" s="2"/>
      <c r="E7" s="4">
        <v>1</v>
      </c>
      <c r="F7" s="2"/>
      <c r="G7" s="2"/>
      <c r="H7" s="2"/>
      <c r="I7" s="2"/>
      <c r="J7" s="2"/>
      <c r="K7" s="2"/>
      <c r="L7" s="2"/>
      <c r="M7" s="2"/>
      <c r="N7" s="2"/>
      <c r="O7" s="2"/>
      <c r="P7" s="2"/>
      <c r="Q7" s="2"/>
      <c r="R7" s="2"/>
      <c r="S7" s="18"/>
      <c r="T7" s="2">
        <f>SUM(C7:Q7)</f>
        <v>1</v>
      </c>
      <c r="U7" s="2">
        <v>3834</v>
      </c>
      <c r="V7">
        <f t="shared" si="0"/>
        <v>3834</v>
      </c>
      <c r="W7" s="7" t="s">
        <v>73</v>
      </c>
      <c r="X7" s="18">
        <v>6</v>
      </c>
      <c r="Y7" s="1" t="str">
        <f>CONCATENATE(A7," ",B7)</f>
        <v>Cîntar electronic pentru adulţi (220V)  130710</v>
      </c>
      <c r="Z7" s="18" t="s">
        <v>120</v>
      </c>
      <c r="AA7" s="18">
        <v>1</v>
      </c>
      <c r="AB7" s="1" t="s">
        <v>124</v>
      </c>
      <c r="AC7" s="18">
        <v>3834</v>
      </c>
    </row>
    <row r="8" spans="1:29" ht="20.100000000000001" customHeight="1">
      <c r="A8" s="11" t="s">
        <v>10</v>
      </c>
      <c r="B8" s="2">
        <v>130720</v>
      </c>
      <c r="C8" s="2"/>
      <c r="D8" s="2"/>
      <c r="E8" s="4">
        <v>1</v>
      </c>
      <c r="F8" s="2"/>
      <c r="G8" s="2"/>
      <c r="H8" s="2"/>
      <c r="I8" s="2"/>
      <c r="J8" s="2"/>
      <c r="K8" s="2"/>
      <c r="L8" s="2"/>
      <c r="M8" s="2"/>
      <c r="N8" s="2"/>
      <c r="O8" s="2"/>
      <c r="P8" s="2"/>
      <c r="Q8" s="2"/>
      <c r="R8" s="2"/>
      <c r="S8" s="18"/>
      <c r="T8" s="2">
        <f>SUM(C8:Q8)</f>
        <v>1</v>
      </c>
      <c r="U8" s="2">
        <v>3542</v>
      </c>
      <c r="V8">
        <f t="shared" si="0"/>
        <v>3542</v>
      </c>
      <c r="W8" s="7" t="s">
        <v>74</v>
      </c>
      <c r="X8" s="18">
        <v>7</v>
      </c>
      <c r="Y8" s="1" t="str">
        <f t="shared" si="1"/>
        <v>Cîntar electronic pentru adulţi (baterie)  130720</v>
      </c>
      <c r="Z8" s="18" t="s">
        <v>120</v>
      </c>
      <c r="AA8" s="18">
        <v>1</v>
      </c>
      <c r="AB8" s="1" t="s">
        <v>125</v>
      </c>
      <c r="AC8" s="18">
        <v>3542</v>
      </c>
    </row>
    <row r="9" spans="1:29" ht="20.100000000000001" customHeight="1">
      <c r="A9" s="11" t="s">
        <v>11</v>
      </c>
      <c r="B9" s="1">
        <v>130730</v>
      </c>
      <c r="C9" s="4">
        <v>1</v>
      </c>
      <c r="D9" s="2"/>
      <c r="E9" s="2"/>
      <c r="F9" s="2"/>
      <c r="G9" s="2"/>
      <c r="H9" s="2"/>
      <c r="I9" s="2"/>
      <c r="J9" s="2"/>
      <c r="K9" s="2"/>
      <c r="L9" s="2"/>
      <c r="M9" s="2"/>
      <c r="N9" s="2"/>
      <c r="O9" s="2"/>
      <c r="P9" s="2"/>
      <c r="Q9" s="2"/>
      <c r="R9" s="2"/>
      <c r="S9" s="18"/>
      <c r="T9" s="2">
        <f>SUM(C9:Q9)</f>
        <v>1</v>
      </c>
      <c r="U9" s="2">
        <v>3288</v>
      </c>
      <c r="V9">
        <f t="shared" si="0"/>
        <v>3288</v>
      </c>
      <c r="W9" s="7" t="s">
        <v>75</v>
      </c>
      <c r="X9" s="18">
        <v>8</v>
      </c>
      <c r="Y9" s="1" t="str">
        <f t="shared" si="1"/>
        <v>Cîntar macanic pentru adulţi 130730</v>
      </c>
      <c r="Z9" s="18" t="s">
        <v>120</v>
      </c>
      <c r="AA9" s="18">
        <v>1</v>
      </c>
      <c r="AB9" s="1" t="s">
        <v>126</v>
      </c>
      <c r="AC9" s="18">
        <v>3288</v>
      </c>
    </row>
    <row r="10" spans="1:29" ht="20.100000000000001" customHeight="1">
      <c r="A10" s="11" t="s">
        <v>12</v>
      </c>
      <c r="B10" s="1">
        <v>130800</v>
      </c>
      <c r="C10" s="2"/>
      <c r="D10" s="2"/>
      <c r="E10" s="2"/>
      <c r="F10" s="2"/>
      <c r="G10" s="4">
        <v>4</v>
      </c>
      <c r="H10" s="2"/>
      <c r="I10" s="2"/>
      <c r="J10" s="2"/>
      <c r="K10" s="2"/>
      <c r="L10" s="2"/>
      <c r="M10" s="2"/>
      <c r="N10" s="2"/>
      <c r="O10" s="2"/>
      <c r="P10" s="2"/>
      <c r="Q10" s="2"/>
      <c r="R10" s="2"/>
      <c r="S10" s="18"/>
      <c r="T10" s="2">
        <f>SUM(C10:Q10)</f>
        <v>4</v>
      </c>
      <c r="U10" s="2">
        <v>749</v>
      </c>
      <c r="V10">
        <f t="shared" si="0"/>
        <v>2996</v>
      </c>
      <c r="W10" s="7" t="s">
        <v>76</v>
      </c>
      <c r="X10" s="18">
        <v>9</v>
      </c>
      <c r="Y10" s="1" t="str">
        <f t="shared" si="1"/>
        <v>Cântar electronic, pentru nounăscuţi 130800</v>
      </c>
      <c r="Z10" s="18" t="s">
        <v>120</v>
      </c>
      <c r="AA10" s="18">
        <v>4</v>
      </c>
      <c r="AB10" s="1" t="s">
        <v>127</v>
      </c>
      <c r="AC10" s="18">
        <v>2996</v>
      </c>
    </row>
    <row r="11" spans="1:29" ht="20.100000000000001" customHeight="1">
      <c r="A11" s="11" t="s">
        <v>14</v>
      </c>
      <c r="B11" s="1">
        <v>140310</v>
      </c>
      <c r="C11" s="4">
        <v>2</v>
      </c>
      <c r="D11" s="2"/>
      <c r="E11" s="4">
        <v>2</v>
      </c>
      <c r="F11" s="2"/>
      <c r="G11" s="2"/>
      <c r="H11" s="2"/>
      <c r="I11" s="2"/>
      <c r="J11" s="2"/>
      <c r="K11" s="2"/>
      <c r="L11" s="2"/>
      <c r="M11" s="2"/>
      <c r="N11" s="2"/>
      <c r="O11" s="2"/>
      <c r="P11" s="2"/>
      <c r="Q11" s="2">
        <v>1</v>
      </c>
      <c r="R11" s="2"/>
      <c r="S11" s="18"/>
      <c r="T11" s="2">
        <f>SUM(C11:Q11)</f>
        <v>5</v>
      </c>
      <c r="U11" s="2">
        <v>3750</v>
      </c>
      <c r="V11">
        <f t="shared" si="0"/>
        <v>18750</v>
      </c>
      <c r="W11" s="7" t="s">
        <v>77</v>
      </c>
      <c r="X11" s="18">
        <v>10</v>
      </c>
      <c r="Y11" s="1" t="str">
        <f t="shared" si="1"/>
        <v>Pat pentru examinare (mecanic) adulti  140310</v>
      </c>
      <c r="Z11" s="18" t="s">
        <v>120</v>
      </c>
      <c r="AA11" s="18">
        <v>5</v>
      </c>
      <c r="AB11" s="1" t="s">
        <v>77</v>
      </c>
      <c r="AC11" s="18">
        <v>18750</v>
      </c>
    </row>
    <row r="12" spans="1:29" ht="20.100000000000001" customHeight="1">
      <c r="A12" s="11" t="s">
        <v>15</v>
      </c>
      <c r="B12" s="1">
        <v>140360</v>
      </c>
      <c r="C12" s="2"/>
      <c r="D12" s="2"/>
      <c r="E12" s="2"/>
      <c r="F12" s="4">
        <v>3</v>
      </c>
      <c r="G12" s="2"/>
      <c r="H12" s="2"/>
      <c r="I12" s="2"/>
      <c r="J12" s="2"/>
      <c r="K12" s="2"/>
      <c r="L12" s="2"/>
      <c r="M12" s="2"/>
      <c r="N12" s="2"/>
      <c r="O12" s="2"/>
      <c r="P12" s="2"/>
      <c r="Q12" s="2"/>
      <c r="R12" s="2"/>
      <c r="S12" s="18"/>
      <c r="T12" s="2">
        <f>SUM(C12:Q12)</f>
        <v>3</v>
      </c>
      <c r="U12" s="2">
        <v>4000</v>
      </c>
      <c r="V12">
        <f t="shared" si="0"/>
        <v>12000</v>
      </c>
      <c r="W12" s="7" t="s">
        <v>78</v>
      </c>
      <c r="X12" s="18">
        <v>11</v>
      </c>
      <c r="Y12" s="1" t="str">
        <f t="shared" si="1"/>
        <v>Targa sanitară 140360 140360</v>
      </c>
      <c r="Z12" s="18" t="s">
        <v>120</v>
      </c>
      <c r="AA12" s="18">
        <v>3</v>
      </c>
      <c r="AB12" s="1" t="s">
        <v>78</v>
      </c>
      <c r="AC12" s="18">
        <v>12000</v>
      </c>
    </row>
    <row r="13" spans="1:29" ht="20.100000000000001" customHeight="1">
      <c r="A13" s="11" t="s">
        <v>16</v>
      </c>
      <c r="B13" s="1">
        <v>140710</v>
      </c>
      <c r="C13" s="2"/>
      <c r="D13" s="2"/>
      <c r="E13" s="2"/>
      <c r="F13" s="4">
        <v>7</v>
      </c>
      <c r="G13" s="2"/>
      <c r="H13" s="2"/>
      <c r="I13" s="2"/>
      <c r="J13" s="2"/>
      <c r="K13" s="2"/>
      <c r="L13" s="2"/>
      <c r="M13" s="2"/>
      <c r="N13" s="2"/>
      <c r="O13" s="2"/>
      <c r="P13" s="2"/>
      <c r="Q13" s="2"/>
      <c r="R13" s="2"/>
      <c r="S13" s="18"/>
      <c r="T13" s="2">
        <f>SUM(C13:Q13)</f>
        <v>7</v>
      </c>
      <c r="U13" s="2">
        <v>20946</v>
      </c>
      <c r="V13">
        <f t="shared" si="0"/>
        <v>146622</v>
      </c>
      <c r="W13" s="7" t="s">
        <v>79</v>
      </c>
      <c r="X13" s="18">
        <v>12</v>
      </c>
      <c r="Y13" s="1" t="str">
        <f t="shared" si="1"/>
        <v>Frigider pentru reactivi cu usa transparenta 200-300L 140710 140710</v>
      </c>
      <c r="Z13" s="18" t="s">
        <v>120</v>
      </c>
      <c r="AA13" s="18">
        <v>7</v>
      </c>
      <c r="AB13" s="1" t="s">
        <v>79</v>
      </c>
      <c r="AC13" s="18">
        <v>146622</v>
      </c>
    </row>
    <row r="14" spans="1:29" ht="20.100000000000001" customHeight="1">
      <c r="A14" s="11" t="s">
        <v>17</v>
      </c>
      <c r="B14" s="1">
        <v>140730</v>
      </c>
      <c r="C14" s="2"/>
      <c r="D14" s="2"/>
      <c r="E14" s="4">
        <v>1</v>
      </c>
      <c r="F14" s="2"/>
      <c r="G14" s="2"/>
      <c r="H14" s="2"/>
      <c r="I14" s="2"/>
      <c r="J14" s="2"/>
      <c r="K14" s="2"/>
      <c r="L14" s="2"/>
      <c r="M14" s="2"/>
      <c r="N14" s="2"/>
      <c r="O14" s="2"/>
      <c r="P14" s="2"/>
      <c r="Q14" s="2"/>
      <c r="R14" s="2"/>
      <c r="S14" s="18"/>
      <c r="T14" s="2">
        <f>SUM(C14:Q14)</f>
        <v>1</v>
      </c>
      <c r="U14" s="2">
        <v>39160</v>
      </c>
      <c r="V14">
        <f t="shared" si="0"/>
        <v>39160</v>
      </c>
      <c r="W14" s="7" t="s">
        <v>80</v>
      </c>
      <c r="X14" s="18">
        <v>13</v>
      </c>
      <c r="Y14" s="1" t="str">
        <f t="shared" si="1"/>
        <v>Frigider pentru reactivi cu usa transparenta 400-500L   140730</v>
      </c>
      <c r="Z14" s="18" t="s">
        <v>120</v>
      </c>
      <c r="AA14" s="18">
        <v>1</v>
      </c>
      <c r="AB14" s="1" t="s">
        <v>80</v>
      </c>
      <c r="AC14" s="18">
        <v>39160</v>
      </c>
    </row>
    <row r="15" spans="1:29" ht="20.100000000000001" customHeight="1">
      <c r="A15" s="11" t="s">
        <v>18</v>
      </c>
      <c r="B15" s="1">
        <v>170300</v>
      </c>
      <c r="C15" s="2"/>
      <c r="D15" s="2"/>
      <c r="E15" s="2"/>
      <c r="F15" s="2"/>
      <c r="G15" s="2"/>
      <c r="H15" s="4">
        <v>1</v>
      </c>
      <c r="I15" s="4">
        <v>3</v>
      </c>
      <c r="J15" s="2"/>
      <c r="K15" s="2"/>
      <c r="L15" s="2"/>
      <c r="M15" s="2"/>
      <c r="N15" s="2"/>
      <c r="O15" s="2"/>
      <c r="P15" s="2"/>
      <c r="Q15" s="2"/>
      <c r="R15" s="2"/>
      <c r="S15" s="18"/>
      <c r="T15" s="2">
        <f>SUM(C15:Q15)</f>
        <v>4</v>
      </c>
      <c r="U15" s="2">
        <v>7856</v>
      </c>
      <c r="V15">
        <f t="shared" si="0"/>
        <v>31424</v>
      </c>
      <c r="W15" s="7" t="s">
        <v>81</v>
      </c>
      <c r="X15" s="18">
        <v>14</v>
      </c>
      <c r="Y15" s="1" t="str">
        <f t="shared" si="1"/>
        <v>Tonometru ocular portativ 170300</v>
      </c>
      <c r="Z15" s="18" t="s">
        <v>120</v>
      </c>
      <c r="AA15" s="18">
        <v>4</v>
      </c>
      <c r="AB15" s="1" t="s">
        <v>81</v>
      </c>
      <c r="AC15" s="18">
        <v>31424</v>
      </c>
    </row>
    <row r="16" spans="1:29" ht="20.100000000000001" customHeight="1">
      <c r="A16" s="11" t="s">
        <v>21</v>
      </c>
      <c r="B16" s="1">
        <v>210710</v>
      </c>
      <c r="C16" s="2"/>
      <c r="D16" s="2"/>
      <c r="E16" s="4">
        <v>3</v>
      </c>
      <c r="F16" s="2"/>
      <c r="G16" s="2"/>
      <c r="H16" s="2"/>
      <c r="I16" s="2"/>
      <c r="J16" s="2"/>
      <c r="K16" s="2"/>
      <c r="L16" s="2"/>
      <c r="M16" s="2"/>
      <c r="N16" s="2"/>
      <c r="O16" s="2"/>
      <c r="P16" s="2"/>
      <c r="Q16" s="2"/>
      <c r="R16" s="2"/>
      <c r="S16" s="18"/>
      <c r="T16" s="2">
        <f>SUM(C16:Q16)</f>
        <v>3</v>
      </c>
      <c r="U16" s="2">
        <v>6667</v>
      </c>
      <c r="V16">
        <f t="shared" si="0"/>
        <v>20001</v>
      </c>
      <c r="W16" s="7" t="s">
        <v>82</v>
      </c>
      <c r="X16" s="18">
        <v>15</v>
      </c>
      <c r="Y16" s="1" t="str">
        <f t="shared" si="1"/>
        <v>Negatoscop doua cadruri  210710</v>
      </c>
      <c r="Z16" s="18" t="s">
        <v>120</v>
      </c>
      <c r="AA16" s="18">
        <v>3</v>
      </c>
      <c r="AB16" s="1" t="s">
        <v>82</v>
      </c>
      <c r="AC16" s="18">
        <v>20001</v>
      </c>
    </row>
    <row r="17" spans="1:29" ht="20.100000000000001" customHeight="1">
      <c r="A17" s="11" t="s">
        <v>22</v>
      </c>
      <c r="B17" s="1">
        <v>250100</v>
      </c>
      <c r="C17" s="2"/>
      <c r="D17" s="2"/>
      <c r="E17" s="4">
        <v>2</v>
      </c>
      <c r="F17" s="2"/>
      <c r="G17" s="2"/>
      <c r="H17" s="2"/>
      <c r="I17" s="2"/>
      <c r="J17" s="2"/>
      <c r="K17" s="2"/>
      <c r="L17" s="2"/>
      <c r="M17" s="2"/>
      <c r="N17" s="2"/>
      <c r="O17" s="2"/>
      <c r="P17" s="2"/>
      <c r="Q17" s="2"/>
      <c r="R17" s="2"/>
      <c r="S17" s="18"/>
      <c r="T17" s="2">
        <f>SUM(C17:Q17)</f>
        <v>2</v>
      </c>
      <c r="U17" s="2">
        <v>75532</v>
      </c>
      <c r="V17">
        <f t="shared" si="0"/>
        <v>151064</v>
      </c>
      <c r="W17" s="7" t="s">
        <v>83</v>
      </c>
      <c r="X17" s="18">
        <v>16</v>
      </c>
      <c r="Y17" s="1" t="str">
        <f t="shared" si="1"/>
        <v>Hotă cu flux laminar  250100</v>
      </c>
      <c r="Z17" s="18" t="s">
        <v>120</v>
      </c>
      <c r="AA17" s="18">
        <v>2</v>
      </c>
      <c r="AB17" s="1" t="s">
        <v>83</v>
      </c>
      <c r="AC17" s="18">
        <v>151064</v>
      </c>
    </row>
    <row r="18" spans="1:29" ht="20.100000000000001" customHeight="1">
      <c r="A18" s="11" t="s">
        <v>23</v>
      </c>
      <c r="B18" s="1">
        <v>250200</v>
      </c>
      <c r="C18" s="2"/>
      <c r="D18" s="2"/>
      <c r="E18" s="4"/>
      <c r="F18" s="4">
        <v>2</v>
      </c>
      <c r="G18" s="2"/>
      <c r="H18" s="2"/>
      <c r="I18" s="2"/>
      <c r="J18" s="2"/>
      <c r="K18" s="2"/>
      <c r="L18" s="2"/>
      <c r="M18" s="2"/>
      <c r="N18" s="2"/>
      <c r="O18" s="2"/>
      <c r="P18" s="2"/>
      <c r="Q18" s="2"/>
      <c r="R18" s="2"/>
      <c r="S18" s="18"/>
      <c r="T18" s="2">
        <f>SUM(C18:Q18)</f>
        <v>2</v>
      </c>
      <c r="U18" s="2">
        <v>11555</v>
      </c>
      <c r="V18">
        <f t="shared" si="0"/>
        <v>23110</v>
      </c>
      <c r="W18" s="7" t="s">
        <v>84</v>
      </c>
      <c r="X18" s="18">
        <v>17</v>
      </c>
      <c r="Y18" s="1" t="str">
        <f t="shared" si="1"/>
        <v>Microscop binocular, simplu 250200 250200</v>
      </c>
      <c r="Z18" s="18" t="s">
        <v>120</v>
      </c>
      <c r="AA18" s="18">
        <v>2</v>
      </c>
      <c r="AB18" s="1" t="s">
        <v>84</v>
      </c>
      <c r="AC18" s="18">
        <v>23110</v>
      </c>
    </row>
    <row r="19" spans="1:29" ht="20.100000000000001" customHeight="1">
      <c r="A19" s="11" t="s">
        <v>24</v>
      </c>
      <c r="B19" s="1">
        <v>250320</v>
      </c>
      <c r="C19" s="2"/>
      <c r="D19" s="2"/>
      <c r="E19" s="2"/>
      <c r="F19" s="2"/>
      <c r="G19" s="2"/>
      <c r="H19" s="2"/>
      <c r="I19" s="2"/>
      <c r="J19" s="4">
        <v>2</v>
      </c>
      <c r="K19" s="2"/>
      <c r="L19" s="2"/>
      <c r="M19" s="2"/>
      <c r="N19" s="2"/>
      <c r="O19" s="2"/>
      <c r="P19" s="2"/>
      <c r="Q19" s="2"/>
      <c r="R19" s="2"/>
      <c r="S19" s="18"/>
      <c r="T19" s="2">
        <f>SUM(C19:Q19)</f>
        <v>2</v>
      </c>
      <c r="U19" s="2">
        <v>20000</v>
      </c>
      <c r="V19">
        <f t="shared" si="0"/>
        <v>40000</v>
      </c>
      <c r="W19" s="7" t="s">
        <v>85</v>
      </c>
      <c r="X19" s="18">
        <v>18</v>
      </c>
      <c r="Y19" s="1" t="str">
        <f t="shared" si="1"/>
        <v>Incubator (termostat) 80 - 100 l
Cod 250320 250320</v>
      </c>
      <c r="Z19" s="18" t="s">
        <v>120</v>
      </c>
      <c r="AA19" s="18">
        <v>2</v>
      </c>
      <c r="AB19" s="1" t="s">
        <v>85</v>
      </c>
      <c r="AC19" s="18">
        <v>40000</v>
      </c>
    </row>
    <row r="20" spans="1:29" ht="20.100000000000001" customHeight="1">
      <c r="A20" s="11" t="s">
        <v>26</v>
      </c>
      <c r="B20" s="1">
        <v>250330</v>
      </c>
      <c r="C20" s="4">
        <v>1</v>
      </c>
      <c r="D20" s="2"/>
      <c r="E20" s="2"/>
      <c r="F20" s="2"/>
      <c r="G20" s="2"/>
      <c r="H20" s="2"/>
      <c r="I20" s="2"/>
      <c r="J20" s="2"/>
      <c r="K20" s="2"/>
      <c r="L20" s="2"/>
      <c r="M20" s="2"/>
      <c r="N20" s="2"/>
      <c r="O20" s="2"/>
      <c r="P20" s="2"/>
      <c r="Q20" s="2"/>
      <c r="R20" s="2"/>
      <c r="S20" s="18"/>
      <c r="T20" s="2">
        <f>SUM(C20:Q20)</f>
        <v>1</v>
      </c>
      <c r="U20" s="2">
        <v>18140</v>
      </c>
      <c r="V20">
        <f t="shared" si="0"/>
        <v>18140</v>
      </c>
      <c r="W20" s="7" t="s">
        <v>86</v>
      </c>
      <c r="X20" s="18">
        <v>19</v>
      </c>
      <c r="Y20" s="1" t="str">
        <f t="shared" si="1"/>
        <v>250330 Incubator (termostat) 80-100 L variatia de temperatura 250330</v>
      </c>
      <c r="Z20" s="18" t="s">
        <v>120</v>
      </c>
      <c r="AA20" s="18">
        <v>1</v>
      </c>
      <c r="AB20" s="1" t="s">
        <v>86</v>
      </c>
      <c r="AC20" s="18">
        <v>18140</v>
      </c>
    </row>
    <row r="21" spans="1:29" ht="20.100000000000001" customHeight="1">
      <c r="A21" s="11" t="s">
        <v>27</v>
      </c>
      <c r="B21" s="1">
        <v>250500</v>
      </c>
      <c r="C21" s="2"/>
      <c r="D21" s="2"/>
      <c r="E21" s="4">
        <v>1</v>
      </c>
      <c r="F21" s="2"/>
      <c r="G21" s="2"/>
      <c r="H21" s="2"/>
      <c r="I21" s="2"/>
      <c r="J21" s="2"/>
      <c r="K21" s="2"/>
      <c r="L21" s="2"/>
      <c r="M21" s="2"/>
      <c r="N21" s="2"/>
      <c r="O21" s="2"/>
      <c r="P21" s="2"/>
      <c r="Q21" s="2"/>
      <c r="R21" s="2"/>
      <c r="S21" s="18"/>
      <c r="T21" s="2">
        <f>SUM(C21:Q21)</f>
        <v>1</v>
      </c>
      <c r="U21" s="2">
        <v>29167</v>
      </c>
      <c r="V21">
        <f t="shared" si="0"/>
        <v>29167</v>
      </c>
      <c r="W21" s="7" t="s">
        <v>87</v>
      </c>
      <c r="X21" s="18">
        <v>20</v>
      </c>
      <c r="Y21" s="1" t="str">
        <f t="shared" si="1"/>
        <v>Termostat laborator pereți transparenți  250500</v>
      </c>
      <c r="Z21" s="18" t="s">
        <v>120</v>
      </c>
      <c r="AA21" s="18">
        <v>1</v>
      </c>
      <c r="AB21" s="1" t="s">
        <v>87</v>
      </c>
      <c r="AC21" s="18">
        <v>29167</v>
      </c>
    </row>
    <row r="22" spans="1:29" ht="20.100000000000001" customHeight="1">
      <c r="A22" s="11" t="s">
        <v>28</v>
      </c>
      <c r="B22" s="1">
        <v>260320</v>
      </c>
      <c r="C22" s="2"/>
      <c r="D22" s="2"/>
      <c r="E22" s="4">
        <v>1</v>
      </c>
      <c r="F22" s="2"/>
      <c r="G22" s="2"/>
      <c r="H22" s="2"/>
      <c r="I22" s="2"/>
      <c r="J22" s="2"/>
      <c r="K22" s="2"/>
      <c r="L22" s="2"/>
      <c r="M22" s="2"/>
      <c r="N22" s="2"/>
      <c r="O22" s="2"/>
      <c r="P22" s="2"/>
      <c r="Q22" s="2"/>
      <c r="R22" s="2"/>
      <c r="S22" s="18"/>
      <c r="T22" s="2">
        <f>SUM(C22:Q22)</f>
        <v>1</v>
      </c>
      <c r="U22" s="2">
        <v>22000</v>
      </c>
      <c r="V22">
        <f t="shared" si="0"/>
        <v>22000</v>
      </c>
      <c r="W22" s="7" t="s">
        <v>88</v>
      </c>
      <c r="X22" s="18">
        <v>21</v>
      </c>
      <c r="Y22" s="1" t="str">
        <f t="shared" si="1"/>
        <v>Monitor pentru monitorizarea funcțiilor vitale (caracteristici de baza cu accesorii Adult)  260320</v>
      </c>
      <c r="Z22" s="18" t="s">
        <v>120</v>
      </c>
      <c r="AA22" s="18">
        <v>1</v>
      </c>
      <c r="AB22" s="1" t="s">
        <v>88</v>
      </c>
      <c r="AC22" s="18">
        <v>22000</v>
      </c>
    </row>
    <row r="23" spans="1:29" ht="20.100000000000001" customHeight="1">
      <c r="A23" s="11" t="s">
        <v>29</v>
      </c>
      <c r="B23" s="1">
        <v>260430</v>
      </c>
      <c r="C23" s="2"/>
      <c r="D23" s="2"/>
      <c r="E23" s="4">
        <v>3</v>
      </c>
      <c r="F23" s="2"/>
      <c r="G23" s="2"/>
      <c r="H23" s="2"/>
      <c r="I23" s="2"/>
      <c r="J23" s="2"/>
      <c r="K23" s="2"/>
      <c r="L23" s="2"/>
      <c r="M23" s="2"/>
      <c r="N23" s="2"/>
      <c r="O23" s="2"/>
      <c r="P23" s="2"/>
      <c r="Q23" s="2"/>
      <c r="R23" s="2"/>
      <c r="S23" s="18"/>
      <c r="T23" s="2">
        <f>SUM(C23:Q23)</f>
        <v>3</v>
      </c>
      <c r="U23" s="2">
        <v>7149</v>
      </c>
      <c r="V23">
        <f t="shared" si="0"/>
        <v>21447</v>
      </c>
      <c r="W23" s="7" t="s">
        <v>89</v>
      </c>
      <c r="X23" s="18">
        <v>22</v>
      </c>
      <c r="Y23" s="1" t="str">
        <f t="shared" si="1"/>
        <v>Pulsoximetru portabil, Adult, Pediatric  260430</v>
      </c>
      <c r="Z23" s="18" t="s">
        <v>120</v>
      </c>
      <c r="AA23" s="18">
        <v>3</v>
      </c>
      <c r="AB23" s="1" t="s">
        <v>89</v>
      </c>
      <c r="AC23" s="18">
        <v>21447</v>
      </c>
    </row>
    <row r="24" spans="1:29" ht="20.100000000000001" customHeight="1">
      <c r="A24" s="11" t="s">
        <v>30</v>
      </c>
      <c r="B24" s="1">
        <v>260440</v>
      </c>
      <c r="C24" s="2"/>
      <c r="D24" s="2"/>
      <c r="E24" s="2"/>
      <c r="F24" s="4">
        <v>21</v>
      </c>
      <c r="G24" s="2"/>
      <c r="H24" s="2"/>
      <c r="I24" s="2"/>
      <c r="J24" s="2"/>
      <c r="K24" s="2"/>
      <c r="L24" s="2"/>
      <c r="M24" s="2"/>
      <c r="N24" s="2"/>
      <c r="O24" s="2"/>
      <c r="P24" s="2"/>
      <c r="Q24" s="2"/>
      <c r="R24" s="2"/>
      <c r="S24" s="18"/>
      <c r="T24" s="2">
        <f>SUM(C24:Q24)</f>
        <v>21</v>
      </c>
      <c r="U24" s="2">
        <v>300</v>
      </c>
      <c r="V24">
        <f t="shared" si="0"/>
        <v>6300</v>
      </c>
      <c r="W24" s="7" t="s">
        <v>91</v>
      </c>
      <c r="X24" s="18">
        <v>23</v>
      </c>
      <c r="Y24" s="1" t="str">
        <f t="shared" si="1"/>
        <v>Pulsoximetru de buzunar 260440 260440</v>
      </c>
      <c r="Z24" s="18" t="s">
        <v>120</v>
      </c>
      <c r="AA24" s="18">
        <v>21</v>
      </c>
      <c r="AB24" s="1" t="s">
        <v>91</v>
      </c>
      <c r="AC24" s="18">
        <v>6300</v>
      </c>
    </row>
    <row r="25" spans="1:29" ht="20.100000000000001" customHeight="1">
      <c r="A25" s="11" t="s">
        <v>31</v>
      </c>
      <c r="B25" s="1">
        <v>260610</v>
      </c>
      <c r="C25" s="2"/>
      <c r="D25" s="2"/>
      <c r="E25" s="4">
        <v>68</v>
      </c>
      <c r="F25" s="2"/>
      <c r="G25" s="2"/>
      <c r="H25" s="2"/>
      <c r="I25" s="2"/>
      <c r="J25" s="2"/>
      <c r="K25" s="2"/>
      <c r="L25" s="2"/>
      <c r="M25" s="2"/>
      <c r="N25" s="2"/>
      <c r="O25" s="2"/>
      <c r="P25" s="2"/>
      <c r="Q25" s="2"/>
      <c r="R25" s="2"/>
      <c r="S25" s="18"/>
      <c r="T25" s="2">
        <f>SUM(C25:Q25)</f>
        <v>68</v>
      </c>
      <c r="U25" s="2">
        <v>53</v>
      </c>
      <c r="V25">
        <f t="shared" si="0"/>
        <v>3604</v>
      </c>
      <c r="W25" s="7" t="s">
        <v>90</v>
      </c>
      <c r="X25" s="18">
        <v>24</v>
      </c>
      <c r="Y25" s="1" t="str">
        <f t="shared" si="1"/>
        <v>Termometru digital  260610</v>
      </c>
      <c r="Z25" s="18" t="s">
        <v>120</v>
      </c>
      <c r="AA25" s="18">
        <v>68</v>
      </c>
      <c r="AB25" s="1" t="s">
        <v>90</v>
      </c>
      <c r="AC25" s="18">
        <v>3604</v>
      </c>
    </row>
    <row r="26" spans="1:29" ht="20.100000000000001" customHeight="1">
      <c r="A26" s="11" t="s">
        <v>32</v>
      </c>
      <c r="B26" s="1">
        <v>260620</v>
      </c>
      <c r="C26" s="2"/>
      <c r="D26" s="2"/>
      <c r="E26" s="4">
        <v>4</v>
      </c>
      <c r="F26" s="4"/>
      <c r="G26" s="2"/>
      <c r="H26" s="2"/>
      <c r="I26" s="2"/>
      <c r="J26" s="2"/>
      <c r="K26" s="2"/>
      <c r="L26" s="2"/>
      <c r="M26" s="2"/>
      <c r="N26" s="2"/>
      <c r="O26" s="2"/>
      <c r="P26" s="2"/>
      <c r="Q26" s="2"/>
      <c r="R26" s="2"/>
      <c r="S26" s="18"/>
      <c r="T26" s="2">
        <f>SUM(C26:Q26)</f>
        <v>4</v>
      </c>
      <c r="U26" s="2">
        <v>800</v>
      </c>
      <c r="V26">
        <f t="shared" si="0"/>
        <v>3200</v>
      </c>
      <c r="W26" s="7" t="s">
        <v>92</v>
      </c>
      <c r="X26" s="18">
        <v>25</v>
      </c>
      <c r="Y26" s="1" t="str">
        <f t="shared" si="1"/>
        <v>Termometru digital cu infrarosu 260620 260620</v>
      </c>
      <c r="Z26" s="18" t="s">
        <v>120</v>
      </c>
      <c r="AA26" s="18">
        <v>4</v>
      </c>
      <c r="AB26" s="1" t="s">
        <v>92</v>
      </c>
      <c r="AC26" s="18">
        <v>3200</v>
      </c>
    </row>
    <row r="27" spans="1:29" ht="20.100000000000001" customHeight="1">
      <c r="A27" s="11" t="s">
        <v>33</v>
      </c>
      <c r="B27" s="1">
        <v>260740</v>
      </c>
      <c r="C27" s="2"/>
      <c r="D27" s="2"/>
      <c r="E27" s="4">
        <v>3</v>
      </c>
      <c r="F27" s="2"/>
      <c r="G27" s="2"/>
      <c r="H27" s="2"/>
      <c r="I27" s="2"/>
      <c r="J27" s="2"/>
      <c r="K27" s="2"/>
      <c r="L27" s="2"/>
      <c r="M27" s="2"/>
      <c r="N27" s="2"/>
      <c r="O27" s="2"/>
      <c r="P27" s="2"/>
      <c r="Q27" s="2"/>
      <c r="R27" s="2"/>
      <c r="S27" s="18"/>
      <c r="T27" s="2">
        <f>SUM(C27:Q27)</f>
        <v>3</v>
      </c>
      <c r="U27" s="2">
        <v>1077</v>
      </c>
      <c r="V27">
        <f t="shared" si="0"/>
        <v>3231</v>
      </c>
      <c r="W27" s="7" t="s">
        <v>93</v>
      </c>
      <c r="X27" s="18">
        <v>26</v>
      </c>
      <c r="Y27" s="1" t="str">
        <f t="shared" si="1"/>
        <v>Tensiometru semi-automat Adult  260740</v>
      </c>
      <c r="Z27" s="18" t="s">
        <v>120</v>
      </c>
      <c r="AA27" s="18">
        <v>3</v>
      </c>
      <c r="AB27" s="1" t="s">
        <v>93</v>
      </c>
      <c r="AC27" s="18">
        <v>3231</v>
      </c>
    </row>
    <row r="28" spans="1:29" ht="20.100000000000001" customHeight="1">
      <c r="A28" s="11" t="s">
        <v>34</v>
      </c>
      <c r="B28" s="1">
        <v>260760</v>
      </c>
      <c r="C28" s="2"/>
      <c r="D28" s="2"/>
      <c r="E28" s="4">
        <v>5</v>
      </c>
      <c r="F28" s="4"/>
      <c r="G28" s="2"/>
      <c r="H28" s="2"/>
      <c r="I28" s="2"/>
      <c r="J28" s="2"/>
      <c r="K28" s="2"/>
      <c r="L28" s="2"/>
      <c r="M28" s="2"/>
      <c r="N28" s="2"/>
      <c r="O28" s="2"/>
      <c r="P28" s="2"/>
      <c r="Q28" s="2"/>
      <c r="R28" s="2"/>
      <c r="S28" s="18"/>
      <c r="T28" s="2">
        <f>SUM(C28:Q28)</f>
        <v>5</v>
      </c>
      <c r="U28" s="2">
        <v>1192</v>
      </c>
      <c r="V28">
        <f t="shared" si="0"/>
        <v>5960</v>
      </c>
      <c r="W28" s="7" t="s">
        <v>94</v>
      </c>
      <c r="X28" s="18">
        <v>27</v>
      </c>
      <c r="Y28" s="1" t="str">
        <f t="shared" si="1"/>
        <v>Tensiometru electronic automat Adult 260760 260760</v>
      </c>
      <c r="Z28" s="18" t="s">
        <v>120</v>
      </c>
      <c r="AA28" s="18">
        <v>5</v>
      </c>
      <c r="AB28" s="1" t="s">
        <v>94</v>
      </c>
      <c r="AC28" s="18">
        <v>5960</v>
      </c>
    </row>
    <row r="29" spans="1:29" ht="20.100000000000001" customHeight="1">
      <c r="A29" s="11" t="s">
        <v>35</v>
      </c>
      <c r="B29" s="1">
        <v>260780</v>
      </c>
      <c r="C29" s="2"/>
      <c r="D29" s="2"/>
      <c r="E29" s="4">
        <v>3</v>
      </c>
      <c r="F29" s="2"/>
      <c r="G29" s="2"/>
      <c r="H29" s="2"/>
      <c r="I29" s="2"/>
      <c r="J29" s="2"/>
      <c r="K29" s="2"/>
      <c r="L29" s="2"/>
      <c r="M29" s="2"/>
      <c r="N29" s="2"/>
      <c r="O29" s="2"/>
      <c r="P29" s="2"/>
      <c r="Q29" s="2"/>
      <c r="R29" s="2"/>
      <c r="S29" s="18"/>
      <c r="T29" s="2">
        <f>SUM(C29:Q29)</f>
        <v>3</v>
      </c>
      <c r="U29" s="2">
        <v>1334</v>
      </c>
      <c r="V29">
        <f t="shared" si="0"/>
        <v>4002</v>
      </c>
      <c r="W29" s="7" t="s">
        <v>95</v>
      </c>
      <c r="X29" s="18">
        <v>28</v>
      </c>
      <c r="Y29" s="1" t="str">
        <f t="shared" si="1"/>
        <v>Tensiometru electronic automat de triaj Adult  260780</v>
      </c>
      <c r="Z29" s="18" t="s">
        <v>120</v>
      </c>
      <c r="AA29" s="18">
        <v>3</v>
      </c>
      <c r="AB29" s="1" t="s">
        <v>95</v>
      </c>
      <c r="AC29" s="18">
        <v>4002</v>
      </c>
    </row>
    <row r="30" spans="1:29" ht="20.100000000000001" customHeight="1">
      <c r="A30" s="11" t="s">
        <v>36</v>
      </c>
      <c r="B30" s="1">
        <v>270100</v>
      </c>
      <c r="C30" s="4">
        <v>1</v>
      </c>
      <c r="D30" s="2"/>
      <c r="E30" s="2"/>
      <c r="F30" s="2"/>
      <c r="G30" s="2"/>
      <c r="H30" s="2"/>
      <c r="I30" s="2"/>
      <c r="J30" s="2"/>
      <c r="K30" s="2"/>
      <c r="L30" s="2"/>
      <c r="M30" s="2"/>
      <c r="N30" s="2"/>
      <c r="O30" s="2"/>
      <c r="P30" s="2"/>
      <c r="Q30" s="2"/>
      <c r="R30" s="2"/>
      <c r="S30" s="18"/>
      <c r="T30" s="2">
        <f>SUM(C30:Q30)</f>
        <v>1</v>
      </c>
      <c r="U30" s="2">
        <v>31900</v>
      </c>
      <c r="V30">
        <f t="shared" si="0"/>
        <v>31900</v>
      </c>
      <c r="W30" s="7" t="s">
        <v>96</v>
      </c>
      <c r="X30" s="18">
        <v>29</v>
      </c>
      <c r="Y30" s="1" t="str">
        <f t="shared" si="1"/>
        <v>270100 Autoclav 15-20 L, fara vacuum, clasa A 270100</v>
      </c>
      <c r="Z30" s="18" t="s">
        <v>120</v>
      </c>
      <c r="AA30" s="18">
        <v>1</v>
      </c>
      <c r="AB30" s="1" t="s">
        <v>96</v>
      </c>
      <c r="AC30" s="18">
        <v>31900</v>
      </c>
    </row>
    <row r="31" spans="1:29" ht="20.100000000000001" customHeight="1">
      <c r="A31" s="11" t="s">
        <v>37</v>
      </c>
      <c r="B31" s="1">
        <v>270250</v>
      </c>
      <c r="C31" s="4">
        <v>1</v>
      </c>
      <c r="D31" s="2"/>
      <c r="E31" s="2"/>
      <c r="F31" s="2"/>
      <c r="G31" s="2"/>
      <c r="H31" s="2"/>
      <c r="I31" s="2"/>
      <c r="J31" s="2"/>
      <c r="K31" s="2"/>
      <c r="L31" s="2"/>
      <c r="M31" s="2"/>
      <c r="N31" s="2"/>
      <c r="O31" s="2"/>
      <c r="P31" s="2"/>
      <c r="Q31" s="2"/>
      <c r="R31" s="2"/>
      <c r="S31" s="18"/>
      <c r="T31" s="2">
        <f>SUM(C31:Q31)</f>
        <v>1</v>
      </c>
      <c r="U31" s="2">
        <v>241667</v>
      </c>
      <c r="V31">
        <f t="shared" si="0"/>
        <v>241667</v>
      </c>
      <c r="W31" s="7" t="s">
        <v>97</v>
      </c>
      <c r="X31" s="18">
        <v>30</v>
      </c>
      <c r="Y31" s="1" t="str">
        <f t="shared" si="1"/>
        <v>Maşină de spălare şi dezinfectare a instrumentariului chirurgical 60 L 270250</v>
      </c>
      <c r="Z31" s="18" t="s">
        <v>120</v>
      </c>
      <c r="AA31" s="18">
        <v>1</v>
      </c>
      <c r="AB31" s="1" t="s">
        <v>97</v>
      </c>
      <c r="AC31" s="18">
        <v>241667</v>
      </c>
    </row>
    <row r="32" spans="1:29" ht="20.100000000000001" customHeight="1">
      <c r="A32" s="11" t="s">
        <v>38</v>
      </c>
      <c r="B32" s="1">
        <v>270271</v>
      </c>
      <c r="C32" s="2"/>
      <c r="D32" s="2"/>
      <c r="E32" s="2"/>
      <c r="F32" s="2"/>
      <c r="G32" s="2"/>
      <c r="H32" s="2"/>
      <c r="I32" s="2"/>
      <c r="J32" s="2"/>
      <c r="K32" s="4">
        <v>1</v>
      </c>
      <c r="L32" s="2"/>
      <c r="M32" s="2"/>
      <c r="N32" s="2"/>
      <c r="O32" s="2"/>
      <c r="P32" s="2"/>
      <c r="Q32" s="2"/>
      <c r="R32" s="2"/>
      <c r="S32" s="18"/>
      <c r="T32" s="2">
        <f>SUM(C32:Q32)</f>
        <v>1</v>
      </c>
      <c r="U32" s="2">
        <v>542000</v>
      </c>
      <c r="V32">
        <f t="shared" si="0"/>
        <v>542000</v>
      </c>
      <c r="W32" s="7" t="s">
        <v>98</v>
      </c>
      <c r="X32" s="18">
        <v>31</v>
      </c>
      <c r="Y32" s="1" t="str">
        <f t="shared" si="1"/>
        <v>Masina de spalat si dezinfectare instrumentar chirurgical 270271</v>
      </c>
      <c r="Z32" s="18" t="s">
        <v>120</v>
      </c>
      <c r="AA32" s="18">
        <v>1</v>
      </c>
      <c r="AB32" s="1" t="s">
        <v>98</v>
      </c>
      <c r="AC32" s="18">
        <v>542000</v>
      </c>
    </row>
    <row r="33" spans="1:29" ht="20.100000000000001" customHeight="1">
      <c r="A33" s="11" t="s">
        <v>40</v>
      </c>
      <c r="B33" s="1">
        <v>270310</v>
      </c>
      <c r="C33" s="2"/>
      <c r="D33" s="2"/>
      <c r="E33" s="2"/>
      <c r="F33" s="2"/>
      <c r="G33" s="2"/>
      <c r="H33" s="4">
        <v>1</v>
      </c>
      <c r="I33" s="2"/>
      <c r="J33" s="2"/>
      <c r="K33" s="2"/>
      <c r="L33" s="2"/>
      <c r="M33" s="2"/>
      <c r="N33" s="2"/>
      <c r="O33" s="2"/>
      <c r="P33" s="2"/>
      <c r="Q33" s="2"/>
      <c r="R33" s="2"/>
      <c r="S33" s="18"/>
      <c r="T33" s="2">
        <f>SUM(C33:Q33)</f>
        <v>1</v>
      </c>
      <c r="U33" s="2">
        <v>14400</v>
      </c>
      <c r="V33">
        <f t="shared" si="0"/>
        <v>14400</v>
      </c>
      <c r="W33" s="7" t="s">
        <v>99</v>
      </c>
      <c r="X33" s="18">
        <v>32</v>
      </c>
      <c r="Y33" s="1" t="str">
        <f t="shared" si="1"/>
        <v>Sterilizatot 40L 270310</v>
      </c>
      <c r="Z33" s="18" t="s">
        <v>120</v>
      </c>
      <c r="AA33" s="18">
        <v>1</v>
      </c>
      <c r="AB33" s="1" t="s">
        <v>99</v>
      </c>
      <c r="AC33" s="18">
        <v>14400</v>
      </c>
    </row>
    <row r="34" spans="1:29" ht="20.100000000000001" customHeight="1">
      <c r="A34" s="11" t="s">
        <v>41</v>
      </c>
      <c r="B34" s="1">
        <v>270320</v>
      </c>
      <c r="C34" s="2"/>
      <c r="D34" s="2"/>
      <c r="E34" s="2"/>
      <c r="F34" s="2"/>
      <c r="G34" s="2"/>
      <c r="H34" s="2"/>
      <c r="I34" s="2"/>
      <c r="J34" s="2"/>
      <c r="K34" s="2"/>
      <c r="L34" s="4">
        <v>3</v>
      </c>
      <c r="M34" s="2"/>
      <c r="N34" s="2"/>
      <c r="O34" s="2"/>
      <c r="P34" s="2"/>
      <c r="Q34" s="2"/>
      <c r="R34" s="2"/>
      <c r="S34" s="18"/>
      <c r="T34" s="2">
        <f>SUM(C34:Q34)</f>
        <v>3</v>
      </c>
      <c r="U34" s="2">
        <v>16000</v>
      </c>
      <c r="V34">
        <f t="shared" si="0"/>
        <v>48000</v>
      </c>
      <c r="W34" s="7" t="s">
        <v>100</v>
      </c>
      <c r="X34" s="18">
        <v>33</v>
      </c>
      <c r="Y34" s="1" t="str">
        <f t="shared" si="1"/>
        <v>sterilizator 80L 270320</v>
      </c>
      <c r="Z34" s="18" t="s">
        <v>120</v>
      </c>
      <c r="AA34" s="18">
        <v>3</v>
      </c>
      <c r="AB34" s="1" t="s">
        <v>100</v>
      </c>
      <c r="AC34" s="18">
        <v>48000</v>
      </c>
    </row>
    <row r="35" spans="1:29" ht="20.100000000000001" customHeight="1">
      <c r="A35" s="11" t="s">
        <v>43</v>
      </c>
      <c r="B35" s="1">
        <v>270330</v>
      </c>
      <c r="C35" s="4">
        <v>1</v>
      </c>
      <c r="D35" s="2"/>
      <c r="E35" s="2"/>
      <c r="F35" s="2"/>
      <c r="G35" s="2"/>
      <c r="H35" s="2"/>
      <c r="I35" s="2"/>
      <c r="J35" s="2"/>
      <c r="K35" s="2"/>
      <c r="L35" s="2"/>
      <c r="M35" s="2"/>
      <c r="N35" s="2"/>
      <c r="O35" s="2"/>
      <c r="P35" s="2"/>
      <c r="Q35" s="2"/>
      <c r="R35" s="2"/>
      <c r="S35" s="18"/>
      <c r="T35" s="2">
        <f>SUM(C35:Q35)</f>
        <v>1</v>
      </c>
      <c r="U35" s="2">
        <v>83333</v>
      </c>
      <c r="V35">
        <f t="shared" si="0"/>
        <v>83333</v>
      </c>
      <c r="W35" s="7" t="s">
        <v>101</v>
      </c>
      <c r="X35" s="18">
        <v>34</v>
      </c>
      <c r="Y35" s="1" t="str">
        <f t="shared" si="1"/>
        <v>Sterilizator 110 L, 270330</v>
      </c>
      <c r="Z35" s="18" t="s">
        <v>120</v>
      </c>
      <c r="AA35" s="18">
        <v>1</v>
      </c>
      <c r="AB35" s="1" t="s">
        <v>101</v>
      </c>
      <c r="AC35" s="18">
        <v>83333</v>
      </c>
    </row>
    <row r="36" spans="1:29" ht="20.100000000000001" customHeight="1">
      <c r="A36" s="11" t="s">
        <v>44</v>
      </c>
      <c r="B36" s="1">
        <v>270340</v>
      </c>
      <c r="C36" s="2"/>
      <c r="D36" s="2"/>
      <c r="E36" s="2"/>
      <c r="F36" s="2"/>
      <c r="G36" s="2"/>
      <c r="H36" s="2"/>
      <c r="I36" s="2"/>
      <c r="J36" s="2"/>
      <c r="K36" s="2"/>
      <c r="L36" s="4">
        <v>1</v>
      </c>
      <c r="M36" s="2"/>
      <c r="N36" s="2"/>
      <c r="O36" s="2"/>
      <c r="P36" s="2"/>
      <c r="Q36" s="2"/>
      <c r="R36" s="2"/>
      <c r="S36" s="18"/>
      <c r="T36" s="2">
        <f>SUM(C36:Q36)</f>
        <v>1</v>
      </c>
      <c r="U36" s="2">
        <v>35000</v>
      </c>
      <c r="V36">
        <f t="shared" si="0"/>
        <v>35000</v>
      </c>
      <c r="W36" s="7" t="s">
        <v>102</v>
      </c>
      <c r="X36" s="18">
        <v>35</v>
      </c>
      <c r="Y36" s="1" t="str">
        <f t="shared" si="1"/>
        <v>sterilizator 200L 270340</v>
      </c>
      <c r="Z36" s="18" t="s">
        <v>120</v>
      </c>
      <c r="AA36" s="18">
        <v>1</v>
      </c>
      <c r="AB36" s="1" t="s">
        <v>102</v>
      </c>
      <c r="AC36" s="18">
        <v>35000</v>
      </c>
    </row>
    <row r="37" spans="1:29" ht="20.100000000000001" customHeight="1">
      <c r="A37" s="11" t="s">
        <v>45</v>
      </c>
      <c r="B37" s="1">
        <v>270400</v>
      </c>
      <c r="C37" s="2"/>
      <c r="D37" s="2"/>
      <c r="E37" s="4">
        <v>1</v>
      </c>
      <c r="F37" s="2"/>
      <c r="G37" s="2"/>
      <c r="H37" s="2"/>
      <c r="I37" s="2"/>
      <c r="J37" s="2"/>
      <c r="K37" s="2"/>
      <c r="L37" s="2"/>
      <c r="M37" s="2"/>
      <c r="N37" s="2"/>
      <c r="O37" s="2"/>
      <c r="P37" s="2"/>
      <c r="Q37" s="2"/>
      <c r="R37" s="2"/>
      <c r="S37" s="18"/>
      <c r="T37" s="2">
        <f>SUM(C37:Q37)</f>
        <v>1</v>
      </c>
      <c r="U37" s="2">
        <v>25833</v>
      </c>
      <c r="V37">
        <f t="shared" si="0"/>
        <v>25833</v>
      </c>
      <c r="W37" s="7" t="s">
        <v>103</v>
      </c>
      <c r="X37" s="18">
        <v>36</v>
      </c>
      <c r="Y37" s="1" t="str">
        <f t="shared" si="1"/>
        <v>Distilator cu mono distilare 2L  270400</v>
      </c>
      <c r="Z37" s="18" t="s">
        <v>120</v>
      </c>
      <c r="AA37" s="18">
        <v>1</v>
      </c>
      <c r="AB37" s="1" t="s">
        <v>103</v>
      </c>
      <c r="AC37" s="18">
        <v>25833</v>
      </c>
    </row>
    <row r="38" spans="1:29" ht="20.100000000000001" customHeight="1">
      <c r="A38" s="11" t="s">
        <v>46</v>
      </c>
      <c r="B38" s="1">
        <v>270440</v>
      </c>
      <c r="C38" s="2"/>
      <c r="D38" s="2"/>
      <c r="E38" s="4">
        <v>2</v>
      </c>
      <c r="F38" s="2"/>
      <c r="G38" s="2"/>
      <c r="H38" s="2"/>
      <c r="I38" s="2"/>
      <c r="J38" s="2"/>
      <c r="K38" s="2"/>
      <c r="L38" s="2"/>
      <c r="M38" s="2"/>
      <c r="N38" s="2"/>
      <c r="O38" s="2"/>
      <c r="P38" s="2"/>
      <c r="Q38" s="2"/>
      <c r="R38" s="2"/>
      <c r="S38" s="18"/>
      <c r="T38" s="2">
        <f>SUM(C38:Q38)</f>
        <v>2</v>
      </c>
      <c r="U38" s="2">
        <v>45834</v>
      </c>
      <c r="V38">
        <f t="shared" si="0"/>
        <v>91668</v>
      </c>
      <c r="W38" s="7" t="s">
        <v>104</v>
      </c>
      <c r="X38" s="18">
        <v>37</v>
      </c>
      <c r="Y38" s="1" t="str">
        <f t="shared" si="1"/>
        <v>Distilator cu mono distilare 8L cu rezervor   270440</v>
      </c>
      <c r="Z38" s="18" t="s">
        <v>120</v>
      </c>
      <c r="AA38" s="18">
        <v>2</v>
      </c>
      <c r="AB38" s="1" t="s">
        <v>104</v>
      </c>
      <c r="AC38" s="18">
        <v>91668</v>
      </c>
    </row>
    <row r="39" spans="1:29" ht="20.100000000000001" customHeight="1">
      <c r="A39" s="11" t="s">
        <v>47</v>
      </c>
      <c r="B39" s="1">
        <v>270450</v>
      </c>
      <c r="C39" s="2"/>
      <c r="D39" s="2"/>
      <c r="E39" s="2"/>
      <c r="F39" s="2"/>
      <c r="G39" s="2"/>
      <c r="H39" s="2"/>
      <c r="I39" s="2"/>
      <c r="J39" s="2"/>
      <c r="K39" s="2"/>
      <c r="L39" s="2"/>
      <c r="M39" s="4">
        <v>1</v>
      </c>
      <c r="N39" s="4">
        <v>1</v>
      </c>
      <c r="O39" s="2"/>
      <c r="P39" s="2"/>
      <c r="Q39" s="2"/>
      <c r="R39" s="2"/>
      <c r="S39" s="18"/>
      <c r="T39" s="2">
        <f>SUM(C39:Q39)</f>
        <v>2</v>
      </c>
      <c r="U39" s="2">
        <v>20834</v>
      </c>
      <c r="V39">
        <f t="shared" si="0"/>
        <v>41668</v>
      </c>
      <c r="W39" s="7" t="s">
        <v>105</v>
      </c>
      <c r="X39" s="18">
        <v>38</v>
      </c>
      <c r="Y39" s="1" t="str">
        <f t="shared" si="1"/>
        <v>270450 Distilator cu mono distilare 25L 270450</v>
      </c>
      <c r="Z39" s="18" t="s">
        <v>120</v>
      </c>
      <c r="AA39" s="18">
        <v>2</v>
      </c>
      <c r="AB39" s="1" t="s">
        <v>105</v>
      </c>
      <c r="AC39" s="18">
        <v>41668</v>
      </c>
    </row>
    <row r="40" spans="1:29" ht="20.100000000000001" customHeight="1">
      <c r="A40" s="11" t="s">
        <v>50</v>
      </c>
      <c r="B40" s="1">
        <v>280200</v>
      </c>
      <c r="C40" s="2"/>
      <c r="D40" s="2"/>
      <c r="E40" s="2"/>
      <c r="F40" s="2"/>
      <c r="G40" s="2"/>
      <c r="H40" s="2"/>
      <c r="I40" s="2"/>
      <c r="J40" s="2"/>
      <c r="K40" s="2"/>
      <c r="L40" s="2"/>
      <c r="M40" s="2"/>
      <c r="N40" s="2"/>
      <c r="O40" s="4">
        <v>3</v>
      </c>
      <c r="P40" s="2"/>
      <c r="Q40" s="2"/>
      <c r="R40" s="2"/>
      <c r="S40" s="18"/>
      <c r="T40" s="2">
        <f>SUM(C40:Q40)</f>
        <v>3</v>
      </c>
      <c r="U40" s="2">
        <v>83334</v>
      </c>
      <c r="V40">
        <f t="shared" si="0"/>
        <v>250002</v>
      </c>
      <c r="W40" s="7" t="s">
        <v>106</v>
      </c>
      <c r="X40" s="18">
        <v>39</v>
      </c>
      <c r="Y40" s="1" t="str">
        <f t="shared" si="1"/>
        <v>Dispozitiv electro-chirurgical (diatermocoagulator caracteristici de baza) 280200 280200</v>
      </c>
      <c r="Z40" s="18" t="s">
        <v>120</v>
      </c>
      <c r="AA40" s="18">
        <v>3</v>
      </c>
      <c r="AB40" s="1" t="s">
        <v>106</v>
      </c>
      <c r="AC40" s="18">
        <v>250002</v>
      </c>
    </row>
    <row r="41" spans="1:29" ht="20.100000000000001" customHeight="1">
      <c r="A41" s="11" t="s">
        <v>52</v>
      </c>
      <c r="B41" s="1">
        <v>300210</v>
      </c>
      <c r="C41" s="2"/>
      <c r="D41" s="2"/>
      <c r="E41" s="4">
        <v>1</v>
      </c>
      <c r="F41" s="2"/>
      <c r="G41" s="2"/>
      <c r="H41" s="2"/>
      <c r="I41" s="2"/>
      <c r="J41" s="2"/>
      <c r="K41" s="2"/>
      <c r="L41" s="2"/>
      <c r="M41" s="2"/>
      <c r="N41" s="2"/>
      <c r="O41" s="2"/>
      <c r="P41" s="2"/>
      <c r="Q41" s="2"/>
      <c r="R41" s="2"/>
      <c r="S41" s="18"/>
      <c r="T41" s="2">
        <f>SUM(C41:Q41)</f>
        <v>1</v>
      </c>
      <c r="U41" s="2">
        <v>362500</v>
      </c>
      <c r="V41">
        <f t="shared" si="0"/>
        <v>362500</v>
      </c>
      <c r="W41" s="7" t="s">
        <v>107</v>
      </c>
      <c r="X41" s="18">
        <v>40</v>
      </c>
      <c r="Y41" s="1" t="str">
        <f t="shared" si="1"/>
        <v>Ultrasonograf General, OB-GYN, performanţă medie  300210</v>
      </c>
      <c r="Z41" s="18" t="s">
        <v>120</v>
      </c>
      <c r="AA41" s="18">
        <v>1</v>
      </c>
      <c r="AB41" s="1" t="s">
        <v>107</v>
      </c>
      <c r="AC41" s="18">
        <v>362500</v>
      </c>
    </row>
    <row r="42" spans="1:29" ht="20.100000000000001" customHeight="1">
      <c r="A42" s="11" t="s">
        <v>53</v>
      </c>
      <c r="B42" s="1">
        <v>400140</v>
      </c>
      <c r="C42" s="4">
        <v>1</v>
      </c>
      <c r="D42" s="2"/>
      <c r="E42" s="2"/>
      <c r="F42" s="2"/>
      <c r="G42" s="2"/>
      <c r="H42" s="2"/>
      <c r="I42" s="2"/>
      <c r="J42" s="2"/>
      <c r="K42" s="2"/>
      <c r="L42" s="2"/>
      <c r="M42" s="2"/>
      <c r="N42" s="2"/>
      <c r="O42" s="2"/>
      <c r="P42" s="2"/>
      <c r="Q42" s="2"/>
      <c r="R42" s="2"/>
      <c r="S42" s="18"/>
      <c r="T42" s="2">
        <f>SUM(C42:Q42)</f>
        <v>1</v>
      </c>
      <c r="U42" s="2">
        <v>83333</v>
      </c>
      <c r="V42">
        <f t="shared" si="0"/>
        <v>83333</v>
      </c>
      <c r="W42" s="7" t="s">
        <v>108</v>
      </c>
      <c r="X42" s="18">
        <v>41</v>
      </c>
      <c r="Y42" s="1" t="str">
        <f t="shared" si="1"/>
        <v>Dispozitiv p-ru electroter, 400140</v>
      </c>
      <c r="Z42" s="18" t="s">
        <v>120</v>
      </c>
      <c r="AA42" s="18">
        <v>1</v>
      </c>
      <c r="AB42" s="1" t="s">
        <v>108</v>
      </c>
      <c r="AC42" s="18">
        <v>83333</v>
      </c>
    </row>
    <row r="43" spans="1:29" ht="20.100000000000001" customHeight="1">
      <c r="A43" s="11" t="s">
        <v>54</v>
      </c>
      <c r="B43" s="1">
        <v>400150</v>
      </c>
      <c r="C43" s="4">
        <v>1</v>
      </c>
      <c r="D43" s="2"/>
      <c r="E43" s="2"/>
      <c r="F43" s="2"/>
      <c r="G43" s="2"/>
      <c r="H43" s="2"/>
      <c r="I43" s="2"/>
      <c r="J43" s="2"/>
      <c r="K43" s="2"/>
      <c r="L43" s="2"/>
      <c r="M43" s="2"/>
      <c r="N43" s="2"/>
      <c r="O43" s="2"/>
      <c r="P43" s="2"/>
      <c r="Q43" s="2"/>
      <c r="R43" s="2"/>
      <c r="S43" s="18"/>
      <c r="T43" s="2">
        <f>SUM(C43:Q43)</f>
        <v>1</v>
      </c>
      <c r="U43" s="2">
        <v>41667</v>
      </c>
      <c r="V43">
        <f t="shared" si="0"/>
        <v>41667</v>
      </c>
      <c r="W43" s="7" t="s">
        <v>109</v>
      </c>
      <c r="X43" s="18">
        <v>42</v>
      </c>
      <c r="Y43" s="1" t="str">
        <f t="shared" si="1"/>
        <v>Dispozitiv p-ru magnitoterapie, 400150</v>
      </c>
      <c r="Z43" s="18" t="s">
        <v>120</v>
      </c>
      <c r="AA43" s="18">
        <v>1</v>
      </c>
      <c r="AB43" s="1" t="s">
        <v>109</v>
      </c>
      <c r="AC43" s="18">
        <v>41667</v>
      </c>
    </row>
    <row r="44" spans="1:29" ht="20.100000000000001" customHeight="1">
      <c r="A44" s="9" t="s">
        <v>56</v>
      </c>
      <c r="B44" s="2"/>
      <c r="C44" s="2"/>
      <c r="D44" s="2"/>
      <c r="E44" s="2"/>
      <c r="F44" s="2"/>
      <c r="G44" s="2"/>
      <c r="H44" s="2"/>
      <c r="I44" s="2"/>
      <c r="J44" s="2"/>
      <c r="K44" s="2"/>
      <c r="L44" s="2"/>
      <c r="M44" s="2"/>
      <c r="N44" s="2"/>
      <c r="O44" s="2"/>
      <c r="P44" s="4">
        <v>1</v>
      </c>
      <c r="Q44" s="4"/>
      <c r="R44" s="4"/>
      <c r="S44" s="4"/>
      <c r="T44" s="2">
        <f>SUM(C44:Q44)</f>
        <v>1</v>
      </c>
      <c r="U44" s="2">
        <v>500</v>
      </c>
      <c r="V44">
        <f t="shared" si="0"/>
        <v>500</v>
      </c>
      <c r="W44" s="20" t="s">
        <v>67</v>
      </c>
      <c r="X44" s="18">
        <v>43</v>
      </c>
      <c r="Y44" s="1" t="str">
        <f t="shared" si="1"/>
        <v xml:space="preserve">Monitor portabil fetal </v>
      </c>
      <c r="Z44" s="18" t="s">
        <v>120</v>
      </c>
      <c r="AA44" s="18">
        <v>1</v>
      </c>
      <c r="AB44" s="1" t="s">
        <v>67</v>
      </c>
      <c r="AC44" s="18">
        <v>500</v>
      </c>
    </row>
    <row r="45" spans="1:29" ht="20.100000000000001" customHeight="1">
      <c r="A45" s="16" t="s">
        <v>59</v>
      </c>
      <c r="B45" s="14"/>
      <c r="C45" s="14"/>
      <c r="D45" s="14"/>
      <c r="E45" s="14"/>
      <c r="F45" s="14"/>
      <c r="G45" s="14"/>
      <c r="H45" s="14"/>
      <c r="I45" s="14"/>
      <c r="J45" s="14"/>
      <c r="K45" s="15">
        <v>4</v>
      </c>
      <c r="L45" s="14"/>
      <c r="M45" s="14"/>
      <c r="N45" s="14"/>
      <c r="O45" s="14"/>
      <c r="P45" s="14"/>
      <c r="Q45" s="14"/>
      <c r="R45" s="14"/>
      <c r="S45" s="14"/>
      <c r="T45" s="14">
        <f>SUM(C45:Q45)</f>
        <v>4</v>
      </c>
      <c r="U45" s="19">
        <v>33334</v>
      </c>
      <c r="V45">
        <f>T45*U45</f>
        <v>133336</v>
      </c>
      <c r="W45" s="21" t="s">
        <v>66</v>
      </c>
      <c r="X45" s="18">
        <v>44</v>
      </c>
      <c r="Y45" s="1" t="str">
        <f t="shared" si="1"/>
        <v xml:space="preserve">Stație de andocare pentru pompe de perfuzie și infuzie (caracteristici avansate) </v>
      </c>
      <c r="Z45" s="18" t="s">
        <v>120</v>
      </c>
      <c r="AA45" s="18">
        <v>4</v>
      </c>
      <c r="AB45" s="1" t="s">
        <v>66</v>
      </c>
      <c r="AC45" s="18">
        <v>133336</v>
      </c>
    </row>
    <row r="46" spans="1:29" ht="20.100000000000001" customHeight="1">
      <c r="A46" s="9" t="s">
        <v>60</v>
      </c>
      <c r="B46" s="18"/>
      <c r="C46" s="18"/>
      <c r="D46" s="18"/>
      <c r="E46" s="18"/>
      <c r="F46" s="18"/>
      <c r="G46" s="18"/>
      <c r="H46" s="18"/>
      <c r="I46" s="18"/>
      <c r="J46" s="18"/>
      <c r="K46" s="4">
        <v>2</v>
      </c>
      <c r="L46" s="18"/>
      <c r="M46" s="18"/>
      <c r="N46" s="18"/>
      <c r="O46" s="18"/>
      <c r="P46" s="18"/>
      <c r="Q46" s="18"/>
      <c r="R46" s="18"/>
      <c r="S46" s="18"/>
      <c r="T46" s="18">
        <f>SUM(C46:Q46)</f>
        <v>2</v>
      </c>
      <c r="U46" s="6">
        <v>8333.33</v>
      </c>
      <c r="V46" s="18">
        <f t="shared" ref="V46:V51" si="2">T46*U46</f>
        <v>16666.66</v>
      </c>
      <c r="W46" s="22" t="s">
        <v>65</v>
      </c>
      <c r="X46" s="18">
        <v>45</v>
      </c>
      <c r="Y46" s="1" t="str">
        <f t="shared" si="1"/>
        <v xml:space="preserve">Fibrolaringoscop </v>
      </c>
      <c r="Z46" s="18" t="s">
        <v>120</v>
      </c>
      <c r="AA46" s="18">
        <v>2</v>
      </c>
      <c r="AB46" s="1" t="s">
        <v>65</v>
      </c>
      <c r="AC46" s="18">
        <v>16666.66</v>
      </c>
    </row>
    <row r="47" spans="1:29" ht="20.100000000000001" customHeight="1">
      <c r="A47" s="9" t="s">
        <v>61</v>
      </c>
      <c r="B47" s="18"/>
      <c r="C47" s="18"/>
      <c r="D47" s="18"/>
      <c r="E47" s="18"/>
      <c r="F47" s="18"/>
      <c r="G47" s="18"/>
      <c r="H47" s="18"/>
      <c r="I47" s="18"/>
      <c r="J47" s="18"/>
      <c r="K47" s="4">
        <v>22</v>
      </c>
      <c r="L47" s="18"/>
      <c r="M47" s="18"/>
      <c r="N47" s="18"/>
      <c r="O47" s="18"/>
      <c r="P47" s="18"/>
      <c r="Q47" s="18"/>
      <c r="R47" s="18"/>
      <c r="S47" s="18"/>
      <c r="T47" s="18">
        <f>SUM(C47:Q47)</f>
        <v>22</v>
      </c>
      <c r="U47" s="18">
        <v>26515.15</v>
      </c>
      <c r="V47" s="18">
        <f t="shared" si="2"/>
        <v>583333.30000000005</v>
      </c>
      <c r="W47" s="23" t="s">
        <v>64</v>
      </c>
      <c r="X47" s="18">
        <v>46</v>
      </c>
      <c r="Y47" s="1" t="str">
        <f t="shared" si="1"/>
        <v xml:space="preserve">Pat multifunctional pentru adulti (6-8 pozitii) </v>
      </c>
      <c r="Z47" s="18" t="s">
        <v>120</v>
      </c>
      <c r="AA47" s="18">
        <v>22</v>
      </c>
      <c r="AB47" s="1" t="s">
        <v>64</v>
      </c>
      <c r="AC47" s="18">
        <v>583333.30000000005</v>
      </c>
    </row>
    <row r="48" spans="1:29" ht="20.100000000000001" customHeight="1">
      <c r="A48" s="9" t="s">
        <v>62</v>
      </c>
      <c r="B48" s="18"/>
      <c r="C48" s="18"/>
      <c r="D48" s="18"/>
      <c r="E48" s="18"/>
      <c r="F48" s="18"/>
      <c r="G48" s="18"/>
      <c r="H48" s="18"/>
      <c r="I48" s="18"/>
      <c r="J48" s="18"/>
      <c r="K48" s="4">
        <v>2</v>
      </c>
      <c r="L48" s="18"/>
      <c r="M48" s="18"/>
      <c r="N48" s="18"/>
      <c r="O48" s="18"/>
      <c r="P48" s="18"/>
      <c r="Q48" s="18"/>
      <c r="R48" s="18"/>
      <c r="S48" s="18"/>
      <c r="T48" s="18">
        <f>SUM(C48:Q48)</f>
        <v>2</v>
      </c>
      <c r="U48" s="18">
        <v>25000</v>
      </c>
      <c r="V48" s="6">
        <f t="shared" si="2"/>
        <v>50000</v>
      </c>
      <c r="W48" s="23" t="s">
        <v>63</v>
      </c>
      <c r="X48" s="18">
        <v>47</v>
      </c>
      <c r="Y48" s="1" t="str">
        <f t="shared" si="1"/>
        <v xml:space="preserve">Centrifuga, de laborator (8-12 tuburi) </v>
      </c>
      <c r="Z48" s="18" t="s">
        <v>120</v>
      </c>
      <c r="AA48" s="18">
        <v>2</v>
      </c>
      <c r="AB48" s="1" t="s">
        <v>63</v>
      </c>
      <c r="AC48" s="18">
        <v>50000</v>
      </c>
    </row>
    <row r="49" spans="1:29" ht="21.75" customHeight="1">
      <c r="A49" s="9" t="s">
        <v>111</v>
      </c>
      <c r="B49" s="18"/>
      <c r="C49" s="18"/>
      <c r="D49" s="18"/>
      <c r="E49" s="18"/>
      <c r="F49" s="18"/>
      <c r="G49" s="18"/>
      <c r="H49" s="18"/>
      <c r="I49" s="18"/>
      <c r="J49" s="18"/>
      <c r="K49" s="18"/>
      <c r="L49" s="18"/>
      <c r="M49" s="18"/>
      <c r="N49" s="18"/>
      <c r="O49" s="18"/>
      <c r="P49" s="18"/>
      <c r="Q49" s="18">
        <v>5</v>
      </c>
      <c r="R49" s="18"/>
      <c r="S49" s="18"/>
      <c r="T49" s="18">
        <f>SUM(C49:Q49)</f>
        <v>5</v>
      </c>
      <c r="U49" s="6">
        <v>2250</v>
      </c>
      <c r="V49" s="6">
        <f t="shared" si="2"/>
        <v>11250</v>
      </c>
      <c r="W49" s="24" t="s">
        <v>114</v>
      </c>
      <c r="X49" s="18">
        <v>48</v>
      </c>
      <c r="Y49" s="1" t="str">
        <f t="shared" si="1"/>
        <v xml:space="preserve">Paravan </v>
      </c>
      <c r="Z49" s="18" t="s">
        <v>120</v>
      </c>
      <c r="AA49" s="18">
        <v>5</v>
      </c>
      <c r="AB49" s="1" t="s">
        <v>114</v>
      </c>
      <c r="AC49" s="18">
        <v>11250</v>
      </c>
    </row>
    <row r="50" spans="1:29" ht="19.5" customHeight="1">
      <c r="A50" s="9" t="s">
        <v>111</v>
      </c>
      <c r="B50" s="18"/>
      <c r="C50" s="18"/>
      <c r="D50" s="18"/>
      <c r="E50" s="18"/>
      <c r="F50" s="18"/>
      <c r="G50" s="18"/>
      <c r="H50" s="18"/>
      <c r="I50" s="18"/>
      <c r="J50" s="18"/>
      <c r="K50" s="18"/>
      <c r="L50" s="18"/>
      <c r="M50" s="18"/>
      <c r="N50" s="18"/>
      <c r="O50" s="18"/>
      <c r="P50" s="18"/>
      <c r="Q50" s="18"/>
      <c r="R50" s="18">
        <v>3</v>
      </c>
      <c r="S50" s="18"/>
      <c r="T50" s="18">
        <f>SUM(C50:R50)</f>
        <v>3</v>
      </c>
      <c r="U50" s="18">
        <v>2200</v>
      </c>
      <c r="V50" s="6">
        <f t="shared" si="2"/>
        <v>6600</v>
      </c>
      <c r="W50" s="23" t="s">
        <v>112</v>
      </c>
      <c r="X50" s="18">
        <v>49</v>
      </c>
      <c r="Y50" s="1" t="str">
        <f t="shared" si="1"/>
        <v xml:space="preserve">Paravan </v>
      </c>
      <c r="Z50" s="18" t="s">
        <v>120</v>
      </c>
      <c r="AA50" s="18">
        <v>3</v>
      </c>
      <c r="AB50" s="1" t="s">
        <v>112</v>
      </c>
      <c r="AC50" s="18">
        <v>6600</v>
      </c>
    </row>
    <row r="51" spans="1:29" ht="34.5" customHeight="1">
      <c r="A51" s="9" t="s">
        <v>115</v>
      </c>
      <c r="B51" s="18"/>
      <c r="C51" s="18"/>
      <c r="D51" s="18"/>
      <c r="E51" s="18"/>
      <c r="F51" s="18"/>
      <c r="G51" s="18"/>
      <c r="H51" s="18"/>
      <c r="I51" s="18"/>
      <c r="J51" s="18"/>
      <c r="K51" s="18"/>
      <c r="L51" s="18"/>
      <c r="M51" s="18"/>
      <c r="N51" s="18"/>
      <c r="O51" s="18"/>
      <c r="P51" s="18"/>
      <c r="Q51" s="18"/>
      <c r="R51" s="18"/>
      <c r="S51" s="18">
        <v>2</v>
      </c>
      <c r="T51" s="18">
        <f>SUM(C51:S51)</f>
        <v>2</v>
      </c>
      <c r="U51" s="18">
        <v>150000</v>
      </c>
      <c r="V51" s="6">
        <f>T51*U51</f>
        <v>300000</v>
      </c>
      <c r="W51" s="23" t="s">
        <v>117</v>
      </c>
      <c r="X51" s="18">
        <v>50</v>
      </c>
      <c r="Y51" s="1" t="str">
        <f t="shared" si="1"/>
        <v xml:space="preserve">Consolă medicală de alimentare suspendată de tavan </v>
      </c>
      <c r="Z51" s="18" t="s">
        <v>120</v>
      </c>
      <c r="AA51" s="18">
        <v>2</v>
      </c>
      <c r="AB51" s="1" t="s">
        <v>117</v>
      </c>
      <c r="AC51" s="18">
        <v>300000</v>
      </c>
    </row>
    <row r="52" spans="1:29">
      <c r="AC52">
        <f>SUM(AC2:AC51)</f>
        <v>3777940.96</v>
      </c>
    </row>
  </sheetData>
  <autoFilter ref="A1:U52" xr:uid="{00000000-0001-0000-0000-000000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2015-06-05T18:17:20Z</dcterms:created>
  <dcterms:modified xsi:type="dcterms:W3CDTF">2024-11-13T14:59:32Z</dcterms:modified>
</cp:coreProperties>
</file>